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filterPrivacy="1" hidePivotFieldList="1"/>
  <xr:revisionPtr revIDLastSave="0" documentId="13_ncr:1_{FDF2B1C8-5BAC-384E-ABC6-46AF78AB726C}" xr6:coauthVersionLast="45" xr6:coauthVersionMax="45" xr10:uidLastSave="{00000000-0000-0000-0000-000000000000}"/>
  <bookViews>
    <workbookView xWindow="0" yWindow="0" windowWidth="28800" windowHeight="18000" activeTab="4" xr2:uid="{00000000-000D-0000-FFFF-FFFF00000000}"/>
  </bookViews>
  <sheets>
    <sheet name="Original" sheetId="2" r:id="rId1"/>
    <sheet name="Sheet2" sheetId="10" r:id="rId2"/>
    <sheet name="Sheet5" sheetId="13" r:id="rId3"/>
    <sheet name="weekly" sheetId="14" r:id="rId4"/>
    <sheet name="Expense Sheet" sheetId="3" r:id="rId5"/>
    <sheet name="Balance Sheet Pivot" sheetId="4" r:id="rId6"/>
    <sheet name="Sheet1" sheetId="9" r:id="rId7"/>
    <sheet name="MF" sheetId="8" r:id="rId8"/>
    <sheet name="Salary" sheetId="5" r:id="rId9"/>
    <sheet name="Tour" sheetId="7" r:id="rId10"/>
  </sheets>
  <definedNames>
    <definedName name="_xlnm._FilterDatabase" localSheetId="2" hidden="1">Sheet5!$A$2:$J$26</definedName>
  </definedNames>
  <calcPr calcId="191029"/>
  <pivotCaches>
    <pivotCache cacheId="0" r:id="rId11"/>
    <pivotCache cacheId="9" r:id="rId12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454" i="3" l="1"/>
  <c r="B4454" i="3" l="1"/>
  <c r="E4454" i="3"/>
  <c r="F4454" i="3"/>
  <c r="G4454" i="3"/>
  <c r="H4454" i="3"/>
  <c r="D4453" i="3"/>
  <c r="B4453" i="3"/>
  <c r="E4453" i="3"/>
  <c r="F4453" i="3"/>
  <c r="G4453" i="3"/>
  <c r="H4453" i="3"/>
  <c r="H4216" i="3"/>
  <c r="H4217" i="3"/>
  <c r="H4218" i="3"/>
  <c r="H4219" i="3"/>
  <c r="H4220" i="3"/>
  <c r="H4221" i="3"/>
  <c r="H4222" i="3"/>
  <c r="H4223" i="3"/>
  <c r="H4224" i="3"/>
  <c r="H4225" i="3"/>
  <c r="H4226" i="3"/>
  <c r="H4227" i="3"/>
  <c r="H4228" i="3"/>
  <c r="H4229" i="3"/>
  <c r="H4230" i="3"/>
  <c r="H4231" i="3"/>
  <c r="H4232" i="3"/>
  <c r="H4233" i="3"/>
  <c r="H4234" i="3"/>
  <c r="H4235" i="3"/>
  <c r="H4236" i="3"/>
  <c r="H4237" i="3"/>
  <c r="H4238" i="3"/>
  <c r="H4239" i="3"/>
  <c r="H4240" i="3"/>
  <c r="H4241" i="3"/>
  <c r="H4242" i="3"/>
  <c r="H4243" i="3"/>
  <c r="H4244" i="3"/>
  <c r="H4245" i="3"/>
  <c r="H4246" i="3"/>
  <c r="H4247" i="3"/>
  <c r="H4248" i="3"/>
  <c r="H4249" i="3"/>
  <c r="H4250" i="3"/>
  <c r="H4251" i="3"/>
  <c r="H4252" i="3"/>
  <c r="H4253" i="3"/>
  <c r="H4254" i="3"/>
  <c r="H4255" i="3"/>
  <c r="H4256" i="3"/>
  <c r="H4257" i="3"/>
  <c r="H4258" i="3"/>
  <c r="H4259" i="3"/>
  <c r="H4260" i="3"/>
  <c r="H4261" i="3"/>
  <c r="H4262" i="3"/>
  <c r="H4263" i="3"/>
  <c r="H4264" i="3"/>
  <c r="H4265" i="3"/>
  <c r="H4266" i="3"/>
  <c r="H4267" i="3"/>
  <c r="H4268" i="3"/>
  <c r="H4269" i="3"/>
  <c r="H4270" i="3"/>
  <c r="H4271" i="3"/>
  <c r="H4272" i="3"/>
  <c r="H4273" i="3"/>
  <c r="H4274" i="3"/>
  <c r="H4275" i="3"/>
  <c r="H4276" i="3"/>
  <c r="H4277" i="3"/>
  <c r="H4278" i="3"/>
  <c r="H4279" i="3"/>
  <c r="H4280" i="3"/>
  <c r="H4281" i="3"/>
  <c r="H4282" i="3"/>
  <c r="H4283" i="3"/>
  <c r="H4284" i="3"/>
  <c r="H4285" i="3"/>
  <c r="H4286" i="3"/>
  <c r="H4287" i="3"/>
  <c r="H4288" i="3"/>
  <c r="H4289" i="3"/>
  <c r="H4290" i="3"/>
  <c r="H4291" i="3"/>
  <c r="H4292" i="3"/>
  <c r="H4293" i="3"/>
  <c r="H4294" i="3"/>
  <c r="H4295" i="3"/>
  <c r="H4296" i="3"/>
  <c r="H4297" i="3"/>
  <c r="H4298" i="3"/>
  <c r="H4299" i="3"/>
  <c r="H4300" i="3"/>
  <c r="H4301" i="3"/>
  <c r="H4302" i="3"/>
  <c r="H4303" i="3"/>
  <c r="H4304" i="3"/>
  <c r="H4305" i="3"/>
  <c r="H4306" i="3"/>
  <c r="H4307" i="3"/>
  <c r="H4308" i="3"/>
  <c r="H4309" i="3"/>
  <c r="H4310" i="3"/>
  <c r="H4311" i="3"/>
  <c r="H4312" i="3"/>
  <c r="H4313" i="3"/>
  <c r="H4314" i="3"/>
  <c r="H4315" i="3"/>
  <c r="H4316" i="3"/>
  <c r="H4317" i="3"/>
  <c r="H4318" i="3"/>
  <c r="H4319" i="3"/>
  <c r="H4320" i="3"/>
  <c r="H4321" i="3"/>
  <c r="H4322" i="3"/>
  <c r="H4323" i="3"/>
  <c r="H4324" i="3"/>
  <c r="H4325" i="3"/>
  <c r="H4326" i="3"/>
  <c r="H4327" i="3"/>
  <c r="H4328" i="3"/>
  <c r="H4329" i="3"/>
  <c r="H4330" i="3"/>
  <c r="H4331" i="3"/>
  <c r="H4332" i="3"/>
  <c r="H4333" i="3"/>
  <c r="H4334" i="3"/>
  <c r="H4335" i="3"/>
  <c r="H4336" i="3"/>
  <c r="H4337" i="3"/>
  <c r="H4338" i="3"/>
  <c r="H4339" i="3"/>
  <c r="H4340" i="3"/>
  <c r="H4341" i="3"/>
  <c r="H4342" i="3"/>
  <c r="H4343" i="3"/>
  <c r="H4344" i="3"/>
  <c r="H4345" i="3"/>
  <c r="H4346" i="3"/>
  <c r="H4347" i="3"/>
  <c r="H4348" i="3"/>
  <c r="H4349" i="3"/>
  <c r="H4350" i="3"/>
  <c r="H4351" i="3"/>
  <c r="H4352" i="3"/>
  <c r="H4353" i="3"/>
  <c r="H4354" i="3"/>
  <c r="H4355" i="3"/>
  <c r="H4356" i="3"/>
  <c r="H4357" i="3"/>
  <c r="H4358" i="3"/>
  <c r="H4359" i="3"/>
  <c r="H4360" i="3"/>
  <c r="H4361" i="3"/>
  <c r="H4362" i="3"/>
  <c r="H4363" i="3"/>
  <c r="H4364" i="3"/>
  <c r="H4365" i="3"/>
  <c r="H4366" i="3"/>
  <c r="H4367" i="3"/>
  <c r="H4368" i="3"/>
  <c r="H4369" i="3"/>
  <c r="H4370" i="3"/>
  <c r="H4371" i="3"/>
  <c r="H4372" i="3"/>
  <c r="H4373" i="3"/>
  <c r="H4374" i="3"/>
  <c r="H4375" i="3"/>
  <c r="H4376" i="3"/>
  <c r="H4377" i="3"/>
  <c r="H4378" i="3"/>
  <c r="H4379" i="3"/>
  <c r="H4380" i="3"/>
  <c r="H4381" i="3"/>
  <c r="H4382" i="3"/>
  <c r="H4383" i="3"/>
  <c r="H4384" i="3"/>
  <c r="H4385" i="3"/>
  <c r="H4386" i="3"/>
  <c r="H4387" i="3"/>
  <c r="H4388" i="3"/>
  <c r="H4389" i="3"/>
  <c r="H4390" i="3"/>
  <c r="H4391" i="3"/>
  <c r="H4392" i="3"/>
  <c r="H4393" i="3"/>
  <c r="H4394" i="3"/>
  <c r="H4395" i="3"/>
  <c r="H4396" i="3"/>
  <c r="H4397" i="3"/>
  <c r="H4398" i="3"/>
  <c r="H4399" i="3"/>
  <c r="H4400" i="3"/>
  <c r="H4401" i="3"/>
  <c r="H4402" i="3"/>
  <c r="H4403" i="3"/>
  <c r="H4404" i="3"/>
  <c r="H4405" i="3"/>
  <c r="H4406" i="3"/>
  <c r="H4407" i="3"/>
  <c r="H4408" i="3"/>
  <c r="H4409" i="3"/>
  <c r="H4410" i="3"/>
  <c r="H4411" i="3"/>
  <c r="H4412" i="3"/>
  <c r="H4413" i="3"/>
  <c r="H4414" i="3"/>
  <c r="H4415" i="3"/>
  <c r="H4416" i="3"/>
  <c r="H4417" i="3"/>
  <c r="H4418" i="3"/>
  <c r="H4419" i="3"/>
  <c r="H4420" i="3"/>
  <c r="H4421" i="3"/>
  <c r="H4422" i="3"/>
  <c r="H4423" i="3"/>
  <c r="H4424" i="3"/>
  <c r="H4425" i="3"/>
  <c r="H4426" i="3"/>
  <c r="H4427" i="3"/>
  <c r="H4428" i="3"/>
  <c r="H4429" i="3"/>
  <c r="H4430" i="3"/>
  <c r="H4431" i="3"/>
  <c r="H4432" i="3"/>
  <c r="H4433" i="3"/>
  <c r="H4434" i="3"/>
  <c r="H4435" i="3"/>
  <c r="H4436" i="3"/>
  <c r="H4437" i="3"/>
  <c r="H4438" i="3"/>
  <c r="H4439" i="3"/>
  <c r="H4440" i="3"/>
  <c r="H4441" i="3"/>
  <c r="H4442" i="3"/>
  <c r="H4443" i="3"/>
  <c r="H4444" i="3"/>
  <c r="H4445" i="3"/>
  <c r="H4446" i="3"/>
  <c r="H4447" i="3"/>
  <c r="H4448" i="3"/>
  <c r="H4449" i="3"/>
  <c r="H4450" i="3"/>
  <c r="H4451" i="3"/>
  <c r="H4452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D4216" i="3"/>
  <c r="D4220" i="3"/>
  <c r="D4224" i="3"/>
  <c r="D4228" i="3"/>
  <c r="D4232" i="3"/>
  <c r="D4236" i="3"/>
  <c r="D4240" i="3"/>
  <c r="D4244" i="3"/>
  <c r="D4248" i="3"/>
  <c r="D4252" i="3"/>
  <c r="D4256" i="3"/>
  <c r="D4260" i="3"/>
  <c r="D4264" i="3"/>
  <c r="D4268" i="3"/>
  <c r="D4272" i="3"/>
  <c r="D4276" i="3"/>
  <c r="D4280" i="3"/>
  <c r="D4284" i="3"/>
  <c r="D4288" i="3"/>
  <c r="D4292" i="3"/>
  <c r="D4296" i="3"/>
  <c r="D4300" i="3"/>
  <c r="D4304" i="3"/>
  <c r="D4308" i="3"/>
  <c r="D4312" i="3"/>
  <c r="D4316" i="3"/>
  <c r="D4320" i="3"/>
  <c r="D4324" i="3"/>
  <c r="D4328" i="3"/>
  <c r="D4332" i="3"/>
  <c r="D4336" i="3"/>
  <c r="D4340" i="3"/>
  <c r="D4344" i="3"/>
  <c r="D4348" i="3"/>
  <c r="D4352" i="3"/>
  <c r="D4356" i="3"/>
  <c r="D4360" i="3"/>
  <c r="D4364" i="3"/>
  <c r="D4368" i="3"/>
  <c r="D4372" i="3"/>
  <c r="D4376" i="3"/>
  <c r="D4380" i="3"/>
  <c r="D4384" i="3"/>
  <c r="D4388" i="3"/>
  <c r="D4392" i="3"/>
  <c r="D4396" i="3"/>
  <c r="D4400" i="3"/>
  <c r="D4404" i="3"/>
  <c r="D4408" i="3"/>
  <c r="D4412" i="3"/>
  <c r="D4416" i="3"/>
  <c r="D4420" i="3"/>
  <c r="D4424" i="3"/>
  <c r="D4428" i="3"/>
  <c r="D4432" i="3"/>
  <c r="D4436" i="3"/>
  <c r="D4440" i="3"/>
  <c r="D4444" i="3"/>
  <c r="D4448" i="3"/>
  <c r="D4452" i="3"/>
  <c r="B4216" i="3"/>
  <c r="B4217" i="3"/>
  <c r="D4217" i="3" s="1"/>
  <c r="B4218" i="3"/>
  <c r="D4218" i="3" s="1"/>
  <c r="B4219" i="3"/>
  <c r="D4219" i="3" s="1"/>
  <c r="B4220" i="3"/>
  <c r="B4221" i="3"/>
  <c r="D4221" i="3" s="1"/>
  <c r="B4222" i="3"/>
  <c r="D4222" i="3" s="1"/>
  <c r="B4223" i="3"/>
  <c r="D4223" i="3" s="1"/>
  <c r="B4224" i="3"/>
  <c r="B4225" i="3"/>
  <c r="D4225" i="3" s="1"/>
  <c r="B4226" i="3"/>
  <c r="D4226" i="3" s="1"/>
  <c r="B4227" i="3"/>
  <c r="D4227" i="3" s="1"/>
  <c r="B4228" i="3"/>
  <c r="B4229" i="3"/>
  <c r="D4229" i="3" s="1"/>
  <c r="B4230" i="3"/>
  <c r="D4230" i="3" s="1"/>
  <c r="B4231" i="3"/>
  <c r="D4231" i="3" s="1"/>
  <c r="B4232" i="3"/>
  <c r="B4233" i="3"/>
  <c r="D4233" i="3" s="1"/>
  <c r="B4234" i="3"/>
  <c r="D4234" i="3" s="1"/>
  <c r="B4235" i="3"/>
  <c r="D4235" i="3" s="1"/>
  <c r="B4236" i="3"/>
  <c r="B4237" i="3"/>
  <c r="D4237" i="3" s="1"/>
  <c r="B4238" i="3"/>
  <c r="D4238" i="3" s="1"/>
  <c r="B4239" i="3"/>
  <c r="D4239" i="3" s="1"/>
  <c r="B4240" i="3"/>
  <c r="B4241" i="3"/>
  <c r="D4241" i="3" s="1"/>
  <c r="B4242" i="3"/>
  <c r="D4242" i="3" s="1"/>
  <c r="B4243" i="3"/>
  <c r="D4243" i="3" s="1"/>
  <c r="B4244" i="3"/>
  <c r="B4245" i="3"/>
  <c r="D4245" i="3" s="1"/>
  <c r="B4246" i="3"/>
  <c r="D4246" i="3" s="1"/>
  <c r="B4247" i="3"/>
  <c r="D4247" i="3" s="1"/>
  <c r="B4248" i="3"/>
  <c r="B4249" i="3"/>
  <c r="D4249" i="3" s="1"/>
  <c r="B4250" i="3"/>
  <c r="D4250" i="3" s="1"/>
  <c r="B4251" i="3"/>
  <c r="D4251" i="3" s="1"/>
  <c r="B4252" i="3"/>
  <c r="B4253" i="3"/>
  <c r="D4253" i="3" s="1"/>
  <c r="B4254" i="3"/>
  <c r="D4254" i="3" s="1"/>
  <c r="B4255" i="3"/>
  <c r="D4255" i="3" s="1"/>
  <c r="B4256" i="3"/>
  <c r="B4257" i="3"/>
  <c r="D4257" i="3" s="1"/>
  <c r="B4258" i="3"/>
  <c r="D4258" i="3" s="1"/>
  <c r="B4259" i="3"/>
  <c r="D4259" i="3" s="1"/>
  <c r="B4260" i="3"/>
  <c r="B4261" i="3"/>
  <c r="D4261" i="3" s="1"/>
  <c r="B4262" i="3"/>
  <c r="D4262" i="3" s="1"/>
  <c r="B4263" i="3"/>
  <c r="D4263" i="3" s="1"/>
  <c r="B4264" i="3"/>
  <c r="B4265" i="3"/>
  <c r="D4265" i="3" s="1"/>
  <c r="B4266" i="3"/>
  <c r="D4266" i="3" s="1"/>
  <c r="B4267" i="3"/>
  <c r="D4267" i="3" s="1"/>
  <c r="B4268" i="3"/>
  <c r="B4269" i="3"/>
  <c r="D4269" i="3" s="1"/>
  <c r="B4270" i="3"/>
  <c r="D4270" i="3" s="1"/>
  <c r="B4271" i="3"/>
  <c r="D4271" i="3" s="1"/>
  <c r="B4272" i="3"/>
  <c r="B4273" i="3"/>
  <c r="D4273" i="3" s="1"/>
  <c r="B4274" i="3"/>
  <c r="D4274" i="3" s="1"/>
  <c r="B4275" i="3"/>
  <c r="D4275" i="3" s="1"/>
  <c r="B4276" i="3"/>
  <c r="B4277" i="3"/>
  <c r="D4277" i="3" s="1"/>
  <c r="B4278" i="3"/>
  <c r="D4278" i="3" s="1"/>
  <c r="B4279" i="3"/>
  <c r="D4279" i="3" s="1"/>
  <c r="B4280" i="3"/>
  <c r="B4281" i="3"/>
  <c r="D4281" i="3" s="1"/>
  <c r="B4282" i="3"/>
  <c r="D4282" i="3" s="1"/>
  <c r="B4283" i="3"/>
  <c r="D4283" i="3" s="1"/>
  <c r="B4284" i="3"/>
  <c r="B4285" i="3"/>
  <c r="D4285" i="3" s="1"/>
  <c r="B4286" i="3"/>
  <c r="D4286" i="3" s="1"/>
  <c r="B4287" i="3"/>
  <c r="D4287" i="3" s="1"/>
  <c r="B4288" i="3"/>
  <c r="B4289" i="3"/>
  <c r="D4289" i="3" s="1"/>
  <c r="B4290" i="3"/>
  <c r="D4290" i="3" s="1"/>
  <c r="B4291" i="3"/>
  <c r="D4291" i="3" s="1"/>
  <c r="B4292" i="3"/>
  <c r="B4293" i="3"/>
  <c r="D4293" i="3" s="1"/>
  <c r="B4294" i="3"/>
  <c r="D4294" i="3" s="1"/>
  <c r="B4295" i="3"/>
  <c r="D4295" i="3" s="1"/>
  <c r="B4296" i="3"/>
  <c r="B4297" i="3"/>
  <c r="D4297" i="3" s="1"/>
  <c r="B4298" i="3"/>
  <c r="D4298" i="3" s="1"/>
  <c r="B4299" i="3"/>
  <c r="D4299" i="3" s="1"/>
  <c r="B4300" i="3"/>
  <c r="B4301" i="3"/>
  <c r="D4301" i="3" s="1"/>
  <c r="B4302" i="3"/>
  <c r="D4302" i="3" s="1"/>
  <c r="B4303" i="3"/>
  <c r="D4303" i="3" s="1"/>
  <c r="B4304" i="3"/>
  <c r="B4305" i="3"/>
  <c r="D4305" i="3" s="1"/>
  <c r="B4306" i="3"/>
  <c r="D4306" i="3" s="1"/>
  <c r="B4307" i="3"/>
  <c r="D4307" i="3" s="1"/>
  <c r="B4308" i="3"/>
  <c r="B4309" i="3"/>
  <c r="D4309" i="3" s="1"/>
  <c r="B4310" i="3"/>
  <c r="D4310" i="3" s="1"/>
  <c r="B4311" i="3"/>
  <c r="D4311" i="3" s="1"/>
  <c r="B4312" i="3"/>
  <c r="B4313" i="3"/>
  <c r="D4313" i="3" s="1"/>
  <c r="B4314" i="3"/>
  <c r="D4314" i="3" s="1"/>
  <c r="B4315" i="3"/>
  <c r="D4315" i="3" s="1"/>
  <c r="B4316" i="3"/>
  <c r="B4317" i="3"/>
  <c r="D4317" i="3" s="1"/>
  <c r="B4318" i="3"/>
  <c r="D4318" i="3" s="1"/>
  <c r="B4319" i="3"/>
  <c r="D4319" i="3" s="1"/>
  <c r="B4320" i="3"/>
  <c r="B4321" i="3"/>
  <c r="D4321" i="3" s="1"/>
  <c r="B4322" i="3"/>
  <c r="D4322" i="3" s="1"/>
  <c r="B4323" i="3"/>
  <c r="D4323" i="3" s="1"/>
  <c r="B4324" i="3"/>
  <c r="B4325" i="3"/>
  <c r="D4325" i="3" s="1"/>
  <c r="B4326" i="3"/>
  <c r="D4326" i="3" s="1"/>
  <c r="B4327" i="3"/>
  <c r="D4327" i="3" s="1"/>
  <c r="B4328" i="3"/>
  <c r="B4329" i="3"/>
  <c r="D4329" i="3" s="1"/>
  <c r="B4330" i="3"/>
  <c r="D4330" i="3" s="1"/>
  <c r="B4331" i="3"/>
  <c r="D4331" i="3" s="1"/>
  <c r="B4332" i="3"/>
  <c r="B4333" i="3"/>
  <c r="D4333" i="3" s="1"/>
  <c r="B4334" i="3"/>
  <c r="D4334" i="3" s="1"/>
  <c r="B4335" i="3"/>
  <c r="D4335" i="3" s="1"/>
  <c r="B4336" i="3"/>
  <c r="B4337" i="3"/>
  <c r="D4337" i="3" s="1"/>
  <c r="B4338" i="3"/>
  <c r="D4338" i="3" s="1"/>
  <c r="B4339" i="3"/>
  <c r="D4339" i="3" s="1"/>
  <c r="B4340" i="3"/>
  <c r="B4341" i="3"/>
  <c r="D4341" i="3" s="1"/>
  <c r="B4342" i="3"/>
  <c r="D4342" i="3" s="1"/>
  <c r="B4343" i="3"/>
  <c r="D4343" i="3" s="1"/>
  <c r="B4344" i="3"/>
  <c r="B4345" i="3"/>
  <c r="D4345" i="3" s="1"/>
  <c r="B4346" i="3"/>
  <c r="D4346" i="3" s="1"/>
  <c r="B4347" i="3"/>
  <c r="D4347" i="3" s="1"/>
  <c r="B4348" i="3"/>
  <c r="B4349" i="3"/>
  <c r="D4349" i="3" s="1"/>
  <c r="B4350" i="3"/>
  <c r="D4350" i="3" s="1"/>
  <c r="B4351" i="3"/>
  <c r="D4351" i="3" s="1"/>
  <c r="B4352" i="3"/>
  <c r="B4353" i="3"/>
  <c r="D4353" i="3" s="1"/>
  <c r="B4354" i="3"/>
  <c r="D4354" i="3" s="1"/>
  <c r="B4355" i="3"/>
  <c r="D4355" i="3" s="1"/>
  <c r="B4356" i="3"/>
  <c r="B4357" i="3"/>
  <c r="D4357" i="3" s="1"/>
  <c r="B4358" i="3"/>
  <c r="D4358" i="3" s="1"/>
  <c r="B4359" i="3"/>
  <c r="D4359" i="3" s="1"/>
  <c r="B4360" i="3"/>
  <c r="B4361" i="3"/>
  <c r="D4361" i="3" s="1"/>
  <c r="B4362" i="3"/>
  <c r="D4362" i="3" s="1"/>
  <c r="B4363" i="3"/>
  <c r="D4363" i="3" s="1"/>
  <c r="B4364" i="3"/>
  <c r="B4365" i="3"/>
  <c r="D4365" i="3" s="1"/>
  <c r="B4366" i="3"/>
  <c r="D4366" i="3" s="1"/>
  <c r="B4367" i="3"/>
  <c r="D4367" i="3" s="1"/>
  <c r="B4368" i="3"/>
  <c r="B4369" i="3"/>
  <c r="D4369" i="3" s="1"/>
  <c r="B4370" i="3"/>
  <c r="D4370" i="3" s="1"/>
  <c r="B4371" i="3"/>
  <c r="D4371" i="3" s="1"/>
  <c r="B4372" i="3"/>
  <c r="B4373" i="3"/>
  <c r="D4373" i="3" s="1"/>
  <c r="B4374" i="3"/>
  <c r="D4374" i="3" s="1"/>
  <c r="B4375" i="3"/>
  <c r="D4375" i="3" s="1"/>
  <c r="B4376" i="3"/>
  <c r="B4377" i="3"/>
  <c r="D4377" i="3" s="1"/>
  <c r="B4378" i="3"/>
  <c r="D4378" i="3" s="1"/>
  <c r="B4379" i="3"/>
  <c r="D4379" i="3" s="1"/>
  <c r="B4380" i="3"/>
  <c r="B4381" i="3"/>
  <c r="D4381" i="3" s="1"/>
  <c r="B4382" i="3"/>
  <c r="D4382" i="3" s="1"/>
  <c r="B4383" i="3"/>
  <c r="D4383" i="3" s="1"/>
  <c r="B4384" i="3"/>
  <c r="B4385" i="3"/>
  <c r="D4385" i="3" s="1"/>
  <c r="B4386" i="3"/>
  <c r="D4386" i="3" s="1"/>
  <c r="B4387" i="3"/>
  <c r="D4387" i="3" s="1"/>
  <c r="B4388" i="3"/>
  <c r="B4389" i="3"/>
  <c r="D4389" i="3" s="1"/>
  <c r="B4390" i="3"/>
  <c r="D4390" i="3" s="1"/>
  <c r="B4391" i="3"/>
  <c r="D4391" i="3" s="1"/>
  <c r="B4392" i="3"/>
  <c r="B4393" i="3"/>
  <c r="D4393" i="3" s="1"/>
  <c r="B4394" i="3"/>
  <c r="D4394" i="3" s="1"/>
  <c r="B4395" i="3"/>
  <c r="D4395" i="3" s="1"/>
  <c r="B4396" i="3"/>
  <c r="B4397" i="3"/>
  <c r="D4397" i="3" s="1"/>
  <c r="B4398" i="3"/>
  <c r="D4398" i="3" s="1"/>
  <c r="B4399" i="3"/>
  <c r="D4399" i="3" s="1"/>
  <c r="B4400" i="3"/>
  <c r="B4401" i="3"/>
  <c r="D4401" i="3" s="1"/>
  <c r="B4402" i="3"/>
  <c r="D4402" i="3" s="1"/>
  <c r="B4403" i="3"/>
  <c r="D4403" i="3" s="1"/>
  <c r="B4404" i="3"/>
  <c r="B4405" i="3"/>
  <c r="D4405" i="3" s="1"/>
  <c r="B4406" i="3"/>
  <c r="D4406" i="3" s="1"/>
  <c r="B4407" i="3"/>
  <c r="D4407" i="3" s="1"/>
  <c r="B4408" i="3"/>
  <c r="B4409" i="3"/>
  <c r="D4409" i="3" s="1"/>
  <c r="B4410" i="3"/>
  <c r="D4410" i="3" s="1"/>
  <c r="B4411" i="3"/>
  <c r="D4411" i="3" s="1"/>
  <c r="B4412" i="3"/>
  <c r="B4413" i="3"/>
  <c r="D4413" i="3" s="1"/>
  <c r="B4414" i="3"/>
  <c r="D4414" i="3" s="1"/>
  <c r="B4415" i="3"/>
  <c r="D4415" i="3" s="1"/>
  <c r="B4416" i="3"/>
  <c r="B4417" i="3"/>
  <c r="D4417" i="3" s="1"/>
  <c r="B4418" i="3"/>
  <c r="D4418" i="3" s="1"/>
  <c r="B4419" i="3"/>
  <c r="D4419" i="3" s="1"/>
  <c r="B4420" i="3"/>
  <c r="B4421" i="3"/>
  <c r="D4421" i="3" s="1"/>
  <c r="B4422" i="3"/>
  <c r="D4422" i="3" s="1"/>
  <c r="B4423" i="3"/>
  <c r="D4423" i="3" s="1"/>
  <c r="B4424" i="3"/>
  <c r="B4425" i="3"/>
  <c r="D4425" i="3" s="1"/>
  <c r="B4426" i="3"/>
  <c r="D4426" i="3" s="1"/>
  <c r="B4427" i="3"/>
  <c r="D4427" i="3" s="1"/>
  <c r="B4428" i="3"/>
  <c r="B4429" i="3"/>
  <c r="D4429" i="3" s="1"/>
  <c r="B4430" i="3"/>
  <c r="D4430" i="3" s="1"/>
  <c r="B4431" i="3"/>
  <c r="D4431" i="3" s="1"/>
  <c r="B4432" i="3"/>
  <c r="B4433" i="3"/>
  <c r="D4433" i="3" s="1"/>
  <c r="B4434" i="3"/>
  <c r="D4434" i="3" s="1"/>
  <c r="B4435" i="3"/>
  <c r="D4435" i="3" s="1"/>
  <c r="B4436" i="3"/>
  <c r="B4437" i="3"/>
  <c r="D4437" i="3" s="1"/>
  <c r="B4438" i="3"/>
  <c r="D4438" i="3" s="1"/>
  <c r="B4439" i="3"/>
  <c r="D4439" i="3" s="1"/>
  <c r="B4440" i="3"/>
  <c r="B4441" i="3"/>
  <c r="D4441" i="3" s="1"/>
  <c r="B4442" i="3"/>
  <c r="D4442" i="3" s="1"/>
  <c r="B4443" i="3"/>
  <c r="D4443" i="3" s="1"/>
  <c r="B4444" i="3"/>
  <c r="B4445" i="3"/>
  <c r="D4445" i="3" s="1"/>
  <c r="B4446" i="3"/>
  <c r="D4446" i="3" s="1"/>
  <c r="B4447" i="3"/>
  <c r="D4447" i="3" s="1"/>
  <c r="B4448" i="3"/>
  <c r="B4449" i="3"/>
  <c r="D4449" i="3" s="1"/>
  <c r="B4450" i="3"/>
  <c r="D4450" i="3" s="1"/>
  <c r="B4451" i="3"/>
  <c r="D4451" i="3" s="1"/>
  <c r="B4452" i="3"/>
  <c r="B3894" i="3"/>
  <c r="B3895" i="3"/>
  <c r="B3896" i="3"/>
  <c r="D3896" i="3" s="1"/>
  <c r="B3897" i="3"/>
  <c r="B3898" i="3"/>
  <c r="B3899" i="3"/>
  <c r="B3900" i="3"/>
  <c r="D3900" i="3" s="1"/>
  <c r="B3901" i="3"/>
  <c r="B3902" i="3"/>
  <c r="B3903" i="3"/>
  <c r="B3904" i="3"/>
  <c r="D3904" i="3" s="1"/>
  <c r="B3905" i="3"/>
  <c r="B3906" i="3"/>
  <c r="B3907" i="3"/>
  <c r="B3908" i="3"/>
  <c r="D3908" i="3" s="1"/>
  <c r="B3909" i="3"/>
  <c r="B3910" i="3"/>
  <c r="B3911" i="3"/>
  <c r="B3912" i="3"/>
  <c r="D3912" i="3" s="1"/>
  <c r="B3913" i="3"/>
  <c r="B3914" i="3"/>
  <c r="B3915" i="3"/>
  <c r="B3916" i="3"/>
  <c r="D3916" i="3" s="1"/>
  <c r="B3917" i="3"/>
  <c r="B3918" i="3"/>
  <c r="B3919" i="3"/>
  <c r="B3920" i="3"/>
  <c r="D3920" i="3" s="1"/>
  <c r="B3921" i="3"/>
  <c r="B3922" i="3"/>
  <c r="B3923" i="3"/>
  <c r="B3924" i="3"/>
  <c r="D3924" i="3" s="1"/>
  <c r="B3925" i="3"/>
  <c r="B3926" i="3"/>
  <c r="B3927" i="3"/>
  <c r="B3928" i="3"/>
  <c r="D3928" i="3" s="1"/>
  <c r="B3929" i="3"/>
  <c r="B3930" i="3"/>
  <c r="B3931" i="3"/>
  <c r="B3932" i="3"/>
  <c r="D3932" i="3" s="1"/>
  <c r="B3933" i="3"/>
  <c r="B3934" i="3"/>
  <c r="B3935" i="3"/>
  <c r="B3936" i="3"/>
  <c r="D3936" i="3" s="1"/>
  <c r="B3937" i="3"/>
  <c r="B3938" i="3"/>
  <c r="B3939" i="3"/>
  <c r="B3940" i="3"/>
  <c r="D3940" i="3" s="1"/>
  <c r="B3941" i="3"/>
  <c r="B3942" i="3"/>
  <c r="B3943" i="3"/>
  <c r="B3944" i="3"/>
  <c r="D3944" i="3" s="1"/>
  <c r="B3945" i="3"/>
  <c r="B3946" i="3"/>
  <c r="B3947" i="3"/>
  <c r="B3948" i="3"/>
  <c r="D3948" i="3" s="1"/>
  <c r="B3949" i="3"/>
  <c r="B3950" i="3"/>
  <c r="B3951" i="3"/>
  <c r="B3952" i="3"/>
  <c r="D3952" i="3" s="1"/>
  <c r="B3953" i="3"/>
  <c r="B3954" i="3"/>
  <c r="B3955" i="3"/>
  <c r="B3956" i="3"/>
  <c r="D3956" i="3" s="1"/>
  <c r="B3957" i="3"/>
  <c r="B3958" i="3"/>
  <c r="B3959" i="3"/>
  <c r="B3960" i="3"/>
  <c r="D3960" i="3" s="1"/>
  <c r="B3961" i="3"/>
  <c r="B3962" i="3"/>
  <c r="B3963" i="3"/>
  <c r="B3964" i="3"/>
  <c r="D3964" i="3" s="1"/>
  <c r="B3965" i="3"/>
  <c r="B3966" i="3"/>
  <c r="B3967" i="3"/>
  <c r="B3968" i="3"/>
  <c r="D3968" i="3" s="1"/>
  <c r="B3969" i="3"/>
  <c r="B3970" i="3"/>
  <c r="B3971" i="3"/>
  <c r="B3972" i="3"/>
  <c r="D3972" i="3" s="1"/>
  <c r="B3973" i="3"/>
  <c r="B3974" i="3"/>
  <c r="B3975" i="3"/>
  <c r="B3976" i="3"/>
  <c r="D3976" i="3" s="1"/>
  <c r="B3977" i="3"/>
  <c r="B3978" i="3"/>
  <c r="B3979" i="3"/>
  <c r="B3980" i="3"/>
  <c r="D3980" i="3" s="1"/>
  <c r="B3981" i="3"/>
  <c r="B3982" i="3"/>
  <c r="B3983" i="3"/>
  <c r="B3984" i="3"/>
  <c r="D3984" i="3" s="1"/>
  <c r="B3985" i="3"/>
  <c r="B3986" i="3"/>
  <c r="B3987" i="3"/>
  <c r="B3988" i="3"/>
  <c r="D3988" i="3" s="1"/>
  <c r="B3989" i="3"/>
  <c r="B3990" i="3"/>
  <c r="B3991" i="3"/>
  <c r="B3992" i="3"/>
  <c r="D3992" i="3" s="1"/>
  <c r="B3993" i="3"/>
  <c r="B3994" i="3"/>
  <c r="B3995" i="3"/>
  <c r="B3996" i="3"/>
  <c r="D3996" i="3" s="1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H3854" i="3"/>
  <c r="H3855" i="3"/>
  <c r="H3856" i="3"/>
  <c r="H3857" i="3"/>
  <c r="H3858" i="3"/>
  <c r="H3859" i="3"/>
  <c r="H3860" i="3"/>
  <c r="H3861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H4002" i="3"/>
  <c r="H4003" i="3"/>
  <c r="H4004" i="3"/>
  <c r="H4005" i="3"/>
  <c r="H4006" i="3"/>
  <c r="H4007" i="3"/>
  <c r="H4008" i="3"/>
  <c r="H4009" i="3"/>
  <c r="H4010" i="3"/>
  <c r="H4011" i="3"/>
  <c r="H4012" i="3"/>
  <c r="H4013" i="3"/>
  <c r="H4014" i="3"/>
  <c r="H4015" i="3"/>
  <c r="H4016" i="3"/>
  <c r="H4017" i="3"/>
  <c r="H4018" i="3"/>
  <c r="H4019" i="3"/>
  <c r="H4020" i="3"/>
  <c r="H4021" i="3"/>
  <c r="H4022" i="3"/>
  <c r="H4023" i="3"/>
  <c r="H4024" i="3"/>
  <c r="H4025" i="3"/>
  <c r="H4026" i="3"/>
  <c r="H4027" i="3"/>
  <c r="H4028" i="3"/>
  <c r="H4029" i="3"/>
  <c r="H4030" i="3"/>
  <c r="H4031" i="3"/>
  <c r="H4032" i="3"/>
  <c r="H4033" i="3"/>
  <c r="H4034" i="3"/>
  <c r="H4035" i="3"/>
  <c r="H4036" i="3"/>
  <c r="H4037" i="3"/>
  <c r="H4038" i="3"/>
  <c r="H4039" i="3"/>
  <c r="H4040" i="3"/>
  <c r="H4041" i="3"/>
  <c r="H4042" i="3"/>
  <c r="H4043" i="3"/>
  <c r="H4044" i="3"/>
  <c r="H4045" i="3"/>
  <c r="H4046" i="3"/>
  <c r="H4047" i="3"/>
  <c r="H4048" i="3"/>
  <c r="H4049" i="3"/>
  <c r="H4050" i="3"/>
  <c r="H4051" i="3"/>
  <c r="H4052" i="3"/>
  <c r="H4053" i="3"/>
  <c r="H4054" i="3"/>
  <c r="H4055" i="3"/>
  <c r="H4056" i="3"/>
  <c r="H4057" i="3"/>
  <c r="H4058" i="3"/>
  <c r="H4059" i="3"/>
  <c r="H4060" i="3"/>
  <c r="H4061" i="3"/>
  <c r="H4062" i="3"/>
  <c r="H4063" i="3"/>
  <c r="H4064" i="3"/>
  <c r="H4065" i="3"/>
  <c r="H4066" i="3"/>
  <c r="H4067" i="3"/>
  <c r="H4068" i="3"/>
  <c r="H4069" i="3"/>
  <c r="H4070" i="3"/>
  <c r="H4071" i="3"/>
  <c r="H4072" i="3"/>
  <c r="H4073" i="3"/>
  <c r="H4074" i="3"/>
  <c r="H4075" i="3"/>
  <c r="H4076" i="3"/>
  <c r="H4077" i="3"/>
  <c r="H4078" i="3"/>
  <c r="H4079" i="3"/>
  <c r="H4080" i="3"/>
  <c r="H4081" i="3"/>
  <c r="H4082" i="3"/>
  <c r="H4083" i="3"/>
  <c r="H4084" i="3"/>
  <c r="H4085" i="3"/>
  <c r="H4086" i="3"/>
  <c r="H4087" i="3"/>
  <c r="H4088" i="3"/>
  <c r="H4089" i="3"/>
  <c r="H4090" i="3"/>
  <c r="H4091" i="3"/>
  <c r="H4092" i="3"/>
  <c r="H4093" i="3"/>
  <c r="H4094" i="3"/>
  <c r="H4095" i="3"/>
  <c r="H4096" i="3"/>
  <c r="H4097" i="3"/>
  <c r="H4098" i="3"/>
  <c r="H4099" i="3"/>
  <c r="H4100" i="3"/>
  <c r="H4101" i="3"/>
  <c r="H4102" i="3"/>
  <c r="H4103" i="3"/>
  <c r="H4104" i="3"/>
  <c r="H4105" i="3"/>
  <c r="H4106" i="3"/>
  <c r="H4107" i="3"/>
  <c r="H4108" i="3"/>
  <c r="H4109" i="3"/>
  <c r="H4110" i="3"/>
  <c r="H4111" i="3"/>
  <c r="H4112" i="3"/>
  <c r="H4113" i="3"/>
  <c r="H4114" i="3"/>
  <c r="H4115" i="3"/>
  <c r="H4116" i="3"/>
  <c r="H4117" i="3"/>
  <c r="H4118" i="3"/>
  <c r="H4119" i="3"/>
  <c r="H4120" i="3"/>
  <c r="H4121" i="3"/>
  <c r="H4122" i="3"/>
  <c r="H4123" i="3"/>
  <c r="H4124" i="3"/>
  <c r="H4125" i="3"/>
  <c r="H4126" i="3"/>
  <c r="H4127" i="3"/>
  <c r="H4128" i="3"/>
  <c r="H4129" i="3"/>
  <c r="H4130" i="3"/>
  <c r="H4131" i="3"/>
  <c r="H4132" i="3"/>
  <c r="H4133" i="3"/>
  <c r="H4134" i="3"/>
  <c r="H4135" i="3"/>
  <c r="H4136" i="3"/>
  <c r="H4137" i="3"/>
  <c r="H4138" i="3"/>
  <c r="H4139" i="3"/>
  <c r="H4140" i="3"/>
  <c r="H4141" i="3"/>
  <c r="H4142" i="3"/>
  <c r="H4143" i="3"/>
  <c r="H4144" i="3"/>
  <c r="H4145" i="3"/>
  <c r="H4146" i="3"/>
  <c r="H4147" i="3"/>
  <c r="H4148" i="3"/>
  <c r="H4149" i="3"/>
  <c r="H4150" i="3"/>
  <c r="H4151" i="3"/>
  <c r="H4152" i="3"/>
  <c r="H4153" i="3"/>
  <c r="H4154" i="3"/>
  <c r="H4155" i="3"/>
  <c r="H4156" i="3"/>
  <c r="H4157" i="3"/>
  <c r="H4158" i="3"/>
  <c r="H4159" i="3"/>
  <c r="H4160" i="3"/>
  <c r="H4161" i="3"/>
  <c r="H4162" i="3"/>
  <c r="H4163" i="3"/>
  <c r="H4164" i="3"/>
  <c r="H4165" i="3"/>
  <c r="H4166" i="3"/>
  <c r="H4167" i="3"/>
  <c r="H4168" i="3"/>
  <c r="H4169" i="3"/>
  <c r="H4170" i="3"/>
  <c r="H4171" i="3"/>
  <c r="H4172" i="3"/>
  <c r="H4173" i="3"/>
  <c r="H4174" i="3"/>
  <c r="H4175" i="3"/>
  <c r="H4176" i="3"/>
  <c r="H4177" i="3"/>
  <c r="H4178" i="3"/>
  <c r="H4179" i="3"/>
  <c r="H4180" i="3"/>
  <c r="H4181" i="3"/>
  <c r="H4182" i="3"/>
  <c r="H4183" i="3"/>
  <c r="H4184" i="3"/>
  <c r="H4185" i="3"/>
  <c r="H4186" i="3"/>
  <c r="H4187" i="3"/>
  <c r="H4188" i="3"/>
  <c r="H4189" i="3"/>
  <c r="H4190" i="3"/>
  <c r="H4191" i="3"/>
  <c r="H4192" i="3"/>
  <c r="H4193" i="3"/>
  <c r="H4194" i="3"/>
  <c r="H4195" i="3"/>
  <c r="H4196" i="3"/>
  <c r="H4197" i="3"/>
  <c r="H4198" i="3"/>
  <c r="H4199" i="3"/>
  <c r="H4200" i="3"/>
  <c r="H4201" i="3"/>
  <c r="H4202" i="3"/>
  <c r="H4203" i="3"/>
  <c r="H4204" i="3"/>
  <c r="H4205" i="3"/>
  <c r="H4206" i="3"/>
  <c r="H4207" i="3"/>
  <c r="H4208" i="3"/>
  <c r="H4209" i="3"/>
  <c r="H4210" i="3"/>
  <c r="H4211" i="3"/>
  <c r="H4212" i="3"/>
  <c r="H4213" i="3"/>
  <c r="H4214" i="3"/>
  <c r="H4215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D3894" i="3"/>
  <c r="D3895" i="3"/>
  <c r="D3897" i="3"/>
  <c r="D3898" i="3"/>
  <c r="D3899" i="3"/>
  <c r="D3901" i="3"/>
  <c r="D3902" i="3"/>
  <c r="D3903" i="3"/>
  <c r="D3905" i="3"/>
  <c r="D3906" i="3"/>
  <c r="D3907" i="3"/>
  <c r="D3909" i="3"/>
  <c r="D3910" i="3"/>
  <c r="D3911" i="3"/>
  <c r="D3913" i="3"/>
  <c r="D3914" i="3"/>
  <c r="D3915" i="3"/>
  <c r="D3917" i="3"/>
  <c r="D3918" i="3"/>
  <c r="D3919" i="3"/>
  <c r="D3921" i="3"/>
  <c r="D3922" i="3"/>
  <c r="D3923" i="3"/>
  <c r="D3925" i="3"/>
  <c r="D3926" i="3"/>
  <c r="D3927" i="3"/>
  <c r="D3929" i="3"/>
  <c r="D3930" i="3"/>
  <c r="D3931" i="3"/>
  <c r="D3933" i="3"/>
  <c r="D3934" i="3"/>
  <c r="D3935" i="3"/>
  <c r="D3937" i="3"/>
  <c r="D3938" i="3"/>
  <c r="D3939" i="3"/>
  <c r="D3941" i="3"/>
  <c r="D3942" i="3"/>
  <c r="D3943" i="3"/>
  <c r="D3945" i="3"/>
  <c r="D3946" i="3"/>
  <c r="D3947" i="3"/>
  <c r="D3949" i="3"/>
  <c r="D3950" i="3"/>
  <c r="D3951" i="3"/>
  <c r="D3953" i="3"/>
  <c r="D3954" i="3"/>
  <c r="D3955" i="3"/>
  <c r="D3957" i="3"/>
  <c r="D3958" i="3"/>
  <c r="D3959" i="3"/>
  <c r="D3961" i="3"/>
  <c r="D3962" i="3"/>
  <c r="D3963" i="3"/>
  <c r="D3965" i="3"/>
  <c r="D3966" i="3"/>
  <c r="D3967" i="3"/>
  <c r="D3969" i="3"/>
  <c r="D3970" i="3"/>
  <c r="D3971" i="3"/>
  <c r="D3973" i="3"/>
  <c r="D3974" i="3"/>
  <c r="D3975" i="3"/>
  <c r="D3977" i="3"/>
  <c r="D3978" i="3"/>
  <c r="D3979" i="3"/>
  <c r="D3981" i="3"/>
  <c r="D3982" i="3"/>
  <c r="D3983" i="3"/>
  <c r="D3985" i="3"/>
  <c r="D3986" i="3"/>
  <c r="D3987" i="3"/>
  <c r="D3989" i="3"/>
  <c r="D3990" i="3"/>
  <c r="D3991" i="3"/>
  <c r="D3993" i="3"/>
  <c r="D3994" i="3"/>
  <c r="D3995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E28" i="4"/>
  <c r="H3853" i="3" l="1"/>
  <c r="G3853" i="3"/>
  <c r="F3853" i="3"/>
  <c r="E3853" i="3"/>
  <c r="B3853" i="3"/>
  <c r="D3853" i="3" s="1"/>
  <c r="B3854" i="3"/>
  <c r="D3854" i="3" s="1"/>
  <c r="B3855" i="3"/>
  <c r="D3855" i="3" s="1"/>
  <c r="B3856" i="3"/>
  <c r="D3856" i="3" s="1"/>
  <c r="B3857" i="3"/>
  <c r="D3857" i="3" s="1"/>
  <c r="B3858" i="3"/>
  <c r="D3858" i="3" s="1"/>
  <c r="B3859" i="3"/>
  <c r="D3859" i="3" s="1"/>
  <c r="B3860" i="3"/>
  <c r="D3860" i="3" s="1"/>
  <c r="B3861" i="3"/>
  <c r="D3861" i="3" s="1"/>
  <c r="B3862" i="3"/>
  <c r="D3862" i="3" s="1"/>
  <c r="B3863" i="3"/>
  <c r="D3863" i="3" s="1"/>
  <c r="B3864" i="3"/>
  <c r="D3864" i="3" s="1"/>
  <c r="B3865" i="3"/>
  <c r="D3865" i="3" s="1"/>
  <c r="B3866" i="3"/>
  <c r="D3866" i="3" s="1"/>
  <c r="B3867" i="3"/>
  <c r="D3867" i="3" s="1"/>
  <c r="B3868" i="3"/>
  <c r="D3868" i="3" s="1"/>
  <c r="B3869" i="3"/>
  <c r="D3869" i="3" s="1"/>
  <c r="B3870" i="3"/>
  <c r="D3870" i="3" s="1"/>
  <c r="B3871" i="3"/>
  <c r="D3871" i="3" s="1"/>
  <c r="B3872" i="3"/>
  <c r="D3872" i="3" s="1"/>
  <c r="B3873" i="3"/>
  <c r="D3873" i="3" s="1"/>
  <c r="B3874" i="3"/>
  <c r="D3874" i="3" s="1"/>
  <c r="B3875" i="3"/>
  <c r="D3875" i="3" s="1"/>
  <c r="B3876" i="3"/>
  <c r="D3876" i="3" s="1"/>
  <c r="B3877" i="3"/>
  <c r="D3877" i="3" s="1"/>
  <c r="B3878" i="3"/>
  <c r="D3878" i="3" s="1"/>
  <c r="B3879" i="3"/>
  <c r="D3879" i="3" s="1"/>
  <c r="B3880" i="3"/>
  <c r="D3880" i="3" s="1"/>
  <c r="B3881" i="3"/>
  <c r="D3881" i="3" s="1"/>
  <c r="B3882" i="3"/>
  <c r="D3882" i="3" s="1"/>
  <c r="B3883" i="3"/>
  <c r="D3883" i="3" s="1"/>
  <c r="B3884" i="3"/>
  <c r="D3884" i="3" s="1"/>
  <c r="B3885" i="3"/>
  <c r="D3885" i="3" s="1"/>
  <c r="B3886" i="3"/>
  <c r="D3886" i="3" s="1"/>
  <c r="B3887" i="3"/>
  <c r="D3887" i="3" s="1"/>
  <c r="B3888" i="3"/>
  <c r="D3888" i="3" s="1"/>
  <c r="B3889" i="3"/>
  <c r="D3889" i="3" s="1"/>
  <c r="B3890" i="3"/>
  <c r="D3890" i="3" s="1"/>
  <c r="B3891" i="3"/>
  <c r="D3891" i="3" s="1"/>
  <c r="B3892" i="3"/>
  <c r="D3892" i="3" s="1"/>
  <c r="B3893" i="3"/>
  <c r="D3893" i="3" s="1"/>
  <c r="D18" i="9" l="1"/>
  <c r="D19" i="9"/>
  <c r="D20" i="9"/>
  <c r="D21" i="9"/>
  <c r="D22" i="9"/>
  <c r="D23" i="9"/>
  <c r="D24" i="9"/>
  <c r="D25" i="9"/>
  <c r="D26" i="9"/>
  <c r="D27" i="9"/>
  <c r="H3839" i="3" l="1"/>
  <c r="H3302" i="3"/>
  <c r="H3405" i="3"/>
  <c r="B3826" i="3"/>
  <c r="E3826" i="3"/>
  <c r="D37" i="4"/>
  <c r="D40" i="4" s="1"/>
  <c r="H3827" i="3"/>
  <c r="H3828" i="3"/>
  <c r="H3829" i="3"/>
  <c r="H3830" i="3"/>
  <c r="H3831" i="3"/>
  <c r="H3832" i="3"/>
  <c r="H3833" i="3"/>
  <c r="H3834" i="3"/>
  <c r="H3835" i="3"/>
  <c r="H3836" i="3"/>
  <c r="H3837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H3821" i="3"/>
  <c r="H3822" i="3"/>
  <c r="H3823" i="3"/>
  <c r="H3824" i="3"/>
  <c r="H3825" i="3"/>
  <c r="G3821" i="3"/>
  <c r="G3822" i="3"/>
  <c r="G3823" i="3"/>
  <c r="G3824" i="3"/>
  <c r="G3825" i="3"/>
  <c r="E3821" i="3"/>
  <c r="E3822" i="3"/>
  <c r="E3823" i="3"/>
  <c r="E3824" i="3"/>
  <c r="E3825" i="3"/>
  <c r="B3821" i="3"/>
  <c r="B3822" i="3"/>
  <c r="B3823" i="3"/>
  <c r="B3824" i="3"/>
  <c r="B3825" i="3"/>
  <c r="F3821" i="3"/>
  <c r="F3822" i="3"/>
  <c r="F3823" i="3"/>
  <c r="F3824" i="3"/>
  <c r="F3825" i="3"/>
  <c r="D39" i="4" l="1"/>
  <c r="K43" i="7"/>
  <c r="H3521" i="3"/>
  <c r="H3523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520" i="3"/>
  <c r="G3521" i="3"/>
  <c r="G3523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520" i="3"/>
  <c r="F3521" i="3"/>
  <c r="F3523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520" i="3"/>
  <c r="B3521" i="3"/>
  <c r="B3523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520" i="3"/>
  <c r="G3517" i="3"/>
  <c r="G3518" i="3"/>
  <c r="E3517" i="3"/>
  <c r="E3518" i="3"/>
  <c r="E3520" i="3"/>
  <c r="E3521" i="3"/>
  <c r="E3523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516" i="3"/>
  <c r="B3517" i="3"/>
  <c r="B3518" i="3"/>
  <c r="B3509" i="3"/>
  <c r="B3510" i="3"/>
  <c r="B3511" i="3"/>
  <c r="B3512" i="3"/>
  <c r="B3513" i="3"/>
  <c r="B3514" i="3"/>
  <c r="B3515" i="3"/>
  <c r="B3516" i="3"/>
  <c r="D28" i="4"/>
  <c r="C28" i="4"/>
  <c r="B28" i="4"/>
  <c r="D29" i="4" l="1"/>
  <c r="D31" i="4" s="1"/>
  <c r="C29" i="4"/>
  <c r="C31" i="4" s="1"/>
  <c r="C16" i="9"/>
  <c r="C15" i="9" s="1"/>
  <c r="C14" i="9" s="1"/>
  <c r="C13" i="9" s="1"/>
  <c r="C12" i="9" s="1"/>
  <c r="C11" i="9" s="1"/>
  <c r="C10" i="9" s="1"/>
  <c r="C9" i="9" s="1"/>
  <c r="C8" i="9" s="1"/>
  <c r="C7" i="9" s="1"/>
  <c r="C6" i="9" s="1"/>
  <c r="C5" i="9" s="1"/>
  <c r="C4" i="9" s="1"/>
  <c r="C3" i="9" s="1"/>
  <c r="C2" i="9" s="1"/>
  <c r="C1" i="9" s="1"/>
  <c r="N40" i="7" l="1"/>
  <c r="N41" i="7"/>
  <c r="N37" i="7"/>
  <c r="N39" i="7"/>
  <c r="L40" i="7"/>
  <c r="L41" i="7"/>
  <c r="L42" i="7"/>
  <c r="L43" i="7"/>
  <c r="L44" i="7"/>
  <c r="L45" i="7"/>
  <c r="N42" i="7"/>
  <c r="N43" i="7"/>
  <c r="N44" i="7"/>
  <c r="N45" i="7"/>
  <c r="M38" i="7"/>
  <c r="N38" i="7" s="1"/>
  <c r="L37" i="7"/>
  <c r="L38" i="7"/>
  <c r="L39" i="7"/>
  <c r="M36" i="7"/>
  <c r="B29" i="4"/>
  <c r="O36" i="4"/>
  <c r="O35" i="4"/>
  <c r="N36" i="4"/>
  <c r="N35" i="4"/>
  <c r="L37" i="4"/>
  <c r="L39" i="4" s="1"/>
  <c r="M37" i="4"/>
  <c r="M39" i="4" s="1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3" i="3"/>
  <c r="G3514" i="3"/>
  <c r="G3515" i="3"/>
  <c r="G3516" i="3"/>
  <c r="G3512" i="3"/>
  <c r="G3519" i="3"/>
  <c r="G3522" i="3"/>
  <c r="G3524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3" i="3"/>
  <c r="H3514" i="3"/>
  <c r="H3515" i="3"/>
  <c r="H3516" i="3"/>
  <c r="H3517" i="3"/>
  <c r="H3518" i="3"/>
  <c r="H3512" i="3"/>
  <c r="H3519" i="3"/>
  <c r="H3522" i="3"/>
  <c r="H3524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19" i="3"/>
  <c r="B3522" i="3"/>
  <c r="B3524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3" i="3"/>
  <c r="E3514" i="3"/>
  <c r="E3515" i="3"/>
  <c r="E3512" i="3"/>
  <c r="E3519" i="3"/>
  <c r="E3522" i="3"/>
  <c r="E3524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3" i="3"/>
  <c r="F3514" i="3"/>
  <c r="F3515" i="3"/>
  <c r="F3516" i="3"/>
  <c r="F3517" i="3"/>
  <c r="F3518" i="3"/>
  <c r="F3512" i="3"/>
  <c r="F3519" i="3"/>
  <c r="F3522" i="3"/>
  <c r="F3524" i="3"/>
  <c r="M40" i="4" l="1"/>
  <c r="L40" i="4"/>
  <c r="B31" i="4"/>
  <c r="N23" i="7" l="1"/>
  <c r="N33" i="7"/>
  <c r="N32" i="7"/>
  <c r="N34" i="7"/>
  <c r="N35" i="7"/>
  <c r="N36" i="7"/>
  <c r="L33" i="7"/>
  <c r="L32" i="7"/>
  <c r="L34" i="7"/>
  <c r="L35" i="7"/>
  <c r="L36" i="7"/>
  <c r="J46" i="7"/>
  <c r="J37" i="4"/>
  <c r="J39" i="4" s="1"/>
  <c r="K37" i="4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7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B3177" i="3"/>
  <c r="B3178" i="3"/>
  <c r="B3179" i="3"/>
  <c r="B3180" i="3"/>
  <c r="B3181" i="3"/>
  <c r="B3182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2873" i="3"/>
  <c r="B2874" i="3"/>
  <c r="B2875" i="3"/>
  <c r="B2876" i="3"/>
  <c r="B2877" i="3"/>
  <c r="B2878" i="3"/>
  <c r="B2879" i="3"/>
  <c r="B2880" i="3"/>
  <c r="B2881" i="3"/>
  <c r="K40" i="4" l="1"/>
  <c r="K39" i="4"/>
  <c r="J40" i="4"/>
  <c r="L30" i="7"/>
  <c r="L31" i="7"/>
  <c r="N31" i="7"/>
  <c r="M30" i="7"/>
  <c r="I40" i="4"/>
  <c r="H37" i="4"/>
  <c r="I37" i="4"/>
  <c r="I39" i="4" s="1"/>
  <c r="H2739" i="3"/>
  <c r="H2740" i="3"/>
  <c r="H2845" i="3"/>
  <c r="H2741" i="3"/>
  <c r="H2846" i="3"/>
  <c r="H2742" i="3"/>
  <c r="H2743" i="3"/>
  <c r="H2744" i="3"/>
  <c r="H2819" i="3"/>
  <c r="H2745" i="3"/>
  <c r="H2746" i="3"/>
  <c r="H2724" i="3"/>
  <c r="H2747" i="3"/>
  <c r="H2847" i="3"/>
  <c r="H2748" i="3"/>
  <c r="H2749" i="3"/>
  <c r="H2750" i="3"/>
  <c r="H2751" i="3"/>
  <c r="H2820" i="3"/>
  <c r="H2752" i="3"/>
  <c r="H2848" i="3"/>
  <c r="H2685" i="3"/>
  <c r="H2686" i="3"/>
  <c r="H2849" i="3"/>
  <c r="H2753" i="3"/>
  <c r="H2687" i="3"/>
  <c r="H2754" i="3"/>
  <c r="H2821" i="3"/>
  <c r="H2688" i="3"/>
  <c r="H2755" i="3"/>
  <c r="H2756" i="3"/>
  <c r="H2757" i="3"/>
  <c r="H2850" i="3"/>
  <c r="H2822" i="3"/>
  <c r="H2689" i="3"/>
  <c r="H2690" i="3"/>
  <c r="H2691" i="3"/>
  <c r="H2692" i="3"/>
  <c r="H2693" i="3"/>
  <c r="H2694" i="3"/>
  <c r="H2839" i="3"/>
  <c r="H2695" i="3"/>
  <c r="H2696" i="3"/>
  <c r="H2697" i="3"/>
  <c r="H2698" i="3"/>
  <c r="H2699" i="3"/>
  <c r="H2700" i="3"/>
  <c r="H2701" i="3"/>
  <c r="H2837" i="3"/>
  <c r="H2702" i="3"/>
  <c r="H2703" i="3"/>
  <c r="H2704" i="3"/>
  <c r="H2705" i="3"/>
  <c r="H2706" i="3"/>
  <c r="H2707" i="3"/>
  <c r="H2708" i="3"/>
  <c r="H2709" i="3"/>
  <c r="H2710" i="3"/>
  <c r="H2840" i="3"/>
  <c r="H2841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851" i="3"/>
  <c r="H2758" i="3"/>
  <c r="H2759" i="3"/>
  <c r="H2760" i="3"/>
  <c r="H2725" i="3"/>
  <c r="H2852" i="3"/>
  <c r="H2761" i="3"/>
  <c r="H2762" i="3"/>
  <c r="H2823" i="3"/>
  <c r="H2824" i="3"/>
  <c r="H2763" i="3"/>
  <c r="H2853" i="3"/>
  <c r="H2764" i="3"/>
  <c r="H2854" i="3"/>
  <c r="H2765" i="3"/>
  <c r="H2855" i="3"/>
  <c r="H2825" i="3"/>
  <c r="H2766" i="3"/>
  <c r="H2767" i="3"/>
  <c r="H2768" i="3"/>
  <c r="H2769" i="3"/>
  <c r="H2826" i="3"/>
  <c r="H2856" i="3"/>
  <c r="H2770" i="3"/>
  <c r="H2857" i="3"/>
  <c r="H2726" i="3"/>
  <c r="H2827" i="3"/>
  <c r="H2771" i="3"/>
  <c r="H2858" i="3"/>
  <c r="H2727" i="3"/>
  <c r="H2772" i="3"/>
  <c r="H2773" i="3"/>
  <c r="H2828" i="3"/>
  <c r="H2774" i="3"/>
  <c r="H2829" i="3"/>
  <c r="H2775" i="3"/>
  <c r="H2776" i="3"/>
  <c r="H2777" i="3"/>
  <c r="H2728" i="3"/>
  <c r="H2778" i="3"/>
  <c r="H2779" i="3"/>
  <c r="H2830" i="3"/>
  <c r="H2859" i="3"/>
  <c r="H2780" i="3"/>
  <c r="H2652" i="3"/>
  <c r="H2781" i="3"/>
  <c r="H2653" i="3"/>
  <c r="H2782" i="3"/>
  <c r="H2860" i="3"/>
  <c r="H2654" i="3"/>
  <c r="H2783" i="3"/>
  <c r="H2655" i="3"/>
  <c r="H2656" i="3"/>
  <c r="H2784" i="3"/>
  <c r="H2785" i="3"/>
  <c r="H2657" i="3"/>
  <c r="H2658" i="3"/>
  <c r="H2659" i="3"/>
  <c r="H2660" i="3"/>
  <c r="H2661" i="3"/>
  <c r="H2662" i="3"/>
  <c r="H2663" i="3"/>
  <c r="H2664" i="3"/>
  <c r="H2665" i="3"/>
  <c r="H2666" i="3"/>
  <c r="H2667" i="3"/>
  <c r="H2730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861" i="3"/>
  <c r="H2842" i="3"/>
  <c r="H2786" i="3"/>
  <c r="H2862" i="3"/>
  <c r="H2682" i="3"/>
  <c r="H2787" i="3"/>
  <c r="H2788" i="3"/>
  <c r="H2683" i="3"/>
  <c r="H2684" i="3"/>
  <c r="H2731" i="3"/>
  <c r="H2831" i="3"/>
  <c r="H2789" i="3"/>
  <c r="H2790" i="3"/>
  <c r="H2732" i="3"/>
  <c r="H2791" i="3"/>
  <c r="H2792" i="3"/>
  <c r="H2793" i="3"/>
  <c r="H2794" i="3"/>
  <c r="H2733" i="3"/>
  <c r="H2838" i="3"/>
  <c r="H2832" i="3"/>
  <c r="H2735" i="3"/>
  <c r="H2795" i="3"/>
  <c r="H2796" i="3"/>
  <c r="H2843" i="3"/>
  <c r="H2797" i="3"/>
  <c r="H2863" i="3"/>
  <c r="H2864" i="3"/>
  <c r="H2736" i="3"/>
  <c r="H2798" i="3"/>
  <c r="H2865" i="3"/>
  <c r="H2866" i="3"/>
  <c r="H2799" i="3"/>
  <c r="H2800" i="3"/>
  <c r="H2737" i="3"/>
  <c r="H2801" i="3"/>
  <c r="H2738" i="3"/>
  <c r="H2617" i="3"/>
  <c r="H2618" i="3"/>
  <c r="H2619" i="3"/>
  <c r="H2620" i="3"/>
  <c r="H2833" i="3"/>
  <c r="H2802" i="3"/>
  <c r="H2803" i="3"/>
  <c r="H2867" i="3"/>
  <c r="H2621" i="3"/>
  <c r="H2834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804" i="3"/>
  <c r="H2868" i="3"/>
  <c r="H2869" i="3"/>
  <c r="H2805" i="3"/>
  <c r="H2806" i="3"/>
  <c r="H2870" i="3"/>
  <c r="H2807" i="3"/>
  <c r="H2808" i="3"/>
  <c r="H2835" i="3"/>
  <c r="H2809" i="3"/>
  <c r="H2810" i="3"/>
  <c r="H2836" i="3"/>
  <c r="H2844" i="3"/>
  <c r="H2811" i="3"/>
  <c r="H2812" i="3"/>
  <c r="H2813" i="3"/>
  <c r="H2814" i="3"/>
  <c r="H2815" i="3"/>
  <c r="H2871" i="3"/>
  <c r="H2816" i="3"/>
  <c r="H2872" i="3"/>
  <c r="H2817" i="3"/>
  <c r="H2818" i="3"/>
  <c r="G2739" i="3"/>
  <c r="G2740" i="3"/>
  <c r="G2845" i="3"/>
  <c r="G2741" i="3"/>
  <c r="G2846" i="3"/>
  <c r="G2742" i="3"/>
  <c r="G2743" i="3"/>
  <c r="G2744" i="3"/>
  <c r="G2819" i="3"/>
  <c r="G2745" i="3"/>
  <c r="G2746" i="3"/>
  <c r="G2724" i="3"/>
  <c r="G2747" i="3"/>
  <c r="G2847" i="3"/>
  <c r="G2748" i="3"/>
  <c r="G2749" i="3"/>
  <c r="G2750" i="3"/>
  <c r="G2751" i="3"/>
  <c r="G2820" i="3"/>
  <c r="G2752" i="3"/>
  <c r="G2848" i="3"/>
  <c r="G2685" i="3"/>
  <c r="G2686" i="3"/>
  <c r="G2849" i="3"/>
  <c r="G2753" i="3"/>
  <c r="G2687" i="3"/>
  <c r="G2754" i="3"/>
  <c r="G2821" i="3"/>
  <c r="G2688" i="3"/>
  <c r="G2755" i="3"/>
  <c r="G2756" i="3"/>
  <c r="G2757" i="3"/>
  <c r="G2850" i="3"/>
  <c r="G2822" i="3"/>
  <c r="G2689" i="3"/>
  <c r="G2690" i="3"/>
  <c r="G2691" i="3"/>
  <c r="G2692" i="3"/>
  <c r="G2693" i="3"/>
  <c r="G2694" i="3"/>
  <c r="G2839" i="3"/>
  <c r="G2695" i="3"/>
  <c r="G2696" i="3"/>
  <c r="G2697" i="3"/>
  <c r="G2698" i="3"/>
  <c r="G2699" i="3"/>
  <c r="G2700" i="3"/>
  <c r="G2701" i="3"/>
  <c r="G2837" i="3"/>
  <c r="G2702" i="3"/>
  <c r="G2703" i="3"/>
  <c r="G2704" i="3"/>
  <c r="G2705" i="3"/>
  <c r="G2706" i="3"/>
  <c r="G2707" i="3"/>
  <c r="G2708" i="3"/>
  <c r="G2709" i="3"/>
  <c r="G2710" i="3"/>
  <c r="G2840" i="3"/>
  <c r="G2841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851" i="3"/>
  <c r="G2758" i="3"/>
  <c r="G2759" i="3"/>
  <c r="G2760" i="3"/>
  <c r="G2725" i="3"/>
  <c r="G2852" i="3"/>
  <c r="G2761" i="3"/>
  <c r="G2762" i="3"/>
  <c r="G2823" i="3"/>
  <c r="G2824" i="3"/>
  <c r="G2763" i="3"/>
  <c r="G2853" i="3"/>
  <c r="G2764" i="3"/>
  <c r="G2854" i="3"/>
  <c r="G2765" i="3"/>
  <c r="G2855" i="3"/>
  <c r="G2825" i="3"/>
  <c r="G2766" i="3"/>
  <c r="G2767" i="3"/>
  <c r="G2768" i="3"/>
  <c r="G2769" i="3"/>
  <c r="G2826" i="3"/>
  <c r="G2856" i="3"/>
  <c r="G2770" i="3"/>
  <c r="G2857" i="3"/>
  <c r="G2726" i="3"/>
  <c r="G2827" i="3"/>
  <c r="G2771" i="3"/>
  <c r="G2858" i="3"/>
  <c r="G2727" i="3"/>
  <c r="G2772" i="3"/>
  <c r="G2773" i="3"/>
  <c r="G2828" i="3"/>
  <c r="G2774" i="3"/>
  <c r="G2829" i="3"/>
  <c r="G2775" i="3"/>
  <c r="G2776" i="3"/>
  <c r="G2777" i="3"/>
  <c r="G2728" i="3"/>
  <c r="G2729" i="3"/>
  <c r="G2778" i="3"/>
  <c r="G2779" i="3"/>
  <c r="G2830" i="3"/>
  <c r="G2859" i="3"/>
  <c r="G2780" i="3"/>
  <c r="G2652" i="3"/>
  <c r="G2781" i="3"/>
  <c r="G2653" i="3"/>
  <c r="G2782" i="3"/>
  <c r="G2860" i="3"/>
  <c r="G2654" i="3"/>
  <c r="G2783" i="3"/>
  <c r="G2655" i="3"/>
  <c r="G2656" i="3"/>
  <c r="G2784" i="3"/>
  <c r="G2785" i="3"/>
  <c r="G2657" i="3"/>
  <c r="G2658" i="3"/>
  <c r="G2659" i="3"/>
  <c r="G2660" i="3"/>
  <c r="G2661" i="3"/>
  <c r="G2662" i="3"/>
  <c r="G2663" i="3"/>
  <c r="G2664" i="3"/>
  <c r="G2665" i="3"/>
  <c r="G2666" i="3"/>
  <c r="G2667" i="3"/>
  <c r="G2730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861" i="3"/>
  <c r="G2842" i="3"/>
  <c r="G2786" i="3"/>
  <c r="G2862" i="3"/>
  <c r="G2682" i="3"/>
  <c r="G2787" i="3"/>
  <c r="G2788" i="3"/>
  <c r="G2683" i="3"/>
  <c r="G2684" i="3"/>
  <c r="G2731" i="3"/>
  <c r="G2831" i="3"/>
  <c r="G2789" i="3"/>
  <c r="G2790" i="3"/>
  <c r="G2732" i="3"/>
  <c r="G2791" i="3"/>
  <c r="G2792" i="3"/>
  <c r="G2793" i="3"/>
  <c r="G2794" i="3"/>
  <c r="G2733" i="3"/>
  <c r="G2838" i="3"/>
  <c r="G2734" i="3"/>
  <c r="G2832" i="3"/>
  <c r="G2735" i="3"/>
  <c r="G2795" i="3"/>
  <c r="G2796" i="3"/>
  <c r="G2843" i="3"/>
  <c r="G2797" i="3"/>
  <c r="G2863" i="3"/>
  <c r="G2864" i="3"/>
  <c r="G2736" i="3"/>
  <c r="G2798" i="3"/>
  <c r="G2865" i="3"/>
  <c r="G2866" i="3"/>
  <c r="G2799" i="3"/>
  <c r="G2800" i="3"/>
  <c r="G2737" i="3"/>
  <c r="G2801" i="3"/>
  <c r="G2738" i="3"/>
  <c r="G2617" i="3"/>
  <c r="G2618" i="3"/>
  <c r="G2619" i="3"/>
  <c r="G2620" i="3"/>
  <c r="G2833" i="3"/>
  <c r="G2802" i="3"/>
  <c r="G2803" i="3"/>
  <c r="G2867" i="3"/>
  <c r="G2621" i="3"/>
  <c r="G2834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804" i="3"/>
  <c r="G2868" i="3"/>
  <c r="G2869" i="3"/>
  <c r="G2805" i="3"/>
  <c r="G2806" i="3"/>
  <c r="G2870" i="3"/>
  <c r="G2807" i="3"/>
  <c r="G2808" i="3"/>
  <c r="G2835" i="3"/>
  <c r="G2809" i="3"/>
  <c r="G2810" i="3"/>
  <c r="G2836" i="3"/>
  <c r="G2844" i="3"/>
  <c r="G2811" i="3"/>
  <c r="G2812" i="3"/>
  <c r="G2813" i="3"/>
  <c r="G2814" i="3"/>
  <c r="G2815" i="3"/>
  <c r="G2871" i="3"/>
  <c r="G2816" i="3"/>
  <c r="G2872" i="3"/>
  <c r="G2817" i="3"/>
  <c r="G2818" i="3"/>
  <c r="F2739" i="3"/>
  <c r="F2740" i="3"/>
  <c r="F2845" i="3"/>
  <c r="F2741" i="3"/>
  <c r="F2846" i="3"/>
  <c r="F2742" i="3"/>
  <c r="F2743" i="3"/>
  <c r="F2744" i="3"/>
  <c r="F2819" i="3"/>
  <c r="F2745" i="3"/>
  <c r="F2746" i="3"/>
  <c r="F2724" i="3"/>
  <c r="F2747" i="3"/>
  <c r="F2847" i="3"/>
  <c r="F2748" i="3"/>
  <c r="F2749" i="3"/>
  <c r="F2750" i="3"/>
  <c r="F2751" i="3"/>
  <c r="F2820" i="3"/>
  <c r="F2752" i="3"/>
  <c r="F2848" i="3"/>
  <c r="F2685" i="3"/>
  <c r="F2686" i="3"/>
  <c r="F2849" i="3"/>
  <c r="F2753" i="3"/>
  <c r="F2687" i="3"/>
  <c r="F2754" i="3"/>
  <c r="F2821" i="3"/>
  <c r="F2688" i="3"/>
  <c r="F2755" i="3"/>
  <c r="F2756" i="3"/>
  <c r="F2757" i="3"/>
  <c r="F2850" i="3"/>
  <c r="F2822" i="3"/>
  <c r="F2689" i="3"/>
  <c r="F2690" i="3"/>
  <c r="F2691" i="3"/>
  <c r="F2692" i="3"/>
  <c r="F2693" i="3"/>
  <c r="F2694" i="3"/>
  <c r="F2839" i="3"/>
  <c r="F2695" i="3"/>
  <c r="F2696" i="3"/>
  <c r="F2697" i="3"/>
  <c r="F2698" i="3"/>
  <c r="F2699" i="3"/>
  <c r="F2700" i="3"/>
  <c r="F2701" i="3"/>
  <c r="F2837" i="3"/>
  <c r="F2702" i="3"/>
  <c r="F2703" i="3"/>
  <c r="F2704" i="3"/>
  <c r="F2705" i="3"/>
  <c r="F2706" i="3"/>
  <c r="F2707" i="3"/>
  <c r="F2708" i="3"/>
  <c r="F2709" i="3"/>
  <c r="F2710" i="3"/>
  <c r="F2840" i="3"/>
  <c r="F2841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851" i="3"/>
  <c r="F2758" i="3"/>
  <c r="F2759" i="3"/>
  <c r="F2760" i="3"/>
  <c r="F2725" i="3"/>
  <c r="F2852" i="3"/>
  <c r="F2761" i="3"/>
  <c r="F2762" i="3"/>
  <c r="F2823" i="3"/>
  <c r="F2824" i="3"/>
  <c r="F2763" i="3"/>
  <c r="F2853" i="3"/>
  <c r="F2764" i="3"/>
  <c r="F2854" i="3"/>
  <c r="F2765" i="3"/>
  <c r="F2855" i="3"/>
  <c r="F2825" i="3"/>
  <c r="F2766" i="3"/>
  <c r="F2767" i="3"/>
  <c r="F2768" i="3"/>
  <c r="F2769" i="3"/>
  <c r="F2826" i="3"/>
  <c r="F2856" i="3"/>
  <c r="F2770" i="3"/>
  <c r="F2857" i="3"/>
  <c r="F2726" i="3"/>
  <c r="F2827" i="3"/>
  <c r="F2771" i="3"/>
  <c r="F2858" i="3"/>
  <c r="F2727" i="3"/>
  <c r="F2772" i="3"/>
  <c r="F2773" i="3"/>
  <c r="F2828" i="3"/>
  <c r="F2774" i="3"/>
  <c r="F2829" i="3"/>
  <c r="F2775" i="3"/>
  <c r="F2776" i="3"/>
  <c r="F2777" i="3"/>
  <c r="F2728" i="3"/>
  <c r="F2729" i="3"/>
  <c r="F2778" i="3"/>
  <c r="F2779" i="3"/>
  <c r="F2830" i="3"/>
  <c r="F2859" i="3"/>
  <c r="F2780" i="3"/>
  <c r="F2652" i="3"/>
  <c r="F2781" i="3"/>
  <c r="F2653" i="3"/>
  <c r="F2782" i="3"/>
  <c r="F2860" i="3"/>
  <c r="F2654" i="3"/>
  <c r="F2783" i="3"/>
  <c r="F2655" i="3"/>
  <c r="F2656" i="3"/>
  <c r="F2784" i="3"/>
  <c r="F2785" i="3"/>
  <c r="F2657" i="3"/>
  <c r="F2658" i="3"/>
  <c r="F2659" i="3"/>
  <c r="F2660" i="3"/>
  <c r="F2661" i="3"/>
  <c r="F2662" i="3"/>
  <c r="F2663" i="3"/>
  <c r="F2664" i="3"/>
  <c r="F2665" i="3"/>
  <c r="F2666" i="3"/>
  <c r="F2667" i="3"/>
  <c r="F2730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861" i="3"/>
  <c r="F2842" i="3"/>
  <c r="F2786" i="3"/>
  <c r="F2862" i="3"/>
  <c r="F2682" i="3"/>
  <c r="F2787" i="3"/>
  <c r="F2788" i="3"/>
  <c r="F2683" i="3"/>
  <c r="F2684" i="3"/>
  <c r="F2731" i="3"/>
  <c r="F2831" i="3"/>
  <c r="F2789" i="3"/>
  <c r="F2790" i="3"/>
  <c r="F2732" i="3"/>
  <c r="F2791" i="3"/>
  <c r="F2792" i="3"/>
  <c r="F2793" i="3"/>
  <c r="F2794" i="3"/>
  <c r="F2733" i="3"/>
  <c r="F2838" i="3"/>
  <c r="F2734" i="3"/>
  <c r="F2832" i="3"/>
  <c r="F2735" i="3"/>
  <c r="F2795" i="3"/>
  <c r="F2796" i="3"/>
  <c r="F2843" i="3"/>
  <c r="F2797" i="3"/>
  <c r="F2863" i="3"/>
  <c r="F2864" i="3"/>
  <c r="F2736" i="3"/>
  <c r="F2798" i="3"/>
  <c r="F2865" i="3"/>
  <c r="F2866" i="3"/>
  <c r="F2799" i="3"/>
  <c r="F2800" i="3"/>
  <c r="F2737" i="3"/>
  <c r="F2801" i="3"/>
  <c r="F2738" i="3"/>
  <c r="F2617" i="3"/>
  <c r="F2618" i="3"/>
  <c r="F2619" i="3"/>
  <c r="F2620" i="3"/>
  <c r="F2833" i="3"/>
  <c r="F2802" i="3"/>
  <c r="F2803" i="3"/>
  <c r="F2867" i="3"/>
  <c r="F2621" i="3"/>
  <c r="F2834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804" i="3"/>
  <c r="F2868" i="3"/>
  <c r="F2869" i="3"/>
  <c r="F2805" i="3"/>
  <c r="F2806" i="3"/>
  <c r="F2870" i="3"/>
  <c r="F2807" i="3"/>
  <c r="F2808" i="3"/>
  <c r="F2835" i="3"/>
  <c r="F2809" i="3"/>
  <c r="F2810" i="3"/>
  <c r="F2836" i="3"/>
  <c r="F2844" i="3"/>
  <c r="F2811" i="3"/>
  <c r="F2812" i="3"/>
  <c r="F2813" i="3"/>
  <c r="F2814" i="3"/>
  <c r="F2815" i="3"/>
  <c r="F2871" i="3"/>
  <c r="F2816" i="3"/>
  <c r="F2872" i="3"/>
  <c r="F2817" i="3"/>
  <c r="F2818" i="3"/>
  <c r="E2739" i="3"/>
  <c r="E2740" i="3"/>
  <c r="E2845" i="3"/>
  <c r="E2741" i="3"/>
  <c r="E2846" i="3"/>
  <c r="E2742" i="3"/>
  <c r="E2743" i="3"/>
  <c r="E2744" i="3"/>
  <c r="E2819" i="3"/>
  <c r="E2745" i="3"/>
  <c r="E2746" i="3"/>
  <c r="E2724" i="3"/>
  <c r="E2747" i="3"/>
  <c r="E2847" i="3"/>
  <c r="E2748" i="3"/>
  <c r="E2749" i="3"/>
  <c r="E2750" i="3"/>
  <c r="E2751" i="3"/>
  <c r="E2820" i="3"/>
  <c r="E2752" i="3"/>
  <c r="E2848" i="3"/>
  <c r="E2685" i="3"/>
  <c r="E2686" i="3"/>
  <c r="E2849" i="3"/>
  <c r="E2753" i="3"/>
  <c r="E2687" i="3"/>
  <c r="E2754" i="3"/>
  <c r="E2821" i="3"/>
  <c r="E2688" i="3"/>
  <c r="E2755" i="3"/>
  <c r="E2756" i="3"/>
  <c r="E2757" i="3"/>
  <c r="E2850" i="3"/>
  <c r="E2822" i="3"/>
  <c r="E2689" i="3"/>
  <c r="E2690" i="3"/>
  <c r="E2691" i="3"/>
  <c r="E2692" i="3"/>
  <c r="E2693" i="3"/>
  <c r="E2694" i="3"/>
  <c r="E2839" i="3"/>
  <c r="E2695" i="3"/>
  <c r="E2696" i="3"/>
  <c r="E2697" i="3"/>
  <c r="E2698" i="3"/>
  <c r="E2699" i="3"/>
  <c r="E2700" i="3"/>
  <c r="E2701" i="3"/>
  <c r="E2837" i="3"/>
  <c r="E2702" i="3"/>
  <c r="E2703" i="3"/>
  <c r="E2704" i="3"/>
  <c r="E2705" i="3"/>
  <c r="E2706" i="3"/>
  <c r="E2707" i="3"/>
  <c r="E2708" i="3"/>
  <c r="E2709" i="3"/>
  <c r="E2710" i="3"/>
  <c r="E2840" i="3"/>
  <c r="E2841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851" i="3"/>
  <c r="E2758" i="3"/>
  <c r="E2759" i="3"/>
  <c r="E2760" i="3"/>
  <c r="E2725" i="3"/>
  <c r="E2852" i="3"/>
  <c r="E2761" i="3"/>
  <c r="E2762" i="3"/>
  <c r="E2823" i="3"/>
  <c r="E2824" i="3"/>
  <c r="E2763" i="3"/>
  <c r="E2853" i="3"/>
  <c r="E2764" i="3"/>
  <c r="E2854" i="3"/>
  <c r="E2765" i="3"/>
  <c r="E2855" i="3"/>
  <c r="E2825" i="3"/>
  <c r="E2766" i="3"/>
  <c r="E2767" i="3"/>
  <c r="E2768" i="3"/>
  <c r="E2769" i="3"/>
  <c r="E2826" i="3"/>
  <c r="E2856" i="3"/>
  <c r="E2770" i="3"/>
  <c r="E2857" i="3"/>
  <c r="E2726" i="3"/>
  <c r="E2827" i="3"/>
  <c r="E2771" i="3"/>
  <c r="E2858" i="3"/>
  <c r="E2727" i="3"/>
  <c r="E2772" i="3"/>
  <c r="E2773" i="3"/>
  <c r="E2828" i="3"/>
  <c r="E2774" i="3"/>
  <c r="E2829" i="3"/>
  <c r="E2775" i="3"/>
  <c r="E2776" i="3"/>
  <c r="E2777" i="3"/>
  <c r="E2728" i="3"/>
  <c r="E2729" i="3"/>
  <c r="E2778" i="3"/>
  <c r="E2779" i="3"/>
  <c r="E2830" i="3"/>
  <c r="E2859" i="3"/>
  <c r="E2780" i="3"/>
  <c r="E2652" i="3"/>
  <c r="E2781" i="3"/>
  <c r="E2653" i="3"/>
  <c r="E2782" i="3"/>
  <c r="E2860" i="3"/>
  <c r="E2654" i="3"/>
  <c r="E2783" i="3"/>
  <c r="E2655" i="3"/>
  <c r="E2656" i="3"/>
  <c r="E2784" i="3"/>
  <c r="E2785" i="3"/>
  <c r="E2657" i="3"/>
  <c r="E2658" i="3"/>
  <c r="E2659" i="3"/>
  <c r="E2660" i="3"/>
  <c r="E2661" i="3"/>
  <c r="E2662" i="3"/>
  <c r="E2663" i="3"/>
  <c r="E2664" i="3"/>
  <c r="E2665" i="3"/>
  <c r="E2666" i="3"/>
  <c r="E2667" i="3"/>
  <c r="E2730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861" i="3"/>
  <c r="E2842" i="3"/>
  <c r="E2786" i="3"/>
  <c r="E2862" i="3"/>
  <c r="E2682" i="3"/>
  <c r="E2787" i="3"/>
  <c r="E2788" i="3"/>
  <c r="E2683" i="3"/>
  <c r="E2684" i="3"/>
  <c r="E2731" i="3"/>
  <c r="E2831" i="3"/>
  <c r="E2789" i="3"/>
  <c r="E2790" i="3"/>
  <c r="E2732" i="3"/>
  <c r="E2791" i="3"/>
  <c r="E2792" i="3"/>
  <c r="E2793" i="3"/>
  <c r="E2794" i="3"/>
  <c r="E2733" i="3"/>
  <c r="E2838" i="3"/>
  <c r="E2734" i="3"/>
  <c r="E2832" i="3"/>
  <c r="E2735" i="3"/>
  <c r="E2795" i="3"/>
  <c r="E2796" i="3"/>
  <c r="E2843" i="3"/>
  <c r="E2797" i="3"/>
  <c r="E2863" i="3"/>
  <c r="E2864" i="3"/>
  <c r="E2736" i="3"/>
  <c r="E2798" i="3"/>
  <c r="E2865" i="3"/>
  <c r="E2866" i="3"/>
  <c r="E2799" i="3"/>
  <c r="E2800" i="3"/>
  <c r="E2737" i="3"/>
  <c r="E2801" i="3"/>
  <c r="E2738" i="3"/>
  <c r="E2617" i="3"/>
  <c r="E2618" i="3"/>
  <c r="E2619" i="3"/>
  <c r="E2620" i="3"/>
  <c r="E2833" i="3"/>
  <c r="E2802" i="3"/>
  <c r="E2803" i="3"/>
  <c r="E2867" i="3"/>
  <c r="E2621" i="3"/>
  <c r="E2834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804" i="3"/>
  <c r="E2868" i="3"/>
  <c r="E2869" i="3"/>
  <c r="E2805" i="3"/>
  <c r="E2806" i="3"/>
  <c r="E2870" i="3"/>
  <c r="E2807" i="3"/>
  <c r="E2808" i="3"/>
  <c r="E2835" i="3"/>
  <c r="E2809" i="3"/>
  <c r="E2810" i="3"/>
  <c r="E2836" i="3"/>
  <c r="E2844" i="3"/>
  <c r="E2811" i="3"/>
  <c r="E2812" i="3"/>
  <c r="E2813" i="3"/>
  <c r="E2814" i="3"/>
  <c r="E2815" i="3"/>
  <c r="E2871" i="3"/>
  <c r="E2816" i="3"/>
  <c r="E2872" i="3"/>
  <c r="E2817" i="3"/>
  <c r="E2818" i="3"/>
  <c r="B2868" i="3"/>
  <c r="B2869" i="3"/>
  <c r="B2805" i="3"/>
  <c r="B2806" i="3"/>
  <c r="B2870" i="3"/>
  <c r="B2807" i="3"/>
  <c r="B2808" i="3"/>
  <c r="B2835" i="3"/>
  <c r="B2809" i="3"/>
  <c r="B2810" i="3"/>
  <c r="B2836" i="3"/>
  <c r="B2844" i="3"/>
  <c r="B2811" i="3"/>
  <c r="B2812" i="3"/>
  <c r="B2813" i="3"/>
  <c r="B2814" i="3"/>
  <c r="B2815" i="3"/>
  <c r="B2871" i="3"/>
  <c r="B2816" i="3"/>
  <c r="B2872" i="3"/>
  <c r="B2817" i="3"/>
  <c r="B2818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804" i="3"/>
  <c r="B2737" i="3"/>
  <c r="B2801" i="3"/>
  <c r="B2738" i="3"/>
  <c r="B2617" i="3"/>
  <c r="B2618" i="3"/>
  <c r="B2619" i="3"/>
  <c r="B2620" i="3"/>
  <c r="B2833" i="3"/>
  <c r="B2802" i="3"/>
  <c r="B2803" i="3"/>
  <c r="B2867" i="3"/>
  <c r="B2621" i="3"/>
  <c r="B2834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843" i="3"/>
  <c r="B2797" i="3"/>
  <c r="B2863" i="3"/>
  <c r="B2864" i="3"/>
  <c r="B2736" i="3"/>
  <c r="B2798" i="3"/>
  <c r="B2865" i="3"/>
  <c r="B2866" i="3"/>
  <c r="B2799" i="3"/>
  <c r="B2800" i="3"/>
  <c r="B2678" i="3"/>
  <c r="B2679" i="3"/>
  <c r="B2680" i="3"/>
  <c r="B2681" i="3"/>
  <c r="B2861" i="3"/>
  <c r="B2842" i="3"/>
  <c r="B2786" i="3"/>
  <c r="B2862" i="3"/>
  <c r="B2682" i="3"/>
  <c r="B2787" i="3"/>
  <c r="B2788" i="3"/>
  <c r="B2683" i="3"/>
  <c r="B2684" i="3"/>
  <c r="B2731" i="3"/>
  <c r="B2831" i="3"/>
  <c r="B2789" i="3"/>
  <c r="B2790" i="3"/>
  <c r="B2732" i="3"/>
  <c r="B2791" i="3"/>
  <c r="B2792" i="3"/>
  <c r="B2793" i="3"/>
  <c r="B2794" i="3"/>
  <c r="B2733" i="3"/>
  <c r="B2838" i="3"/>
  <c r="B2734" i="3"/>
  <c r="B2832" i="3"/>
  <c r="B2735" i="3"/>
  <c r="B2795" i="3"/>
  <c r="B2796" i="3"/>
  <c r="B2780" i="3"/>
  <c r="B2652" i="3"/>
  <c r="B2781" i="3"/>
  <c r="B2653" i="3"/>
  <c r="B2782" i="3"/>
  <c r="B2860" i="3"/>
  <c r="B2654" i="3"/>
  <c r="B2783" i="3"/>
  <c r="B2655" i="3"/>
  <c r="B2656" i="3"/>
  <c r="B2784" i="3"/>
  <c r="B2785" i="3"/>
  <c r="B2657" i="3"/>
  <c r="B2658" i="3"/>
  <c r="B2659" i="3"/>
  <c r="B2660" i="3"/>
  <c r="B2661" i="3"/>
  <c r="B2662" i="3"/>
  <c r="B2663" i="3"/>
  <c r="B2664" i="3"/>
  <c r="B2665" i="3"/>
  <c r="B2666" i="3"/>
  <c r="B2667" i="3"/>
  <c r="B2730" i="3"/>
  <c r="B2668" i="3"/>
  <c r="B2669" i="3"/>
  <c r="B2670" i="3"/>
  <c r="B2671" i="3"/>
  <c r="B2672" i="3"/>
  <c r="B2673" i="3"/>
  <c r="B2674" i="3"/>
  <c r="B2675" i="3"/>
  <c r="B2676" i="3"/>
  <c r="B2677" i="3"/>
  <c r="B2749" i="3"/>
  <c r="B2750" i="3"/>
  <c r="B2751" i="3"/>
  <c r="B2820" i="3"/>
  <c r="B2752" i="3"/>
  <c r="B2848" i="3"/>
  <c r="B2685" i="3"/>
  <c r="B2686" i="3"/>
  <c r="B2849" i="3"/>
  <c r="B2753" i="3"/>
  <c r="B2687" i="3"/>
  <c r="B2754" i="3"/>
  <c r="B2821" i="3"/>
  <c r="B2688" i="3"/>
  <c r="B2755" i="3"/>
  <c r="B2756" i="3"/>
  <c r="B2757" i="3"/>
  <c r="B2850" i="3"/>
  <c r="B2822" i="3"/>
  <c r="B2689" i="3"/>
  <c r="B2690" i="3"/>
  <c r="B2691" i="3"/>
  <c r="B2692" i="3"/>
  <c r="B2693" i="3"/>
  <c r="B2694" i="3"/>
  <c r="B2839" i="3"/>
  <c r="B2695" i="3"/>
  <c r="B2696" i="3"/>
  <c r="B2697" i="3"/>
  <c r="B2698" i="3"/>
  <c r="B2699" i="3"/>
  <c r="B2700" i="3"/>
  <c r="B2701" i="3"/>
  <c r="B2837" i="3"/>
  <c r="B2702" i="3"/>
  <c r="B2703" i="3"/>
  <c r="B2704" i="3"/>
  <c r="B2705" i="3"/>
  <c r="B2706" i="3"/>
  <c r="B2707" i="3"/>
  <c r="B2708" i="3"/>
  <c r="B2709" i="3"/>
  <c r="B2710" i="3"/>
  <c r="B2840" i="3"/>
  <c r="B2841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851" i="3"/>
  <c r="B2758" i="3"/>
  <c r="B2759" i="3"/>
  <c r="B2760" i="3"/>
  <c r="B2725" i="3"/>
  <c r="B2852" i="3"/>
  <c r="B2761" i="3"/>
  <c r="B2762" i="3"/>
  <c r="B2823" i="3"/>
  <c r="B2824" i="3"/>
  <c r="B2763" i="3"/>
  <c r="B2853" i="3"/>
  <c r="B2764" i="3"/>
  <c r="B2854" i="3"/>
  <c r="B2765" i="3"/>
  <c r="B2855" i="3"/>
  <c r="B2825" i="3"/>
  <c r="B2766" i="3"/>
  <c r="B2767" i="3"/>
  <c r="B2768" i="3"/>
  <c r="B2769" i="3"/>
  <c r="B2826" i="3"/>
  <c r="B2856" i="3"/>
  <c r="B2770" i="3"/>
  <c r="B2857" i="3"/>
  <c r="B2726" i="3"/>
  <c r="B2827" i="3"/>
  <c r="B2771" i="3"/>
  <c r="B2858" i="3"/>
  <c r="B2727" i="3"/>
  <c r="B2772" i="3"/>
  <c r="B2773" i="3"/>
  <c r="B2828" i="3"/>
  <c r="B2774" i="3"/>
  <c r="B2829" i="3"/>
  <c r="B2775" i="3"/>
  <c r="B2776" i="3"/>
  <c r="B2777" i="3"/>
  <c r="B2728" i="3"/>
  <c r="B2729" i="3"/>
  <c r="B2778" i="3"/>
  <c r="B2779" i="3"/>
  <c r="B2830" i="3"/>
  <c r="B2859" i="3"/>
  <c r="B2739" i="3"/>
  <c r="B2740" i="3"/>
  <c r="B2845" i="3"/>
  <c r="B2741" i="3"/>
  <c r="B2846" i="3"/>
  <c r="B2742" i="3"/>
  <c r="B2743" i="3"/>
  <c r="B2744" i="3"/>
  <c r="B2819" i="3"/>
  <c r="B2745" i="3"/>
  <c r="B2746" i="3"/>
  <c r="B2724" i="3"/>
  <c r="B2747" i="3"/>
  <c r="B2847" i="3"/>
  <c r="B2748" i="3"/>
  <c r="L26" i="7"/>
  <c r="L27" i="7"/>
  <c r="N25" i="7"/>
  <c r="N27" i="7"/>
  <c r="N28" i="7"/>
  <c r="N29" i="7"/>
  <c r="L29" i="7"/>
  <c r="L25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20" i="7"/>
  <c r="L21" i="7"/>
  <c r="L22" i="7"/>
  <c r="L23" i="7"/>
  <c r="L24" i="7"/>
  <c r="L4" i="7"/>
  <c r="L28" i="7"/>
  <c r="G37" i="4"/>
  <c r="G39" i="4" s="1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499" i="3"/>
  <c r="G2500" i="3"/>
  <c r="G2501" i="3"/>
  <c r="G2502" i="3"/>
  <c r="G2503" i="3"/>
  <c r="F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F2499" i="3"/>
  <c r="F2500" i="3"/>
  <c r="F2501" i="3"/>
  <c r="F2502" i="3"/>
  <c r="H2498" i="3"/>
  <c r="G2498" i="3"/>
  <c r="F2498" i="3"/>
  <c r="E2499" i="3"/>
  <c r="E2500" i="3"/>
  <c r="E2501" i="3"/>
  <c r="E2502" i="3"/>
  <c r="E2503" i="3"/>
  <c r="E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498" i="3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8" i="7"/>
  <c r="N20" i="7"/>
  <c r="N21" i="7"/>
  <c r="N22" i="7"/>
  <c r="N24" i="7"/>
  <c r="N17" i="7"/>
  <c r="F40" i="4"/>
  <c r="F37" i="4"/>
  <c r="F39" i="4" s="1"/>
  <c r="K19" i="7"/>
  <c r="K46" i="7" s="1"/>
  <c r="B37" i="4"/>
  <c r="C37" i="4"/>
  <c r="E37" i="4"/>
  <c r="B46" i="4"/>
  <c r="C46" i="4"/>
  <c r="D46" i="4"/>
  <c r="D47" i="4" s="1"/>
  <c r="E46" i="4"/>
  <c r="E47" i="4" s="1"/>
  <c r="F46" i="4"/>
  <c r="F47" i="4" s="1"/>
  <c r="G46" i="4"/>
  <c r="H46" i="4"/>
  <c r="I46" i="4"/>
  <c r="I47" i="4" s="1"/>
  <c r="J46" i="4"/>
  <c r="J47" i="4" s="1"/>
  <c r="K46" i="4"/>
  <c r="L46" i="4"/>
  <c r="L47" i="4" s="1"/>
  <c r="M46" i="4"/>
  <c r="M47" i="4" s="1"/>
  <c r="O44" i="4"/>
  <c r="O45" i="4"/>
  <c r="N45" i="4"/>
  <c r="C47" i="4"/>
  <c r="G47" i="4"/>
  <c r="H47" i="4"/>
  <c r="K47" i="4"/>
  <c r="N44" i="4"/>
  <c r="E40" i="4" l="1"/>
  <c r="E39" i="4"/>
  <c r="G40" i="4"/>
  <c r="O37" i="4"/>
  <c r="O40" i="4" s="1"/>
  <c r="N37" i="4"/>
  <c r="B40" i="4"/>
  <c r="O46" i="4"/>
  <c r="O47" i="4" s="1"/>
  <c r="N46" i="4"/>
  <c r="C39" i="4"/>
  <c r="C40" i="4"/>
  <c r="H40" i="4"/>
  <c r="H39" i="4"/>
  <c r="N30" i="7"/>
  <c r="M46" i="7"/>
  <c r="B47" i="4"/>
  <c r="N47" i="4" s="1"/>
  <c r="N19" i="7"/>
  <c r="L19" i="7"/>
  <c r="L46" i="7" s="1"/>
  <c r="N40" i="4" l="1"/>
  <c r="N46" i="7"/>
</calcChain>
</file>

<file path=xl/sharedStrings.xml><?xml version="1.0" encoding="utf-8"?>
<sst xmlns="http://schemas.openxmlformats.org/spreadsheetml/2006/main" count="29844" uniqueCount="1350">
  <si>
    <t>#</t>
  </si>
  <si>
    <t>WALNUT</t>
  </si>
  <si>
    <t>EXPENSE</t>
  </si>
  <si>
    <t>REPORT</t>
  </si>
  <si>
    <t>FROM</t>
  </si>
  <si>
    <t>TO</t>
  </si>
  <si>
    <t>DATE</t>
  </si>
  <si>
    <t>TIME</t>
  </si>
  <si>
    <t>PLACE</t>
  </si>
  <si>
    <t>AMOUNT</t>
  </si>
  <si>
    <t>ACCOUNT</t>
  </si>
  <si>
    <t>CATEGORY</t>
  </si>
  <si>
    <t>TAGS</t>
  </si>
  <si>
    <t>NOTE</t>
  </si>
  <si>
    <t>NET BANKING</t>
  </si>
  <si>
    <t>SBI  4767</t>
  </si>
  <si>
    <t>No</t>
  </si>
  <si>
    <t>UNKNOWN</t>
  </si>
  <si>
    <t>IMPS Ref no 628116862936</t>
  </si>
  <si>
    <t>ATM</t>
  </si>
  <si>
    <t>SBI debit 4767</t>
  </si>
  <si>
    <t>PADURONSITE , KANCHEEPURAM</t>
  </si>
  <si>
    <t>REDBUS</t>
  </si>
  <si>
    <t>SBI debit 7190</t>
  </si>
  <si>
    <t>Yes</t>
  </si>
  <si>
    <t>TICKETS</t>
  </si>
  <si>
    <t>#Online, #</t>
  </si>
  <si>
    <t>PAYUST000000436</t>
  </si>
  <si>
    <t>MADURAI RLY STN 2ND , MADURAI</t>
  </si>
  <si>
    <t>TMB ATM TMB10603</t>
  </si>
  <si>
    <t>TATA SKY</t>
  </si>
  <si>
    <t>BILLS</t>
  </si>
  <si>
    <t>T</t>
  </si>
  <si>
    <t>GOIBIBO</t>
  </si>
  <si>
    <t>#Online</t>
  </si>
  <si>
    <t>IGPLCITRUS</t>
  </si>
  <si>
    <t>AXS ATM BWAW2018</t>
  </si>
  <si>
    <t>INB ATM S1AS0381</t>
  </si>
  <si>
    <t>PERAVALLUR 1ST OFFSITE , CHENNAI</t>
  </si>
  <si>
    <t>OLA</t>
  </si>
  <si>
    <t>OlaCab Messages</t>
  </si>
  <si>
    <t>TRAVEL</t>
  </si>
  <si>
    <t>PERAVALLUR 2ND OFFSITE , CHENNAI</t>
  </si>
  <si>
    <t>ATM S5NI001176621</t>
  </si>
  <si>
    <t>MASS SUPER MARKET</t>
  </si>
  <si>
    <t>SHOPPING</t>
  </si>
  <si>
    <t>PAYTM MOBIL</t>
  </si>
  <si>
    <t>ICICI debit XXXX</t>
  </si>
  <si>
    <t>UBER</t>
  </si>
  <si>
    <t>PAYTM  Unknown</t>
  </si>
  <si>
    <t>JUST BORN</t>
  </si>
  <si>
    <t>ANJAPPAR</t>
  </si>
  <si>
    <t>FOOD &amp; DRINKS</t>
  </si>
  <si>
    <t>ICICI debit 2277</t>
  </si>
  <si>
    <t>AMAZON</t>
  </si>
  <si>
    <t>ICICI  2277</t>
  </si>
  <si>
    <t>PONNU SUPER BAZAAR</t>
  </si>
  <si>
    <t>FOR U KIDS</t>
  </si>
  <si>
    <t>FOOD EXPENSES TILL 13TH DEC</t>
  </si>
  <si>
    <t>CASH Spends</t>
  </si>
  <si>
    <t>JUICES TILL 13TH DEC</t>
  </si>
  <si>
    <t>HEALTH</t>
  </si>
  <si>
    <t>COMMUTE TILL 13TH DEC</t>
  </si>
  <si>
    <t>GOLDEN COMMUNICATIONS</t>
  </si>
  <si>
    <t>INTERNET BANKING</t>
  </si>
  <si>
    <t>VELAVAN HYPER MARKET</t>
  </si>
  <si>
    <t>02PL00000500913</t>
  </si>
  <si>
    <t>IMPS Ref no 635420768925</t>
  </si>
  <si>
    <t>PAID SYED TAFE</t>
  </si>
  <si>
    <t>TRANSFER</t>
  </si>
  <si>
    <t>TANK CLEANING</t>
  </si>
  <si>
    <t>FUEL</t>
  </si>
  <si>
    <t>BREAKFAST</t>
  </si>
  <si>
    <t>BUS FROM KOYAMBEDU TO TVK NAGAR</t>
  </si>
  <si>
    <t>BUS COMMUTE TO WORK</t>
  </si>
  <si>
    <t>MAIZE</t>
  </si>
  <si>
    <t>PAID SUBBURAJ TAFE</t>
  </si>
  <si>
    <t>MYICICI</t>
  </si>
  <si>
    <t>SBI  XXXX</t>
  </si>
  <si>
    <t>TID: FR00443045</t>
  </si>
  <si>
    <t>PAYU PAYMENTS PRIVATE</t>
  </si>
  <si>
    <t>A-ONE MENS</t>
  </si>
  <si>
    <t>COMMUTE TO WRK</t>
  </si>
  <si>
    <t>TENDER COCONUT</t>
  </si>
  <si>
    <t>DINNER</t>
  </si>
  <si>
    <t>DINNER ACCOUNT</t>
  </si>
  <si>
    <t>CHAPOTA JUICE</t>
  </si>
  <si>
    <t>COMMUTE TO WORK</t>
  </si>
  <si>
    <t>PAYUST000000019</t>
  </si>
  <si>
    <t>ALTERATIONS</t>
  </si>
  <si>
    <t>DAD CBE TICKET</t>
  </si>
  <si>
    <t>TVK Nagar</t>
  </si>
  <si>
    <t>POMEGRANATE JUICE</t>
  </si>
  <si>
    <t>SURF EXCEL</t>
  </si>
  <si>
    <t>GROCERIES</t>
  </si>
  <si>
    <t>BUS TO EA</t>
  </si>
  <si>
    <t>DINNER WITH SUBBU</t>
  </si>
  <si>
    <t>MOTO_TPSL</t>
  </si>
  <si>
    <t>TENDER COCONUT AND MAIZE</t>
  </si>
  <si>
    <t>PAID SUNDAR TAFE</t>
  </si>
  <si>
    <t>JUICE</t>
  </si>
  <si>
    <t>CARROT JUICE</t>
  </si>
  <si>
    <t>DANGAL TICKET</t>
  </si>
  <si>
    <t>MOVIES</t>
  </si>
  <si>
    <t>WATER CAN</t>
  </si>
  <si>
    <t>DRESS</t>
  </si>
  <si>
    <t>BIL*001114950113*Dress_Gv_to</t>
  </si>
  <si>
    <t>KAKA MUTTA TICKET</t>
  </si>
  <si>
    <t>GIFT</t>
  </si>
  <si>
    <t>DINNER WITH MMV</t>
  </si>
  <si>
    <t>AJAY</t>
  </si>
  <si>
    <t>LUNCH</t>
  </si>
  <si>
    <t>FANTA</t>
  </si>
  <si>
    <t>CAKE</t>
  </si>
  <si>
    <t>BISCUITS</t>
  </si>
  <si>
    <t>DRINKS</t>
  </si>
  <si>
    <t>PAID KARTHIKEYAN SSR MSEC</t>
  </si>
  <si>
    <t>BANANA</t>
  </si>
  <si>
    <t>BIL*001118879075*Dec Salary*</t>
  </si>
  <si>
    <t>154 BREAKFAST CLUB</t>
  </si>
  <si>
    <t>LIME</t>
  </si>
  <si>
    <t>BREAD</t>
  </si>
  <si>
    <t>GRAPES</t>
  </si>
  <si>
    <t>SHAMPOO AND CONDITIONER</t>
  </si>
  <si>
    <t>COMMON ROOM EXPENSES</t>
  </si>
  <si>
    <t>RENT</t>
  </si>
  <si>
    <t>JANITOR</t>
  </si>
  <si>
    <t>SUPERMAN NOTEBOOKS</t>
  </si>
  <si>
    <t>DILPASANDH</t>
  </si>
  <si>
    <t>HAIRCUT</t>
  </si>
  <si>
    <t>SNACKS</t>
  </si>
  <si>
    <t>FRUITS</t>
  </si>
  <si>
    <t>COMMUTE TO CMBT</t>
  </si>
  <si>
    <t>DINNER WITH DAD @THALAPAKATTI</t>
  </si>
  <si>
    <t>TORINO</t>
  </si>
  <si>
    <t>BUTTER PANEER MASALA</t>
  </si>
  <si>
    <t>SAREE</t>
  </si>
  <si>
    <t>Ref No IGAAQESJH2</t>
  </si>
  <si>
    <t>PONGAL KAASU</t>
  </si>
  <si>
    <t>COMMUTE TO TVKN FROM CMBT</t>
  </si>
  <si>
    <t>TEA</t>
  </si>
  <si>
    <t>LAYS</t>
  </si>
  <si>
    <t>BUS TO CMBT</t>
  </si>
  <si>
    <t>BUS TO TVKN FRM CMBT</t>
  </si>
  <si>
    <t>MOUSEPAD</t>
  </si>
  <si>
    <t>AIRCEL RC</t>
  </si>
  <si>
    <t>TID: FR00529808</t>
  </si>
  <si>
    <t>MOVIE TICKET</t>
  </si>
  <si>
    <t>AUTO</t>
  </si>
  <si>
    <t>POPCORN</t>
  </si>
  <si>
    <t>WATERMELON JUICE</t>
  </si>
  <si>
    <t>DOSA</t>
  </si>
  <si>
    <t>ORANGE JUICE</t>
  </si>
  <si>
    <t>MILK AND CAKE</t>
  </si>
  <si>
    <t>ONWARD BUS TKT TO WORK</t>
  </si>
  <si>
    <t>PMG GIFT</t>
  </si>
  <si>
    <t>RETURN BUS TKT FROM WORK</t>
  </si>
  <si>
    <t>BIL*001137430319*Jan2017*NSP</t>
  </si>
  <si>
    <t>UPI FUNDS TRANSFER</t>
  </si>
  <si>
    <t>prasadsaravanan@icici</t>
  </si>
  <si>
    <t>LUNCH WITH KARTHIC C</t>
  </si>
  <si>
    <t>BISCUIT</t>
  </si>
  <si>
    <t>ONWARD COMMUTE</t>
  </si>
  <si>
    <t>FROM WORK TO HOME</t>
  </si>
  <si>
    <t>HI LOOK MEN</t>
  </si>
  <si>
    <t>BUS TO MOGAPPAIR</t>
  </si>
  <si>
    <t>SAUSE.AND JAM</t>
  </si>
  <si>
    <t>SANDWICH SQ</t>
  </si>
  <si>
    <t>MOGAPPAIR TO TVK NAGAR</t>
  </si>
  <si>
    <t>ONWARD TICKETS TO WORK FROM HOME</t>
  </si>
  <si>
    <t>RETURN TKT FROM WORK</t>
  </si>
  <si>
    <t>ONWARD TO WRK</t>
  </si>
  <si>
    <t>RETURN FRM WRK</t>
  </si>
  <si>
    <t>CASH</t>
  </si>
  <si>
    <t>DILPASAND</t>
  </si>
  <si>
    <t>COMMUTE TO AIRCEL STORE</t>
  </si>
  <si>
    <t>SUGAR CANE JUICE</t>
  </si>
  <si>
    <t>TOOTH BRUSH</t>
  </si>
  <si>
    <t>DIRT CLOTH BAG</t>
  </si>
  <si>
    <t>HAMAM</t>
  </si>
  <si>
    <t>DAD PASSPORT SIZE FOTO</t>
  </si>
  <si>
    <t>COMMUTE TO NUNGAMBAKKAM</t>
  </si>
  <si>
    <t>AIRCEL SIM</t>
  </si>
  <si>
    <t>DINNER WITH JUSTIN</t>
  </si>
  <si>
    <t>DINNER (AKKA ACCOUNT)</t>
  </si>
  <si>
    <t>CASH EXCHANGE WITH SOMESH</t>
  </si>
  <si>
    <t>FOOD</t>
  </si>
  <si>
    <t>COMMUTE ONWARD</t>
  </si>
  <si>
    <t>ONWARD COMMUTE TO WORK</t>
  </si>
  <si>
    <t>RETURN TKTS FROM WORK</t>
  </si>
  <si>
    <t>BREAKFAST AND LUNCH</t>
  </si>
  <si>
    <t>DILPASAND AND BISCUITS</t>
  </si>
  <si>
    <t>COMMUTE TO AIRPORT</t>
  </si>
  <si>
    <t>COFFEE WITH SATISH</t>
  </si>
  <si>
    <t>TEMPER GLASS</t>
  </si>
  <si>
    <t>COMMON ROOM EXPENSE</t>
  </si>
  <si>
    <t>WASHING MACHINE</t>
  </si>
  <si>
    <t>DINER</t>
  </si>
  <si>
    <t>TEA IN TRAIN</t>
  </si>
  <si>
    <t>AVENUE TRAD</t>
  </si>
  <si>
    <t>BIL*001153924195*Subburaj*NS</t>
  </si>
  <si>
    <t>MEDICINES</t>
  </si>
  <si>
    <t>TRAVEL POUCHES PASTE SOAPS</t>
  </si>
  <si>
    <t>IRON</t>
  </si>
  <si>
    <t>CAB TO CENTRAL STATION</t>
  </si>
  <si>
    <t>TOWEL</t>
  </si>
  <si>
    <t>DINNER IN TRAIN</t>
  </si>
  <si>
    <t>PUNJAB TRIP</t>
  </si>
  <si>
    <t>#Food&amp;Drinks</t>
  </si>
  <si>
    <t>Idli</t>
  </si>
  <si>
    <t>HOTEL LANDMARK BOOKING</t>
  </si>
  <si>
    <t>RAIL WATER</t>
  </si>
  <si>
    <t>VEG SANDWICH</t>
  </si>
  <si>
    <t>LUNCH AND DINNER</t>
  </si>
  <si>
    <t>TEA, BISCUITS</t>
  </si>
  <si>
    <t>DONATION</t>
  </si>
  <si>
    <t>BANANAS</t>
  </si>
  <si>
    <t>KERCHIEF</t>
  </si>
  <si>
    <t>LAUNDRY</t>
  </si>
  <si>
    <t>HOTEL SHIVDEI BOOKING</t>
  </si>
  <si>
    <t>WASHING MACHINE COVER AND STAND</t>
  </si>
  <si>
    <t>ROOM WATER</t>
  </si>
  <si>
    <t>TOOTH PASTE FOR ROOM</t>
  </si>
  <si>
    <t>HOTEL ROYAL HAVELI</t>
  </si>
  <si>
    <t>ROYAL HAVELI HOTEL DAY 2</t>
  </si>
  <si>
    <t>ASOKA HOTEL BOOKING</t>
  </si>
  <si>
    <t>NAIL CUTTER</t>
  </si>
  <si>
    <t>SAMRAT BAKERY</t>
  </si>
  <si>
    <t>THE MIRAGE PALACE BOOKING</t>
  </si>
  <si>
    <t>PEN</t>
  </si>
  <si>
    <t>MS SUKHDEV</t>
  </si>
  <si>
    <t>HOTEL EDEN GREEN BOOKING</t>
  </si>
  <si>
    <t>BREAKFAST @ EDEN GREEN</t>
  </si>
  <si>
    <t>JUICES</t>
  </si>
  <si>
    <t>VILLAGE PEO</t>
  </si>
  <si>
    <t>RED FORT ENTRY TICKET</t>
  </si>
  <si>
    <t>METRO</t>
  </si>
  <si>
    <t>BIKANERVALA SWEETS</t>
  </si>
  <si>
    <t>STOLE</t>
  </si>
  <si>
    <t>TRAIN TIPS</t>
  </si>
  <si>
    <t>BUS FROM CENTRAL TO TVK</t>
  </si>
  <si>
    <t>BUS FROM EGMORE TO TVK NAGAR</t>
  </si>
  <si>
    <t>WATER BOTTLE</t>
  </si>
  <si>
    <t>MULTHANIMATTI</t>
  </si>
  <si>
    <t>WATERMELON</t>
  </si>
  <si>
    <t>WATER</t>
  </si>
  <si>
    <t>KULFI</t>
  </si>
  <si>
    <t>COMMON HOME EXPENSES</t>
  </si>
  <si>
    <t>BIHAR</t>
  </si>
  <si>
    <t>TVK NAGAR TO CENTRAL</t>
  </si>
  <si>
    <t>FOOD IN THE TRAIN</t>
  </si>
  <si>
    <t>SWEETS</t>
  </si>
  <si>
    <t>TIPS</t>
  </si>
  <si>
    <t>XEROX</t>
  </si>
  <si>
    <t>PETROL</t>
  </si>
  <si>
    <t>GULFI</t>
  </si>
  <si>
    <t>CLOAK ROOM</t>
  </si>
  <si>
    <t>SOAP</t>
  </si>
  <si>
    <t>FOTO</t>
  </si>
  <si>
    <t>SALOON</t>
  </si>
  <si>
    <t>HOTEL MERID</t>
  </si>
  <si>
    <t>SOAP AND FACE WASH</t>
  </si>
  <si>
    <t>BUS</t>
  </si>
  <si>
    <t>BAKERY</t>
  </si>
  <si>
    <t>TEA SHOP</t>
  </si>
  <si>
    <t>CAB</t>
  </si>
  <si>
    <t>SCIENCE CITY</t>
  </si>
  <si>
    <t>LOCK AND CHAIN</t>
  </si>
  <si>
    <t>COFFEE</t>
  </si>
  <si>
    <t>FOOD IN TRAIN</t>
  </si>
  <si>
    <t>COMMON HOUSE EXPENSES</t>
  </si>
  <si>
    <t>CAB TO FUNCTION</t>
  </si>
  <si>
    <t>CREAMY - INN</t>
  </si>
  <si>
    <t>BIL*001186633711*March salar</t>
  </si>
  <si>
    <t>HARPIC FOR ROOM</t>
  </si>
  <si>
    <t>HAMMAM</t>
  </si>
  <si>
    <t>MOTO Z PLAY</t>
  </si>
  <si>
    <t>EB BILL</t>
  </si>
  <si>
    <t>SHOE LACE</t>
  </si>
  <si>
    <t>TEMPERED GLASS</t>
  </si>
  <si>
    <t>SHORTS</t>
  </si>
  <si>
    <t>JHARKHAND</t>
  </si>
  <si>
    <t>UNRESERVED TKT</t>
  </si>
  <si>
    <t>COMMISSION</t>
  </si>
  <si>
    <t>KADALA MITTAI</t>
  </si>
  <si>
    <t>TTR TICKET</t>
  </si>
  <si>
    <t>SNACK</t>
  </si>
  <si>
    <t>HOTEL GREEN HORIZON</t>
  </si>
  <si>
    <t>HOTEL BALAJI</t>
  </si>
  <si>
    <t>LASSI</t>
  </si>
  <si>
    <t>CURD</t>
  </si>
  <si>
    <t>CHAIBASA TO RANCHI</t>
  </si>
  <si>
    <t>SHAMPOO AND FACE WASH</t>
  </si>
  <si>
    <t>HOTEL THE RASO</t>
  </si>
  <si>
    <t>RANCHI TO GIRIDIH</t>
  </si>
  <si>
    <t>SUGAR CANE</t>
  </si>
  <si>
    <t>HOTEL GARDENVIEW</t>
  </si>
  <si>
    <t>PASS PASS</t>
  </si>
  <si>
    <t>HOME COMMON EXPENSES</t>
  </si>
  <si>
    <t>TICHY TO MADURAI</t>
  </si>
  <si>
    <t>BIL*001200481396*April month</t>
  </si>
  <si>
    <t>BUS TO RAILWAY STATION</t>
  </si>
  <si>
    <t>VD MALL PARKING</t>
  </si>
  <si>
    <t>WEEKEND</t>
  </si>
  <si>
    <t>( COZEE ) BOXOUT</t>
  </si>
  <si>
    <t>TRAIN</t>
  </si>
  <si>
    <t>TELANGANA</t>
  </si>
  <si>
    <t>STATIONERY</t>
  </si>
  <si>
    <t>BUDGET HOTEL</t>
  </si>
  <si>
    <t>HOTEL STAY</t>
  </si>
  <si>
    <t>EXTRA HOUR RENT</t>
  </si>
  <si>
    <t>SURABHI ELITE</t>
  </si>
  <si>
    <t>HOTEL SURABHI</t>
  </si>
  <si>
    <t>GROCERY</t>
  </si>
  <si>
    <t>TID: FR00721209</t>
  </si>
  <si>
    <t>SINDHU 3-STAR HOTEL</t>
  </si>
  <si>
    <t>THE PALAMOOR IN</t>
  </si>
  <si>
    <t>SUAGRCANE JUICE</t>
  </si>
  <si>
    <t>COOL DRINKS</t>
  </si>
  <si>
    <t>SINDHU HOTEL</t>
  </si>
  <si>
    <t>SUGARCANE</t>
  </si>
  <si>
    <t>COMMON EXPENSES</t>
  </si>
  <si>
    <t>WAITING HALL</t>
  </si>
  <si>
    <t xml:space="preserve">BIL*001212665769*Guru mohan </t>
  </si>
  <si>
    <t>GUJARAT</t>
  </si>
  <si>
    <t>CLICK HOTEL</t>
  </si>
  <si>
    <t>HOTEL LOTUS</t>
  </si>
  <si>
    <t>ENTRY FEE</t>
  </si>
  <si>
    <t>AXS ATM CWAC2520</t>
  </si>
  <si>
    <t>HOTEL RAJDHANI</t>
  </si>
  <si>
    <t>CAP AND KERCHIEF</t>
  </si>
  <si>
    <t>TEMPLE</t>
  </si>
  <si>
    <t>HOTEL AZURA</t>
  </si>
  <si>
    <t>HOTEL VIRAJ INN</t>
  </si>
  <si>
    <t>HOTEL EL DORADO</t>
  </si>
  <si>
    <t>vishwakarma sec 21 , Gandhinagar</t>
  </si>
  <si>
    <t>SHOES</t>
  </si>
  <si>
    <t>HOTEL MODASA</t>
  </si>
  <si>
    <t>S10G000429004 , MODASA</t>
  </si>
  <si>
    <t>HOTEL SUNRISE</t>
  </si>
  <si>
    <t>ICE CREAMâ€‹</t>
  </si>
  <si>
    <t>CINEMA</t>
  </si>
  <si>
    <t>HOTEL KAMRAN PALACE</t>
  </si>
  <si>
    <t>BIL*001220625005*May17 Salar</t>
  </si>
  <si>
    <t>NFS*CASH WDL*01-06-17</t>
  </si>
  <si>
    <t>DONATIONS</t>
  </si>
  <si>
    <t>SHOE REPAIR ADVANCE</t>
  </si>
  <si>
    <t>BAG REPAIR</t>
  </si>
  <si>
    <t>COMB</t>
  </si>
  <si>
    <t>ICI ATM S1CWC321</t>
  </si>
  <si>
    <t>OFFICE SHARE</t>
  </si>
  <si>
    <t>SWETHA BDAY SHARE</t>
  </si>
  <si>
    <t>NUNGAMBAKKAM POLICE STATI , Undefined</t>
  </si>
  <si>
    <t>CAKE WALK</t>
  </si>
  <si>
    <t>ROOM COMMON EXPENSES</t>
  </si>
  <si>
    <t>MOVIE</t>
  </si>
  <si>
    <t>ROOM COMMON ELECTRICITY BILL</t>
  </si>
  <si>
    <t>SHOE REPAIR</t>
  </si>
  <si>
    <t>IRCTC</t>
  </si>
  <si>
    <t>ATM*CASH WDL*13-06-17*0</t>
  </si>
  <si>
    <t>PILLOW COVER</t>
  </si>
  <si>
    <t>AP JD</t>
  </si>
  <si>
    <t>SRI HARIPRIYA HOTEL</t>
  </si>
  <si>
    <t>HOTEL HARIPRIYA</t>
  </si>
  <si>
    <t>FUNDS TRANSFER</t>
  </si>
  <si>
    <t>HOTEL HARI PRIYA</t>
  </si>
  <si>
    <t>NFS*CASH WDL*17-06-17</t>
  </si>
  <si>
    <t>BUS TO GUNTUR</t>
  </si>
  <si>
    <t>HOTEL SITARA INN</t>
  </si>
  <si>
    <t>WOLFPACK</t>
  </si>
  <si>
    <t>SHAMPOO</t>
  </si>
  <si>
    <t>BUS TO ONGOLE</t>
  </si>
  <si>
    <t>TENDER COCONUTS</t>
  </si>
  <si>
    <t>HOTEL KAVERI GRAND</t>
  </si>
  <si>
    <t>HOTEL SARAVANA BHAVAN</t>
  </si>
  <si>
    <t>ATM*CASH WDL*27-06-17*0</t>
  </si>
  <si>
    <t>TEL VOC</t>
  </si>
  <si>
    <t>SOAP SHAMPOO</t>
  </si>
  <si>
    <t>JUICE SUGAR CANE</t>
  </si>
  <si>
    <t>BUS CHENNAI TO MGBS</t>
  </si>
  <si>
    <t>HOTEL SINDHU</t>
  </si>
  <si>
    <t>VENKATESHWARA LODGE</t>
  </si>
  <si>
    <t>IDB ATM ID134512</t>
  </si>
  <si>
    <t>HOTEL NIKHIL</t>
  </si>
  <si>
    <t>BIL*001243888865*June Salary</t>
  </si>
  <si>
    <t>BIL*001243889755*June Salary</t>
  </si>
  <si>
    <t>HOTEL PRATHIMA</t>
  </si>
  <si>
    <t>WILLS LIFESTYLE</t>
  </si>
  <si>
    <t>CHOCOLATE</t>
  </si>
  <si>
    <t>MEDICINE</t>
  </si>
  <si>
    <t>BREAD AND JAM AND BISCUITS</t>
  </si>
  <si>
    <t>CABLE RENT</t>
  </si>
  <si>
    <t>HOSPITAL</t>
  </si>
  <si>
    <t>AMAZON SRINI BDAY GIFT</t>
  </si>
  <si>
    <t>HOSPITAL BLOOD TEST</t>
  </si>
  <si>
    <t>BOI ATM ACE8001</t>
  </si>
  <si>
    <t>DOCTOR CONSULTATION FEES</t>
  </si>
  <si>
    <t>THEATRE</t>
  </si>
  <si>
    <t>DOCTOR</t>
  </si>
  <si>
    <t>ATM*CASH WDL*24-07-17*0</t>
  </si>
  <si>
    <t>MP</t>
  </si>
  <si>
    <t>HOTEL PRESIDENT</t>
  </si>
  <si>
    <t>KUNDHANI BDAY GIFT</t>
  </si>
  <si>
    <t>MMT*Ref720720161883*31546780</t>
  </si>
  <si>
    <t>HOTEL NATRAJ</t>
  </si>
  <si>
    <t>HOTEL EFFOTEL INDORE</t>
  </si>
  <si>
    <t>TOLL GATE</t>
  </si>
  <si>
    <t>HOTEL SOUTH AVENUE</t>
  </si>
  <si>
    <t>HOTEL PARVATI PALACE</t>
  </si>
  <si>
    <t>HOTEL RAJ PALACE</t>
  </si>
  <si>
    <t>PASTE BRUSH</t>
  </si>
  <si>
    <t>TRAIN FROM BHOPAL TO KATNI</t>
  </si>
  <si>
    <t>HOTEL SAMRAT</t>
  </si>
  <si>
    <t xml:space="preserve">BIL*001265211712*Guru mohan </t>
  </si>
  <si>
    <t>NFS*CASH WDL*04-08-17</t>
  </si>
  <si>
    <t>SAI CHHAYA INN</t>
  </si>
  <si>
    <t>GOLDEN LEAF</t>
  </si>
  <si>
    <t>REGENTA CENTRAL KLASSIK</t>
  </si>
  <si>
    <t>NFS*CASH WDL*12-08-17</t>
  </si>
  <si>
    <t>LDH TO NDLS</t>
  </si>
  <si>
    <t>NDLS TO MAS</t>
  </si>
  <si>
    <t>FOOD ON TRAIN</t>
  </si>
  <si>
    <t>ICI ATM SECNL311</t>
  </si>
  <si>
    <t>WATCH</t>
  </si>
  <si>
    <t>MMT*Ref722820972496*31546780</t>
  </si>
  <si>
    <t>SOAPS</t>
  </si>
  <si>
    <t>ATM*CASH WDL*18-08-17*0</t>
  </si>
  <si>
    <t>MISCALCULATION</t>
  </si>
  <si>
    <t>MOVIE WITH WOLFPACK</t>
  </si>
  <si>
    <t>ATM*CASH WDL*25-08-17*0</t>
  </si>
  <si>
    <t>ROOM COMMON EXPENSE</t>
  </si>
  <si>
    <t>NFS*CASH WDL*27-08-17</t>
  </si>
  <si>
    <t>TREAT</t>
  </si>
  <si>
    <t>BIL*001282571796*August mont</t>
  </si>
  <si>
    <t>ATM*CASH WDL*01-09-17*0</t>
  </si>
  <si>
    <t>BRUSH</t>
  </si>
  <si>
    <t>SUNDAR KANAKU</t>
  </si>
  <si>
    <t>SOMESH KANAKU</t>
  </si>
  <si>
    <t>SSR KANAKU</t>
  </si>
  <si>
    <t>HEAD AND SHOULDERS</t>
  </si>
  <si>
    <t>SUBBU KANAKU</t>
  </si>
  <si>
    <t>PONDS</t>
  </si>
  <si>
    <t>COMMON</t>
  </si>
  <si>
    <t>KOL-JEOTRAC</t>
  </si>
  <si>
    <t>HOTEL RASIKA RENAISSANCE</t>
  </si>
  <si>
    <t>HOTEL SILVER OAK</t>
  </si>
  <si>
    <t>ATM*CASH WDL*06-09-17*0</t>
  </si>
  <si>
    <t>CHAPPAL</t>
  </si>
  <si>
    <t>ATM*CASH WDL*07-09-17*0</t>
  </si>
  <si>
    <t>COTTON</t>
  </si>
  <si>
    <t>HOTEL D' EUROPE</t>
  </si>
  <si>
    <t>PONDY</t>
  </si>
  <si>
    <t>PILLOW</t>
  </si>
  <si>
    <t>ATM*CASH WDL*12-09-17*0</t>
  </si>
  <si>
    <t>AP VOC</t>
  </si>
  <si>
    <t>NFS*CASH WDL*14-09-17</t>
  </si>
  <si>
    <t>HOTEL GRAND ARYA</t>
  </si>
  <si>
    <t>ATM*CASH WDL*15-09-17*0</t>
  </si>
  <si>
    <t>NFS*CASH WDL*16-09-17</t>
  </si>
  <si>
    <t>HOTEL THANMAYI INN</t>
  </si>
  <si>
    <t>NFS*CASH WDL*20-09-17</t>
  </si>
  <si>
    <t>NFS*CASH WDL*21-09-17</t>
  </si>
  <si>
    <t>ICECREAM</t>
  </si>
  <si>
    <t>HOTEL ADHITHI GRAND</t>
  </si>
  <si>
    <t>HOTEL ATHIDHI</t>
  </si>
  <si>
    <t>HOTEL SEASONS INN</t>
  </si>
  <si>
    <t>NFS*CASH WDL*27-09-17</t>
  </si>
  <si>
    <t>HOTEL MANJU</t>
  </si>
  <si>
    <t>NFS*CASH WDL*28-09-17*Fee Rs</t>
  </si>
  <si>
    <t>MILK</t>
  </si>
  <si>
    <t>BIL*001302991200*September S</t>
  </si>
  <si>
    <t>Ref No IGACDEMMD3</t>
  </si>
  <si>
    <t>CABLE</t>
  </si>
  <si>
    <t>LIFE STYLE READYMADES - LIFE STYLE WEDDING SUITS</t>
  </si>
  <si>
    <t>ROTVOC</t>
  </si>
  <si>
    <t>NFS*CASH WDL*17-10-17</t>
  </si>
  <si>
    <t>STICKERS</t>
  </si>
  <si>
    <t>BIL*001314798783*Bonus*52011</t>
  </si>
  <si>
    <t>CASH TO APPA</t>
  </si>
  <si>
    <t>CASH TO PERIMA</t>
  </si>
  <si>
    <t>HOTEL KAVERI</t>
  </si>
  <si>
    <t>ATM*CASH WDL*23-10-17*0</t>
  </si>
  <si>
    <t>HOTEL SITARA GRAND</t>
  </si>
  <si>
    <t>NFS*CASH WDL*26-10-17</t>
  </si>
  <si>
    <t>VEST AND BRIEF</t>
  </si>
  <si>
    <t>NFS*CASH WDL*28-10-17</t>
  </si>
  <si>
    <t>HOTEL PRASHANTH RESIDENCY</t>
  </si>
  <si>
    <t>NFS*CASH WDL*02-11-17</t>
  </si>
  <si>
    <t>SLAM</t>
  </si>
  <si>
    <t>BIL*001326125180*GvtoGuru*31</t>
  </si>
  <si>
    <t>PHONE NUMBER AADHAR LINKING</t>
  </si>
  <si>
    <t>TRACK PANT</t>
  </si>
  <si>
    <t>KAKOOS CLEANING</t>
  </si>
  <si>
    <t>OINTMENT</t>
  </si>
  <si>
    <t>PALAZZO</t>
  </si>
  <si>
    <t>HOTEL MADRAS DOSA CAFE</t>
  </si>
  <si>
    <t>ATM*CASH WDL*14-11-17*0</t>
  </si>
  <si>
    <t>NOVTS779</t>
  </si>
  <si>
    <t>BIL*001333910254*Nov month t</t>
  </si>
  <si>
    <t>TOLL</t>
  </si>
  <si>
    <t>NFS*CASH WDL*17-11-17</t>
  </si>
  <si>
    <t>SNAKCS</t>
  </si>
  <si>
    <t>NFS*CASH WDL*20-11-17</t>
  </si>
  <si>
    <t>MEDICAL</t>
  </si>
  <si>
    <t>NFS*CASH WDL*22-11-17</t>
  </si>
  <si>
    <t>HOTEL RAJDEEP</t>
  </si>
  <si>
    <t>HOTEL SAI CHHAYA INN</t>
  </si>
  <si>
    <t>TRAIN TICKET FOR DAD</t>
  </si>
  <si>
    <t>BIL*001339516608*PGMIB-Dec1t</t>
  </si>
  <si>
    <t>ADIDAS</t>
  </si>
  <si>
    <t>HOTEL SHREYA</t>
  </si>
  <si>
    <t>WOODLAND</t>
  </si>
  <si>
    <t>SARAVANA STORES</t>
  </si>
  <si>
    <t>NFS*CASH WDL*30-11-17</t>
  </si>
  <si>
    <t>HOTEL ATULYAA TAJ</t>
  </si>
  <si>
    <t>POLICE</t>
  </si>
  <si>
    <t>CHARGER</t>
  </si>
  <si>
    <t>TAJMAHAL</t>
  </si>
  <si>
    <t>NFS*CASH WDL*04-12-17</t>
  </si>
  <si>
    <t>BIL*001346089258*Gvtoappa*NS</t>
  </si>
  <si>
    <t>HOTEL MANGLAM</t>
  </si>
  <si>
    <t>NFS*CASH WDL*05-12-17</t>
  </si>
  <si>
    <t>FOOD BILL</t>
  </si>
  <si>
    <t>HOTEL MANI INTERNATIONAL</t>
  </si>
  <si>
    <t>ATM*CASH WDL*07-12-17*0</t>
  </si>
  <si>
    <t>MEXICANO GRILLER</t>
  </si>
  <si>
    <t>AASILANRUPAN@ICICI</t>
  </si>
  <si>
    <t>Type</t>
  </si>
  <si>
    <t>Tour</t>
  </si>
  <si>
    <t>Personal</t>
  </si>
  <si>
    <t>Month</t>
  </si>
  <si>
    <t>Grand Total</t>
  </si>
  <si>
    <t>Sum of AMOUNT</t>
  </si>
  <si>
    <t>Amount</t>
  </si>
  <si>
    <t>Salary</t>
  </si>
  <si>
    <t>Savings</t>
  </si>
  <si>
    <t>Expense</t>
  </si>
  <si>
    <t>% Savings</t>
  </si>
  <si>
    <t>Tour Start Month</t>
  </si>
  <si>
    <t>Tour End Month</t>
  </si>
  <si>
    <t>Name</t>
  </si>
  <si>
    <t>BH</t>
  </si>
  <si>
    <t>GJ</t>
  </si>
  <si>
    <t>JH</t>
  </si>
  <si>
    <t>TS</t>
  </si>
  <si>
    <t>AP</t>
  </si>
  <si>
    <t>MH</t>
  </si>
  <si>
    <t>TS, MP, UP, BH</t>
  </si>
  <si>
    <t>CMU</t>
  </si>
  <si>
    <t>PB, HR</t>
  </si>
  <si>
    <t>State(s)</t>
  </si>
  <si>
    <t>VOC - 718</t>
  </si>
  <si>
    <t>VOC - 719</t>
  </si>
  <si>
    <t>CMU -JD</t>
  </si>
  <si>
    <t>VOC - 779</t>
  </si>
  <si>
    <t>VOC - HFP; Jeo-Installation</t>
  </si>
  <si>
    <t>MP, PB</t>
  </si>
  <si>
    <t>VOC - 779; Jeo-Installation; VOC - 7250 Power</t>
  </si>
  <si>
    <t>Jeo-Installation</t>
  </si>
  <si>
    <t>VOC - 808/866/798</t>
  </si>
  <si>
    <t>Expense incurred</t>
  </si>
  <si>
    <t>Advance received</t>
  </si>
  <si>
    <t>Claimed</t>
  </si>
  <si>
    <t>BLR Plant visit, VOC799</t>
  </si>
  <si>
    <t>KN, TS</t>
  </si>
  <si>
    <t>DEC-PLANT-799VOC</t>
  </si>
  <si>
    <t>NFS*CASH WDL*21-12-17</t>
  </si>
  <si>
    <t>MEASUREMENT TAPE</t>
  </si>
  <si>
    <t>PASTE &amp; BRUSH</t>
  </si>
  <si>
    <t>9600869984@UPI</t>
  </si>
  <si>
    <t>SANGUINE LODGE</t>
  </si>
  <si>
    <t>NEW YEAR EVE TRIP</t>
  </si>
  <si>
    <t>BIL*001363785658*Nee year ev</t>
  </si>
  <si>
    <t>BIL*001363788654*Gvtoappa*31</t>
  </si>
  <si>
    <t>BACK COVER</t>
  </si>
  <si>
    <t>Advance Due to Employee/ Company</t>
  </si>
  <si>
    <t>Compact Study; VOC - 843</t>
  </si>
  <si>
    <t>BIL*001368181338*Gvtosubbudu</t>
  </si>
  <si>
    <t>BIL*001368186274*Returning1L</t>
  </si>
  <si>
    <t>DMAT FEE</t>
  </si>
  <si>
    <t>ATM*CASH WDL*06</t>
  </si>
  <si>
    <t>NFS*CASH WDL*12</t>
  </si>
  <si>
    <t>JANMH</t>
  </si>
  <si>
    <t>BIL*001373735881*PGMIB-*7459</t>
  </si>
  <si>
    <t>EMI</t>
  </si>
  <si>
    <t>HOTEL MADHUVAAN</t>
  </si>
  <si>
    <t>HOTEL SAI DELUXE</t>
  </si>
  <si>
    <t>ATM*CASH WDL*20</t>
  </si>
  <si>
    <t>HOTEL KRISHNA INTERNATIONAL</t>
  </si>
  <si>
    <t>BIL*001377224011*Family*NSP</t>
  </si>
  <si>
    <t>EBA*MF-ADITYA B-58100089*201</t>
  </si>
  <si>
    <t>OIL</t>
  </si>
  <si>
    <t>HOTEL CASPIA PRO</t>
  </si>
  <si>
    <t>EBA*MF-TATA MUT-58134334*201</t>
  </si>
  <si>
    <t>HOTEL TUKSON</t>
  </si>
  <si>
    <t>NFS*CASH WDL*26</t>
  </si>
  <si>
    <t>THE CENTURION HOTEL</t>
  </si>
  <si>
    <t>HOTEL FAB</t>
  </si>
  <si>
    <t>HOTEL CENTER POINT</t>
  </si>
  <si>
    <t>TOLLBOOTH</t>
  </si>
  <si>
    <t>NFS*CASH WDL*31</t>
  </si>
  <si>
    <t>TOLL BOOTH</t>
  </si>
  <si>
    <t>NAILCUTTER</t>
  </si>
  <si>
    <t>WINDFLOWER RESORT</t>
  </si>
  <si>
    <t>MACBOOK AIR</t>
  </si>
  <si>
    <t>APPA SHOPPING</t>
  </si>
  <si>
    <t>ATM*CASH WDL*04</t>
  </si>
  <si>
    <t>CHOCOLATES</t>
  </si>
  <si>
    <t>ZIP REPAIR</t>
  </si>
  <si>
    <t>QUILT COVER</t>
  </si>
  <si>
    <t>BOI ATM CCE8062</t>
  </si>
  <si>
    <t>WOLFPACK NIGHT OUT</t>
  </si>
  <si>
    <t>Year</t>
  </si>
  <si>
    <t>Claim vs Actual</t>
  </si>
  <si>
    <t>Reimbursement - 21.02.2018</t>
  </si>
  <si>
    <t>FEB GJ</t>
  </si>
  <si>
    <t>HOTEL SUNRISE GRAND</t>
  </si>
  <si>
    <t>HOTEL HARMONY</t>
  </si>
  <si>
    <t>JIO RECHARGE</t>
  </si>
  <si>
    <t>Medical</t>
  </si>
  <si>
    <t>YEAR</t>
  </si>
  <si>
    <t>ENTITY</t>
  </si>
  <si>
    <t>SUB-CATEGORY</t>
  </si>
  <si>
    <t>AVERAGE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</si>
  <si>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</si>
  <si>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</si>
  <si>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</si>
  <si>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</si>
  <si>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</si>
  <si>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</si>
  <si>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</si>
  <si>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</si>
  <si>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</si>
  <si>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</si>
  <si>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</si>
  <si>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</si>
  <si>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</si>
  <si>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VOC - 909</t>
  </si>
  <si>
    <t>KN</t>
  </si>
  <si>
    <t>HOLI BATA</t>
  </si>
  <si>
    <t>ATM*CASH WDL*01</t>
  </si>
  <si>
    <t>HOTEL ALOFT</t>
  </si>
  <si>
    <t>NFS*CASH WDL*06</t>
  </si>
  <si>
    <t>FLIGHT</t>
  </si>
  <si>
    <t>PAATI KAASU</t>
  </si>
  <si>
    <t>BANIAN</t>
  </si>
  <si>
    <t>ROCK SALT</t>
  </si>
  <si>
    <t>BATTERIES</t>
  </si>
  <si>
    <t>ATM*CASH WDL*13</t>
  </si>
  <si>
    <t>TIME COACHING ADVANCE</t>
  </si>
  <si>
    <t>BIL*001416967247*MOTILAL OSW</t>
  </si>
  <si>
    <t>EBA*MF-KOTAK MA-60390585*201</t>
  </si>
  <si>
    <t>BOOK</t>
  </si>
  <si>
    <t>NFS*CASH WDL*24</t>
  </si>
  <si>
    <t>MARCHKA</t>
  </si>
  <si>
    <t>CLARKS INN</t>
  </si>
  <si>
    <t>ATM*CASH WDL*28</t>
  </si>
  <si>
    <t>Reimbursement - 30.03.2018</t>
  </si>
  <si>
    <t>Status</t>
  </si>
  <si>
    <t>Reimbursement - 11.04.2018</t>
  </si>
  <si>
    <t>Reimbursement - 10.04.2018</t>
  </si>
  <si>
    <t>BIL*001425810554*Family*NSP</t>
  </si>
  <si>
    <t>IBI</t>
  </si>
  <si>
    <t>NFS*CASH WDL*08</t>
  </si>
  <si>
    <t>BIL*001429764362*PGMIB-*MOTI</t>
  </si>
  <si>
    <t>EBA*MF-KOTAK MA-61129631*201</t>
  </si>
  <si>
    <t>BIL*001431117970*Family*NSP</t>
  </si>
  <si>
    <t>LE CAFE</t>
  </si>
  <si>
    <t>ANANDA INN</t>
  </si>
  <si>
    <t>TNSTCLTD</t>
  </si>
  <si>
    <t>APRLKNW</t>
  </si>
  <si>
    <t>NFS*CASH WDL*16</t>
  </si>
  <si>
    <t>KNANSI.FT@OKAXIS</t>
  </si>
  <si>
    <t>ISHANIKA HOTEL</t>
  </si>
  <si>
    <t>BIL*001434994488*MOTILAL OSW</t>
  </si>
  <si>
    <t>EBA*MF-KOTAK MA-61354706*201</t>
  </si>
  <si>
    <t>NFS*CASH WDL*20</t>
  </si>
  <si>
    <t>DOLL</t>
  </si>
  <si>
    <t>TABLE AND CHAIR</t>
  </si>
  <si>
    <t>BIL*001437848577*Friends*NSP</t>
  </si>
  <si>
    <t>PIZZA</t>
  </si>
  <si>
    <t>ELECTRICIAN</t>
  </si>
  <si>
    <t>AVENGERS</t>
  </si>
  <si>
    <t>ATM*CASH WDL*30</t>
  </si>
  <si>
    <t>BIL*001442570026*Family*NSP</t>
  </si>
  <si>
    <t>BRIBE COURT</t>
  </si>
  <si>
    <t>NFS*CASH WDL*03</t>
  </si>
  <si>
    <t>MAK</t>
  </si>
  <si>
    <t>BIL*001447759217*PGMIB-*MOTI</t>
  </si>
  <si>
    <t>SCRAP RAD DI SHOP</t>
  </si>
  <si>
    <t>MOTO CHARGER</t>
  </si>
  <si>
    <t>NFS*CASH WDL*10</t>
  </si>
  <si>
    <t>Scheme Name</t>
  </si>
  <si>
    <t>Transaction Date</t>
  </si>
  <si>
    <t>Value</t>
  </si>
  <si>
    <t>ADITYA BIRLA SUN LIFE TAX RELIEF 96 FUND- GROWTH</t>
  </si>
  <si>
    <t>TATA INDIA TAX SAVINGS FUND  - REGULAR PLAN - GROWTH</t>
  </si>
  <si>
    <t>KOTAK STANDARD MULTICAP FUND -GROWTH OPTION</t>
  </si>
  <si>
    <t>MOTILAL OSWAL MULTICAP 35 FUND-DIRECT-GROWTH</t>
  </si>
  <si>
    <t>VOC - 884</t>
  </si>
  <si>
    <t>TN</t>
  </si>
  <si>
    <t>UP</t>
  </si>
  <si>
    <t>MAYTN</t>
  </si>
  <si>
    <t>ITCH GUARD</t>
  </si>
  <si>
    <t>THICK SHAKE FACTORY</t>
  </si>
  <si>
    <t>HOTEL ATHITHI</t>
  </si>
  <si>
    <t>NFS*CASH WDL*13</t>
  </si>
  <si>
    <t>OMNIGEL</t>
  </si>
  <si>
    <t>ATM*CASH WDL*14</t>
  </si>
  <si>
    <t>HOTEL GNANAM</t>
  </si>
  <si>
    <t>LADOO</t>
  </si>
  <si>
    <t>INDIAN RAILWAY</t>
  </si>
  <si>
    <t>IRCTC Messages</t>
  </si>
  <si>
    <t>Indian Railway refund</t>
  </si>
  <si>
    <t>VIKASH MITH</t>
  </si>
  <si>
    <t>MANGO</t>
  </si>
  <si>
    <t>INDIAN RAILWAY CATERING &amp; TOURISM CORPORATION</t>
  </si>
  <si>
    <t>RAZOR</t>
  </si>
  <si>
    <t>BIL*001456535122*MOTILAL OSW</t>
  </si>
  <si>
    <t>EBA*MF-KOTAK MA-62626564*201</t>
  </si>
  <si>
    <t>ATM*CASH WDL*25</t>
  </si>
  <si>
    <t>NFS*CASH WDL*28</t>
  </si>
  <si>
    <t>CANCELLATION CHARGES</t>
  </si>
  <si>
    <t>ATM*CASH WDL*02</t>
  </si>
  <si>
    <t>Row Labels</t>
  </si>
  <si>
    <t>Column Labels</t>
  </si>
  <si>
    <t>BIL*001465437187*Family*NSP</t>
  </si>
  <si>
    <t>NFS*CASH WDL*07</t>
  </si>
  <si>
    <t>FACIAL</t>
  </si>
  <si>
    <t>UNCANCELLED TRAIN</t>
  </si>
  <si>
    <t>BOAT HOUSE</t>
  </si>
  <si>
    <t>VAN</t>
  </si>
  <si>
    <t>JUNEKMT</t>
  </si>
  <si>
    <t>BIL*001472675323*MOTILAL OSW</t>
  </si>
  <si>
    <t>HOTEL NIKIL SAI INTERNATIONAL</t>
  </si>
  <si>
    <t>EBA*MF-KOTAK MA-63779587*201</t>
  </si>
  <si>
    <t>EBA*MF-ADITYA B-63779589*201</t>
  </si>
  <si>
    <t>BIL*001473612217*Friends*NSP</t>
  </si>
  <si>
    <t>NFS*CASH WDL*21</t>
  </si>
  <si>
    <t>ATM*CASH WDL*26</t>
  </si>
  <si>
    <t>T-SHIRTS</t>
  </si>
  <si>
    <t>HDF ATM P1ENCH24</t>
  </si>
  <si>
    <t>Sum of Value</t>
  </si>
  <si>
    <t>CVPer</t>
  </si>
  <si>
    <t>Reimbursement - 13.07.2018</t>
  </si>
  <si>
    <t>Reimbursement - 18.06.2018</t>
  </si>
  <si>
    <t>BIL*001482742195*Family*NSP</t>
  </si>
  <si>
    <t>SOAP POWDER</t>
  </si>
  <si>
    <t>JULYBIHAR</t>
  </si>
  <si>
    <t>HERITAGE RESIDENCY</t>
  </si>
  <si>
    <t>ATM*CASH WDL*10</t>
  </si>
  <si>
    <t>FOOD IN PATNA</t>
  </si>
  <si>
    <t>BOOKS</t>
  </si>
  <si>
    <t>DR FEES</t>
  </si>
  <si>
    <t>ATM*CASH WDL*17</t>
  </si>
  <si>
    <t>VGP DAY OUT</t>
  </si>
  <si>
    <t>SPEED POST</t>
  </si>
  <si>
    <t>BIL*001500691675*Friends*NSP</t>
  </si>
  <si>
    <t>JULLUCKNOW</t>
  </si>
  <si>
    <t>RICE AND 7UP</t>
  </si>
  <si>
    <t>HOTEL ISHANIKA</t>
  </si>
  <si>
    <t>BIL*ONL*001503910151*MOTILAL</t>
  </si>
  <si>
    <t>EBA*MF-KOTAK MA-65535708*201</t>
  </si>
  <si>
    <t>SHOE</t>
  </si>
  <si>
    <t>MSVIN95@OKICICI</t>
  </si>
  <si>
    <t>GOIBIBO1@ICICI</t>
  </si>
  <si>
    <t>ATM*CASH WDL*07</t>
  </si>
  <si>
    <t>BIL*001510137316*Family*NSP</t>
  </si>
  <si>
    <t>PAID SOMESH TAFE</t>
  </si>
  <si>
    <t>JIO</t>
  </si>
  <si>
    <t>BIL*ONL*001513518781*MOTILAL</t>
  </si>
  <si>
    <t>EBA*MF-KOTAK MA-66014125*201</t>
  </si>
  <si>
    <t>BIL*001513964739*0120*989418</t>
  </si>
  <si>
    <t>KERALA DISTRESS FUND</t>
  </si>
  <si>
    <t>AUGHR</t>
  </si>
  <si>
    <t>KALLISLEO3@OKICICI</t>
  </si>
  <si>
    <t>SOAP BOX</t>
  </si>
  <si>
    <t>PARK INN</t>
  </si>
  <si>
    <t>ATM*CASH WDL*21</t>
  </si>
  <si>
    <t>HOTEL ZORBA</t>
  </si>
  <si>
    <t>NFS*CASH WDL*23</t>
  </si>
  <si>
    <t>DEE MARK HOTEL</t>
  </si>
  <si>
    <t>MILKSHAKE</t>
  </si>
  <si>
    <t>MANA ANDHRA</t>
  </si>
  <si>
    <t>VOC - 880</t>
  </si>
  <si>
    <t>VOC - 911</t>
  </si>
  <si>
    <t>HR</t>
  </si>
  <si>
    <t>ADITYA BIRLA</t>
  </si>
  <si>
    <t>KOTAK MULTICAP</t>
  </si>
  <si>
    <t>MOTILAL OSWAL</t>
  </si>
  <si>
    <t>TATA INDIA</t>
  </si>
  <si>
    <t>INVESTMENT</t>
  </si>
  <si>
    <t>ABSL</t>
  </si>
  <si>
    <t>BIL*ONL*001526675888*MOTILAL</t>
  </si>
  <si>
    <t>KOTAK</t>
  </si>
  <si>
    <t>EBA*MF-KOTAK MA-66701603*201</t>
  </si>
  <si>
    <t>BIL*ONL*001529127959*MOTILAL</t>
  </si>
  <si>
    <t>RECHARGE</t>
  </si>
  <si>
    <t>UTS</t>
  </si>
  <si>
    <t>BIL*ONL*001529640810*PAYTM M</t>
  </si>
  <si>
    <t>NMAT BY GMAC</t>
  </si>
  <si>
    <t>07.09.2018</t>
  </si>
  <si>
    <t>WEEKEND WOLFPACK</t>
  </si>
  <si>
    <t>BABY PROTEI</t>
  </si>
  <si>
    <t>BIL*001531968718*Family*NSP</t>
  </si>
  <si>
    <t>CAT 2018</t>
  </si>
  <si>
    <t>IIFT 2018</t>
  </si>
  <si>
    <t>SEPTUP</t>
  </si>
  <si>
    <t>FOODPANDA</t>
  </si>
  <si>
    <t>SPAR HYPERMARKET</t>
  </si>
  <si>
    <t>ARUN ICE CREAM</t>
  </si>
  <si>
    <t>OYO</t>
  </si>
  <si>
    <t>ATM*CASH WDL*18</t>
  </si>
  <si>
    <t>HYPHEN HOTEL</t>
  </si>
  <si>
    <t>SOCKS</t>
  </si>
  <si>
    <t>CHERMA2012@OKHDFCBANK</t>
  </si>
  <si>
    <t>HOTEL ARCH</t>
  </si>
  <si>
    <t>NFS*CASH WDL*22</t>
  </si>
  <si>
    <t>LAPTOP CASE</t>
  </si>
  <si>
    <t>BIL*ONL*001541938002*MOTILAL</t>
  </si>
  <si>
    <t>ATM*CASH WDL*27</t>
  </si>
  <si>
    <t>JANITOR PAYMENT</t>
  </si>
  <si>
    <t>DRUNKEN MONKEY</t>
  </si>
  <si>
    <t>EBA*MF-KOTAK MA-67812175*201</t>
  </si>
  <si>
    <t>ATM*CASH WDL*03</t>
  </si>
  <si>
    <t>BIL*001551318510*NA*NSP</t>
  </si>
  <si>
    <t>PAPA DRESS</t>
  </si>
  <si>
    <t>MARUTI SUZUKI</t>
  </si>
  <si>
    <t>EBA*NSE N 2018192*201810102</t>
  </si>
  <si>
    <t>ATM*CASH WDL*12</t>
  </si>
  <si>
    <t>FACE WASH</t>
  </si>
  <si>
    <t>ROOM COMMON FOOD</t>
  </si>
  <si>
    <t>ROOM COMMON CASH TRANSFERS</t>
  </si>
  <si>
    <t>MAPLAI - SAVOUR SOUTH INDIA (NUNGAMBAKKUM)</t>
  </si>
  <si>
    <t>MOTILAL</t>
  </si>
  <si>
    <t>EBA*MF-KOTAK MA-68398517*201</t>
  </si>
  <si>
    <t>EBA*MF-ADITYA B-68398528*201</t>
  </si>
  <si>
    <t>INVESCO</t>
  </si>
  <si>
    <t>BIL*ONL*001558437970*RELIGAR</t>
  </si>
  <si>
    <t>PARKING</t>
  </si>
  <si>
    <t>INDIAIDEAS@ICICI</t>
  </si>
  <si>
    <t>NEWSPAPER</t>
  </si>
  <si>
    <t>PRASADSARAVANAN@OKICICI</t>
  </si>
  <si>
    <t>SNAPDEAL</t>
  </si>
  <si>
    <t>PAYUST000000077</t>
  </si>
  <si>
    <t>PHOTO</t>
  </si>
  <si>
    <t>WOLFPACK WEEKEND</t>
  </si>
  <si>
    <t>OCTTS</t>
  </si>
  <si>
    <t>ATM*CASH WDL*29</t>
  </si>
  <si>
    <t>MEGALA GIFT</t>
  </si>
  <si>
    <t>#Friends, #Online</t>
  </si>
  <si>
    <t>HANSU GIFT</t>
  </si>
  <si>
    <t>THE PARK</t>
  </si>
  <si>
    <t>LUNCH AND KARACHI BAKERY</t>
  </si>
  <si>
    <t>INVESCO INDIA GROWTH OPPRTUNITIES FUND - DIRECT PLAN (G)</t>
  </si>
  <si>
    <t>Utility segment study</t>
  </si>
  <si>
    <t>VOC - 936</t>
  </si>
  <si>
    <t>Reimbursement - 02.11.2018</t>
  </si>
  <si>
    <t>Reimbursement - 17.10.2018</t>
  </si>
  <si>
    <t>Invested in ELSS</t>
  </si>
  <si>
    <t>EBA*NSE N 2018206*201810312</t>
  </si>
  <si>
    <t xml:space="preserve">BIL*INFT*001568190079*NA* </t>
  </si>
  <si>
    <t>SRINI18795@OKICICI</t>
  </si>
  <si>
    <t>ADITYA</t>
  </si>
  <si>
    <t>EBA*MF-ADITYA B-69027858*201</t>
  </si>
  <si>
    <t>BIL*ONL*001572153938*RELIGAR</t>
  </si>
  <si>
    <t>FACEWASH</t>
  </si>
  <si>
    <t>ATM*CASH WDL*11</t>
  </si>
  <si>
    <t>BIL*ONL*001578531487*MOTILAL</t>
  </si>
  <si>
    <t>EBA*MF-ADITYA B-69464022*201</t>
  </si>
  <si>
    <t>COKE</t>
  </si>
  <si>
    <t>EBA*MF-KOTAK MA-69596344*201</t>
  </si>
  <si>
    <t>BIL*ONL*001581178651*MOTILAL</t>
  </si>
  <si>
    <t>BIL*ONL*001581182455*RELIGAR</t>
  </si>
  <si>
    <t>BIL*ONL*001582090262*Swiggy*</t>
  </si>
  <si>
    <t>WATER COLOUR</t>
  </si>
  <si>
    <t>SPICINEMAS@HDFCBANK</t>
  </si>
  <si>
    <t>BIL*RCHG*001585031989*Vodafo</t>
  </si>
  <si>
    <t>NOVAP</t>
  </si>
  <si>
    <t>SWIGGY</t>
  </si>
  <si>
    <t>XAT EXAM</t>
  </si>
  <si>
    <t>FOOD @ HOTEL</t>
  </si>
  <si>
    <t>TRIMMER CAP</t>
  </si>
  <si>
    <t>ROOM COMMON FOOD BILLS</t>
  </si>
  <si>
    <t>528111859@ICICI</t>
  </si>
  <si>
    <t>UNDERWEAR</t>
  </si>
  <si>
    <t>DECAP</t>
  </si>
  <si>
    <t>THANMAYII INN</t>
  </si>
  <si>
    <t>BUNNY T-SHIRT</t>
  </si>
  <si>
    <t>BIL*ONL*001598814146*BUNDL T</t>
  </si>
  <si>
    <t>T SHIRTS BRAND FACTORY</t>
  </si>
  <si>
    <t>MEMORY CARD</t>
  </si>
  <si>
    <t>SWIMMING CLASSES</t>
  </si>
  <si>
    <t>PILLOWS</t>
  </si>
  <si>
    <t>ROOM COMMON FOOD BILL</t>
  </si>
  <si>
    <t>BIL*RCHG*001605634112*Vodafo</t>
  </si>
  <si>
    <t>GREAT LAKES</t>
  </si>
  <si>
    <t>BIL*ONL*001607635494*Swiggy*</t>
  </si>
  <si>
    <t>MUESLI</t>
  </si>
  <si>
    <t>JANTN</t>
  </si>
  <si>
    <t>GAMES</t>
  </si>
  <si>
    <t>CORN</t>
  </si>
  <si>
    <t>HONEY</t>
  </si>
  <si>
    <t>KELLOGG'S</t>
  </si>
  <si>
    <t>TAPMI REGISTRATION</t>
  </si>
  <si>
    <t>IMI DELHI REGISTERATION</t>
  </si>
  <si>
    <t>IMT GHAZIABAD REGISTRATION</t>
  </si>
  <si>
    <t>BFF KODAI 19</t>
  </si>
  <si>
    <t>FEBOBT</t>
  </si>
  <si>
    <t>FACE WASH AND SHAMPOO</t>
  </si>
  <si>
    <t>KELLOGG'S AND FACEWASH</t>
  </si>
  <si>
    <t>2019 Total</t>
  </si>
  <si>
    <t>VOC - 885</t>
  </si>
  <si>
    <t>QFD - Gnyayiru</t>
  </si>
  <si>
    <t>QFD - Warangal</t>
  </si>
  <si>
    <t>QFD - Vijayawada</t>
  </si>
  <si>
    <t>Intern - Pune</t>
  </si>
  <si>
    <t>QFD - Cuddalore</t>
  </si>
  <si>
    <t>BATA INDIA</t>
  </si>
  <si>
    <t>BFF WEEKEND</t>
  </si>
  <si>
    <t>TOYS</t>
  </si>
  <si>
    <t>CORN FLAKES</t>
  </si>
  <si>
    <t>Upi reference number: 904317274005</t>
  </si>
  <si>
    <t>Upi reference number: 904416797683</t>
  </si>
  <si>
    <t>Upi reference number: 904512050609</t>
  </si>
  <si>
    <t>GREEN PARK</t>
  </si>
  <si>
    <t>Upi reference number: 904707039947</t>
  </si>
  <si>
    <t>Upi reference number: 904714207238</t>
  </si>
  <si>
    <t>CRPF CONTRIBUTION</t>
  </si>
  <si>
    <t>Upi reference number: 904716004611</t>
  </si>
  <si>
    <t>FEBODI</t>
  </si>
  <si>
    <t>WATER AND SNACKS</t>
  </si>
  <si>
    <t>HOTEL SHEELA TOWERS</t>
  </si>
  <si>
    <t>Upi reference number: 905017983669</t>
  </si>
  <si>
    <t>Upi reference number: 905020589055</t>
  </si>
  <si>
    <t>HOTEL TULI</t>
  </si>
  <si>
    <t>OINTMENTS</t>
  </si>
  <si>
    <t>RECHARGE BSNL</t>
  </si>
  <si>
    <t>BIL*RCHG*0016</t>
  </si>
  <si>
    <t>DAM</t>
  </si>
  <si>
    <t>HOTEL ALLEVIATE</t>
  </si>
  <si>
    <t>ARTICLES@FATEHPUR</t>
  </si>
  <si>
    <t>TM ENTRY</t>
  </si>
  <si>
    <t>OLA TAX</t>
  </si>
  <si>
    <t>COURIER</t>
  </si>
  <si>
    <t>DRESS SNAPDEAL</t>
  </si>
  <si>
    <t>Upi reference number: 906016213749</t>
  </si>
  <si>
    <t>WATCH STRAP</t>
  </si>
  <si>
    <t>Upi reference number: 906220166682</t>
  </si>
  <si>
    <t>Upi reference number: 906423819006</t>
  </si>
  <si>
    <t>PENDRIVE</t>
  </si>
  <si>
    <t>KEVENTERS VIJAYA MALL</t>
  </si>
  <si>
    <t>SHUTTLE</t>
  </si>
  <si>
    <t>Upi reference number: 907313784495</t>
  </si>
  <si>
    <t>GYM</t>
  </si>
  <si>
    <t>BADMINTON</t>
  </si>
  <si>
    <t>SWIMMING POOL</t>
  </si>
  <si>
    <t>BROWN TRE</t>
  </si>
  <si>
    <t>Imps ref no: 907817160302</t>
  </si>
  <si>
    <t>PEANUTS</t>
  </si>
  <si>
    <t>SPORTS CE</t>
  </si>
  <si>
    <t>BIL*ONL*00166</t>
  </si>
  <si>
    <t>SWIMMING</t>
  </si>
  <si>
    <t>BATA</t>
  </si>
  <si>
    <t>MARCHIT</t>
  </si>
  <si>
    <t>JNR HOTEL</t>
  </si>
  <si>
    <t>Imps ref no: 909223675600</t>
  </si>
  <si>
    <t>Upi reference number: 909223853588</t>
  </si>
  <si>
    <t>Upi reference number: 909316357345</t>
  </si>
  <si>
    <t>MORE</t>
  </si>
  <si>
    <t>BFF PONDY WEEKEND</t>
  </si>
  <si>
    <t>Upi reference number: 909921374158</t>
  </si>
  <si>
    <t>Upi reference number: 910028166483</t>
  </si>
  <si>
    <t>Upi reference number: 910519149212</t>
  </si>
  <si>
    <t>Upi reference number: 910734607588</t>
  </si>
  <si>
    <t>RC MEET</t>
  </si>
  <si>
    <t>Upi reference number: 911120315847</t>
  </si>
  <si>
    <t>VOC - 920</t>
  </si>
  <si>
    <t>OR</t>
  </si>
  <si>
    <t>OBT - Hyd</t>
  </si>
  <si>
    <t>Upi reference number: 911415590004</t>
  </si>
  <si>
    <t>BAG STITCH</t>
  </si>
  <si>
    <t>ZOMATO GOLD</t>
  </si>
  <si>
    <t>Upi reference number: 911552575893</t>
  </si>
  <si>
    <t>FINAL SETTLEMENT TAFE</t>
  </si>
  <si>
    <t>BIL*INFT*0016</t>
  </si>
  <si>
    <t>FOOTBALL</t>
  </si>
  <si>
    <t>RAYMONDS</t>
  </si>
  <si>
    <t>BOB  7665</t>
  </si>
  <si>
    <t>Upi reference number: 913309325961</t>
  </si>
  <si>
    <t>Paytm Bank XXXX</t>
  </si>
  <si>
    <t>UPI Reference: 913343346111</t>
  </si>
  <si>
    <t>Upi reference number: 913446940497</t>
  </si>
  <si>
    <t>Upi reference number: 913717199075</t>
  </si>
  <si>
    <t>Upi reference number: 914013196417</t>
  </si>
  <si>
    <t>CASH TRANSFER</t>
  </si>
  <si>
    <t>PAYTM</t>
  </si>
  <si>
    <t>Upi reference number: 914345946351</t>
  </si>
  <si>
    <t>NV</t>
  </si>
  <si>
    <t>GRABNGO</t>
  </si>
  <si>
    <t>ICICI  277</t>
  </si>
  <si>
    <t>Upi reference number: 914347014343</t>
  </si>
  <si>
    <t>Upi reference number: 914418424589</t>
  </si>
  <si>
    <t>MESS</t>
  </si>
  <si>
    <t>Upi reference number: 914618742143</t>
  </si>
  <si>
    <t>KARMAYOGA</t>
  </si>
  <si>
    <t>GNG</t>
  </si>
  <si>
    <t>Upi reference number: 914918759786</t>
  </si>
  <si>
    <t>ADD-MONEY@PAYTM</t>
  </si>
  <si>
    <t>THE SOULED STORE</t>
  </si>
  <si>
    <t>Upi reference number: 915113037590</t>
  </si>
  <si>
    <t>Upi reference number: 915218433630</t>
  </si>
  <si>
    <t>Upi reference number: 915318907623</t>
  </si>
  <si>
    <t>Upi reference number: 915513336784</t>
  </si>
  <si>
    <t>Upi reference number: 915814248970</t>
  </si>
  <si>
    <t>Upi reference number: 916110248553</t>
  </si>
  <si>
    <t>Upi reference number: 916116717739</t>
  </si>
  <si>
    <t>SWETHA GIFT</t>
  </si>
  <si>
    <t>Upi reference number: 916310688539</t>
  </si>
  <si>
    <t>Upi reference number: 916318929298</t>
  </si>
  <si>
    <t>Upi reference number: 916809007167</t>
  </si>
  <si>
    <t>Upi reference number: 917120302598</t>
  </si>
  <si>
    <t>Upi reference number: 917516940850</t>
  </si>
  <si>
    <t>Upi reference number: 917518383121</t>
  </si>
  <si>
    <t>Upi reference number: 917707305301</t>
  </si>
  <si>
    <t>Upi reference number: 918021355254</t>
  </si>
  <si>
    <t>Upi reference number: 918047821082</t>
  </si>
  <si>
    <t>SWETHA ENGAGEMENT GIFT</t>
  </si>
  <si>
    <t>Upi reference number: 918811390913</t>
  </si>
  <si>
    <t>TOI</t>
  </si>
  <si>
    <t>Upi reference number: 918820766294</t>
  </si>
  <si>
    <t>Upi reference number: 919034684090</t>
  </si>
  <si>
    <t>Upi reference number: 919314053313</t>
  </si>
  <si>
    <t>Upi reference number: 919618590446</t>
  </si>
  <si>
    <t>CHARTER MEMBERSHIP FEE RC</t>
  </si>
  <si>
    <t>Upi reference number: 920212541034</t>
  </si>
  <si>
    <t>Upi reference number: 920212524608</t>
  </si>
  <si>
    <t>SRINI GIFT</t>
  </si>
  <si>
    <t>Upi reference number: 920212555494</t>
  </si>
  <si>
    <t>Upi reference number: 920611730828</t>
  </si>
  <si>
    <t>MAYAJAAL DAY OUT</t>
  </si>
  <si>
    <t>Upi reference number: 920912043369</t>
  </si>
  <si>
    <t>HAGEN DAZ</t>
  </si>
  <si>
    <t>Upi reference number: 921012954530</t>
  </si>
  <si>
    <t>Upi reference number: 921117605780</t>
  </si>
  <si>
    <t>Upi reference number: 921145027837</t>
  </si>
  <si>
    <t>Upi reference number: 921222702759</t>
  </si>
  <si>
    <t>ICE CAP FRESH JUICE N MORE</t>
  </si>
  <si>
    <t>Upi reference number: 922027733010</t>
  </si>
  <si>
    <t>MEGALA GIFT BOOK</t>
  </si>
  <si>
    <t>Upi reference number: 922009830910</t>
  </si>
  <si>
    <t>Upi reference number: 922210161541</t>
  </si>
  <si>
    <t>Upi reference number: 922216689108</t>
  </si>
  <si>
    <t>BOOK GIFT</t>
  </si>
  <si>
    <t>Upi reference number: 922312760442</t>
  </si>
  <si>
    <t>DOMINO'S</t>
  </si>
  <si>
    <t>Upi reference number: 922822573974</t>
  </si>
  <si>
    <t>PINK BDAY CAKE</t>
  </si>
  <si>
    <t>Upi reference number: 922912068701</t>
  </si>
  <si>
    <t>Upi reference number: 923045993099</t>
  </si>
  <si>
    <t>Upi reference number: 923220811816</t>
  </si>
  <si>
    <t>Upi reference number: 923311579657</t>
  </si>
  <si>
    <t>Upi reference number: 923439332783</t>
  </si>
  <si>
    <t>EVENTS COMMITTEE</t>
  </si>
  <si>
    <t>Upi reference number: 923514193511</t>
  </si>
  <si>
    <t>Upi reference number: 923546626142</t>
  </si>
  <si>
    <t>Upi reference number: 923546699724</t>
  </si>
  <si>
    <t>Upi reference number: 923636330896</t>
  </si>
  <si>
    <t>RC EXPENSES</t>
  </si>
  <si>
    <t>Upi reference number: 923712775791</t>
  </si>
  <si>
    <t>KY T SHIRT</t>
  </si>
  <si>
    <t>Upi reference number: 923722349860</t>
  </si>
  <si>
    <t>Upi reference number: 923801399138</t>
  </si>
  <si>
    <t>Upi reference number: 923942987072</t>
  </si>
  <si>
    <t>Upi reference number: 923947320885</t>
  </si>
  <si>
    <t>Upi reference number: 924021208686</t>
  </si>
  <si>
    <t>Upi reference number: 924135043512</t>
  </si>
  <si>
    <t>Upi reference number: 924137939748</t>
  </si>
  <si>
    <t>Upi reference number: 924244046020</t>
  </si>
  <si>
    <t>Upi reference number: 924319164566</t>
  </si>
  <si>
    <t>Upi reference number: 924346534808</t>
  </si>
  <si>
    <t>Upi reference number: 924529728017</t>
  </si>
  <si>
    <t>Upi reference number: 924724016148</t>
  </si>
  <si>
    <t>Upi reference number: 924816794330</t>
  </si>
  <si>
    <t>PAISA VASOOL</t>
  </si>
  <si>
    <t>Upi reference number: 927611184473</t>
  </si>
  <si>
    <t>Upi reference number: 926411055661</t>
  </si>
  <si>
    <t>ICECAP</t>
  </si>
  <si>
    <t>DINNER - NORTHERN FLAVOURS</t>
  </si>
  <si>
    <t>ICE GOLA</t>
  </si>
  <si>
    <t>Upi reference number: 926616249607</t>
  </si>
  <si>
    <t>VESHTI</t>
  </si>
  <si>
    <t>JEANS</t>
  </si>
  <si>
    <t>Upi reference number: 926824456925</t>
  </si>
  <si>
    <t>Upi reference number: 926812469744</t>
  </si>
  <si>
    <t>Upi reference number: 926840192117</t>
  </si>
  <si>
    <t>Upi reference number: 926817368259</t>
  </si>
  <si>
    <t>Upi reference number: 926817054885</t>
  </si>
  <si>
    <t>Imps ref no: 926921995142</t>
  </si>
  <si>
    <t>Upi reference number: 926947060685</t>
  </si>
  <si>
    <t>Upi reference number: 927025296453</t>
  </si>
  <si>
    <t>Upi reference number: 927041706973</t>
  </si>
  <si>
    <t>Upi reference number: 927244873292</t>
  </si>
  <si>
    <t>Upi reference number: 927336461570</t>
  </si>
  <si>
    <t>Upi reference number: 927337332377</t>
  </si>
  <si>
    <t>Upi reference number: 927338723502</t>
  </si>
  <si>
    <t>Upi reference number: 927345588023</t>
  </si>
  <si>
    <t>Upi reference number: 927410076320</t>
  </si>
  <si>
    <t>Upi reference number: 927445044385</t>
  </si>
  <si>
    <t>Upi reference number: 927524662183</t>
  </si>
  <si>
    <t>JUINOR KUPPANA</t>
  </si>
  <si>
    <t>Upi reference number: 927519176081</t>
  </si>
  <si>
    <t>Upi reference number: 927740127101</t>
  </si>
  <si>
    <t>BIL*RCHG*0018</t>
  </si>
  <si>
    <t>Upi reference number: 928442776545</t>
  </si>
  <si>
    <t>Upi reference number: 928445072843</t>
  </si>
  <si>
    <t>Upi reference number: 928537779245</t>
  </si>
  <si>
    <t>NANCY GIFT</t>
  </si>
  <si>
    <t>Upi reference number: 928926845556</t>
  </si>
  <si>
    <t>Upi reference number: 928941165802</t>
  </si>
  <si>
    <t>Upi reference number: 929124465255</t>
  </si>
  <si>
    <t>Upi reference number: 929114045416</t>
  </si>
  <si>
    <t>Upi reference number: 929228692555</t>
  </si>
  <si>
    <t>Upi reference number: 929222468714</t>
  </si>
  <si>
    <t>BATTER</t>
  </si>
  <si>
    <t>Upi reference number: 929222471216</t>
  </si>
  <si>
    <t>Upi reference number: 929223049337</t>
  </si>
  <si>
    <t>Upi reference number: 929446979384</t>
  </si>
  <si>
    <t>Upi reference number: 929446987625</t>
  </si>
  <si>
    <t>Upi reference number: 929725396099</t>
  </si>
  <si>
    <t>Upi reference number: 929726421330</t>
  </si>
  <si>
    <t>Upi reference number: 929824917219</t>
  </si>
  <si>
    <t>Upi reference number: 929935856116</t>
  </si>
  <si>
    <t>Upi reference number: 930044024528</t>
  </si>
  <si>
    <t>Upi reference number: 930212013669</t>
  </si>
  <si>
    <t>Upi reference number: 930237729171</t>
  </si>
  <si>
    <t>Upi reference number: 930242325631</t>
  </si>
  <si>
    <t>Upi reference number: 930313246584</t>
  </si>
  <si>
    <t>Upi reference number: 930313425681</t>
  </si>
  <si>
    <t>CRACKERS</t>
  </si>
  <si>
    <t>Upi reference number: 930320145846</t>
  </si>
  <si>
    <t>Upi reference number: 930426488669</t>
  </si>
  <si>
    <t>Upi reference number: 930410373322</t>
  </si>
  <si>
    <t>Upi reference number: 931813027308</t>
  </si>
  <si>
    <t>Upi reference number: 930835924034</t>
  </si>
  <si>
    <t>Upi reference number: 931034616831</t>
  </si>
  <si>
    <t>Upi reference number: 931046244925</t>
  </si>
  <si>
    <t>Upi reference number: 931113112035</t>
  </si>
  <si>
    <t>Upi reference number: 931147679351</t>
  </si>
  <si>
    <t>Upi reference number: 931211110288</t>
  </si>
  <si>
    <t>Upi reference number: 931312362161</t>
  </si>
  <si>
    <t>Upi reference number: 931314199306</t>
  </si>
  <si>
    <t>Upi reference number: 931439345644</t>
  </si>
  <si>
    <t>Upi reference number: 931444137926</t>
  </si>
  <si>
    <t>Upi reference number: 931536673918</t>
  </si>
  <si>
    <t>Upi reference number: 931519056239</t>
  </si>
  <si>
    <t>Upi reference number: 931737568016</t>
  </si>
  <si>
    <t>Upi reference number: 931835894097</t>
  </si>
  <si>
    <t>Upi reference number: 931815131480</t>
  </si>
  <si>
    <t>Upi reference number: 931818032632</t>
  </si>
  <si>
    <t>Upi reference number: 931935788048</t>
  </si>
  <si>
    <t>Upi reference number: 931913178105</t>
  </si>
  <si>
    <t>Upi reference number: 932136031761</t>
  </si>
  <si>
    <t>Upi reference number: 932147180672</t>
  </si>
  <si>
    <t>Upi reference number: 932238406763</t>
  </si>
  <si>
    <t>Upi reference number: 932241001031</t>
  </si>
  <si>
    <t>Upi reference number: 932220496900</t>
  </si>
  <si>
    <t>T SHIRT</t>
  </si>
  <si>
    <t>Upi reference number: 932344116767</t>
  </si>
  <si>
    <t>Upi reference number: 932420367444</t>
  </si>
  <si>
    <t>Upi reference number: 932525078526</t>
  </si>
  <si>
    <t>Upi reference number: 932514290200</t>
  </si>
  <si>
    <t>Upi reference number: 932542533870</t>
  </si>
  <si>
    <t>BRIBE</t>
  </si>
  <si>
    <t>Upi reference number: 932620149781</t>
  </si>
  <si>
    <t>Upi reference number: 932714369436</t>
  </si>
  <si>
    <t>Upi reference number: 932721282099</t>
  </si>
  <si>
    <t>Upi reference number: 932839192957</t>
  </si>
  <si>
    <t>Upi reference number: 933111064082</t>
  </si>
  <si>
    <t>Upi reference number: 932944410091</t>
  </si>
  <si>
    <t>Upi reference number: 933324544936</t>
  </si>
  <si>
    <t>Upi reference number: 933327854050</t>
  </si>
  <si>
    <t>Upi reference number: 933346482023</t>
  </si>
  <si>
    <t>Upi reference number: 933425376779</t>
  </si>
  <si>
    <t>Upi reference number: 933527704599</t>
  </si>
  <si>
    <t>Upi reference number: 933544646748</t>
  </si>
  <si>
    <t>Upi reference number: 933913256747</t>
  </si>
  <si>
    <t>Upi reference number: 934007212514</t>
  </si>
  <si>
    <t>PUPPY'S CAKE</t>
  </si>
  <si>
    <t>Upi reference number: 934009014296</t>
  </si>
  <si>
    <t>SWEETS GIFT</t>
  </si>
  <si>
    <t>Upi reference number: 934009016739</t>
  </si>
  <si>
    <t>Upi reference number: 934014483796</t>
  </si>
  <si>
    <t>Upi reference number: 934020332914</t>
  </si>
  <si>
    <t>Upi reference number: 934245083340</t>
  </si>
  <si>
    <t>Upi reference number: 934345818633</t>
  </si>
  <si>
    <t>ZERODHABROKINGSIGNUP@HDFCBANK</t>
  </si>
  <si>
    <t>Upi reference number: 934512414320</t>
  </si>
  <si>
    <t>Upi reference number: 934544813002</t>
  </si>
  <si>
    <t>Upi reference number: 934545132711</t>
  </si>
  <si>
    <t>INSTANT KARMA</t>
  </si>
  <si>
    <t>Upi reference number: 934744545570</t>
  </si>
  <si>
    <t>Upi reference number: 934935441659</t>
  </si>
  <si>
    <t>Upi reference number: 934923442363</t>
  </si>
  <si>
    <t>Upi reference number: 935037747494</t>
  </si>
  <si>
    <t>Upi reference number: 935226858205</t>
  </si>
  <si>
    <t>Upi reference number: 935239083922</t>
  </si>
  <si>
    <t>Upi reference number: 935343745218</t>
  </si>
  <si>
    <t>Upi reference number: 935524981863</t>
  </si>
  <si>
    <t>Upi reference number: 935527211381</t>
  </si>
  <si>
    <t>Upi reference number: 935541650404</t>
  </si>
  <si>
    <t>ZERODHA</t>
  </si>
  <si>
    <t>Upi reference number: 936110266754</t>
  </si>
  <si>
    <t>Upi reference number: 936121729632</t>
  </si>
  <si>
    <t>Upi reference number: 936315940737</t>
  </si>
  <si>
    <t>Upi reference number: 000219014797</t>
  </si>
  <si>
    <t>Upi reference number: 000518942262</t>
  </si>
  <si>
    <t>CARDS</t>
  </si>
  <si>
    <t>Upi reference number: 000600320267</t>
  </si>
  <si>
    <t>Upi reference number: 000611968353</t>
  </si>
  <si>
    <t>Upi reference number: 000613244517</t>
  </si>
  <si>
    <t>Upi reference number: 000715388979</t>
  </si>
  <si>
    <t>CHATTER BOX</t>
  </si>
  <si>
    <t>Upi reference number: 000717011965</t>
  </si>
  <si>
    <t>Upi reference number: 000817445419</t>
  </si>
  <si>
    <t>Upi reference number: 000912800195</t>
  </si>
  <si>
    <t>UDEMY COURSE</t>
  </si>
  <si>
    <t>Upi reference number: 000916023148</t>
  </si>
  <si>
    <t>Upi reference number: 001023860844</t>
  </si>
  <si>
    <t>SECOND HOME</t>
  </si>
  <si>
    <t>YONEX</t>
  </si>
  <si>
    <t>Upi reference number: 001210420458</t>
  </si>
  <si>
    <t>Upi reference number: 001413653910</t>
  </si>
  <si>
    <t>Upi reference number: 001710158049</t>
  </si>
  <si>
    <t>Upi reference number: 001713155131</t>
  </si>
  <si>
    <t>Upi reference number: 001911413329</t>
  </si>
  <si>
    <t>Upi reference number: 001918946741</t>
  </si>
  <si>
    <t>Upi reference number: 002014131239</t>
  </si>
  <si>
    <t>Upi reference number: 002014204765</t>
  </si>
  <si>
    <t>Upi reference number: 002112233235</t>
  </si>
  <si>
    <t>GAANA</t>
  </si>
  <si>
    <t>Upi reference number: 002212919516</t>
  </si>
  <si>
    <t>Upi reference number: 002313202516</t>
  </si>
  <si>
    <t>WRITE-OFF</t>
  </si>
  <si>
    <t>Upi reference number: 002411147302</t>
  </si>
  <si>
    <t>Upi reference number: 002413322137</t>
  </si>
  <si>
    <t>Upi reference number: 002516290246</t>
  </si>
  <si>
    <t>Upi reference number: 002518188457</t>
  </si>
  <si>
    <t>Upi reference number: 002523145016</t>
  </si>
  <si>
    <t>Upi reference number: 002614780416</t>
  </si>
  <si>
    <t>SOULED STORE</t>
  </si>
  <si>
    <t>Upi reference number: 002818065325</t>
  </si>
  <si>
    <t>Upi reference number: 002902280352</t>
  </si>
  <si>
    <t>Upi reference number: 002902291503</t>
  </si>
  <si>
    <t>Upi reference number: 003152626410</t>
  </si>
  <si>
    <t>Upi reference number: 003152826840</t>
  </si>
  <si>
    <t>Upi reference number: 003152865614</t>
  </si>
  <si>
    <t>BUS AND GAMES AT MAYAJAAL</t>
  </si>
  <si>
    <t>Upi reference number: 003372871199</t>
  </si>
  <si>
    <t>Upi reference number: 003485280629</t>
  </si>
  <si>
    <t>Upi reference number: 003613211529</t>
  </si>
  <si>
    <t>Upi reference number: 003726825121</t>
  </si>
  <si>
    <t>Upi reference number: 003737112938</t>
  </si>
  <si>
    <t>Upi reference number: 003840505869</t>
  </si>
  <si>
    <t>Upi reference number: 003813413477</t>
  </si>
  <si>
    <t>Upi reference number: 003815419464</t>
  </si>
  <si>
    <t>Upi reference number: 003954400669</t>
  </si>
  <si>
    <t>Upi reference number: 004071300707</t>
  </si>
  <si>
    <t>Upi reference number: 004316682213</t>
  </si>
  <si>
    <t>Upi reference number: 004540785433</t>
  </si>
  <si>
    <t>Upi reference number: 004543416768</t>
  </si>
  <si>
    <t>Upi reference number: 004517256638</t>
  </si>
  <si>
    <t>Upi reference number: 004610258546</t>
  </si>
  <si>
    <t>Upi reference number: 004612309895</t>
  </si>
  <si>
    <t>ENTRY TKT AT MAHABS</t>
  </si>
  <si>
    <t>Upi reference number: 004765079704</t>
  </si>
  <si>
    <t>Upi reference number: 004768532777</t>
  </si>
  <si>
    <t>Upi reference number: 004768844522</t>
  </si>
  <si>
    <t>Upi reference number: 004769063434</t>
  </si>
  <si>
    <t>Upi reference number: 004772434788</t>
  </si>
  <si>
    <t>CREAM</t>
  </si>
  <si>
    <t>YEAR BOOK</t>
  </si>
  <si>
    <t>Upi reference number: 004723450121</t>
  </si>
  <si>
    <t>Upi reference number: 004818006839</t>
  </si>
  <si>
    <t>Upi reference number: 004993182782</t>
  </si>
  <si>
    <t>Upi reference number: 004995665340</t>
  </si>
  <si>
    <t>Upi reference number: 004900201000</t>
  </si>
  <si>
    <t>Upi reference number: 004903095471</t>
  </si>
  <si>
    <t>Upi reference number: 005018365808</t>
  </si>
  <si>
    <t>Upi reference number: 005119407780</t>
  </si>
  <si>
    <t>Upi reference number: 005210146306</t>
  </si>
  <si>
    <t>Upi reference number: 005349671829</t>
  </si>
  <si>
    <t>Upi reference number: 005418058215</t>
  </si>
  <si>
    <t>AUTO TO COAL BBQ</t>
  </si>
  <si>
    <t>Upi reference number: 005573598666</t>
  </si>
  <si>
    <t>Upi reference number: 005517284680</t>
  </si>
  <si>
    <t>Upi reference number: 005688481895</t>
  </si>
  <si>
    <t>Upi reference number: 005619473393</t>
  </si>
  <si>
    <t>Upi reference number: 005689920010</t>
  </si>
  <si>
    <t>SODEXO.GREATLAKESCHENNAI¬°ICICI</t>
  </si>
  <si>
    <t>Upi reference number: 005817837597</t>
  </si>
  <si>
    <t>Upi reference number: 005918193353</t>
  </si>
  <si>
    <t>Upi reference number: 006031583992</t>
  </si>
  <si>
    <t>PARTY WITH TANAY</t>
  </si>
  <si>
    <t>Upi reference number: 006010117778</t>
  </si>
  <si>
    <t>Upi reference number: 006035288873</t>
  </si>
  <si>
    <t>HOTEL GURU</t>
  </si>
  <si>
    <t>Upi reference number: 006262653350</t>
  </si>
  <si>
    <t>Upi reference number: 006270065984</t>
  </si>
  <si>
    <t>Upi reference number: 006316301656</t>
  </si>
  <si>
    <t>Upi reference number: 006488503184</t>
  </si>
  <si>
    <t>Upi reference number: 006488531195</t>
  </si>
  <si>
    <t>Upi reference number: 006412368655</t>
  </si>
  <si>
    <t>Upi reference number: 006403143813</t>
  </si>
  <si>
    <t>Upi reference number: 006516229431</t>
  </si>
  <si>
    <t>Upi reference number: 006516427171</t>
  </si>
  <si>
    <t>Upi reference number: 006747287345</t>
  </si>
  <si>
    <t>Upi reference number: 006819468528</t>
  </si>
  <si>
    <t>Upi reference number: 006860632382</t>
  </si>
  <si>
    <t>MARATHON</t>
  </si>
  <si>
    <t>Upi reference number: 006974315905</t>
  </si>
  <si>
    <t>Upi reference number: 007013185982</t>
  </si>
  <si>
    <t>Upi reference number: 007085667075</t>
  </si>
  <si>
    <t>Upi reference number: 007185950929</t>
  </si>
  <si>
    <t>BANGRA</t>
  </si>
  <si>
    <t>SNOW KINGDOM</t>
  </si>
  <si>
    <t>MCH</t>
  </si>
  <si>
    <t>Upi reference number: 007299058669</t>
  </si>
  <si>
    <t>#Office</t>
  </si>
  <si>
    <t>Upi reference number: 007316007977</t>
  </si>
  <si>
    <t>Upi reference number: 007426252842</t>
  </si>
  <si>
    <t>Upi reference number: 007426321295</t>
  </si>
  <si>
    <t>A2B</t>
  </si>
  <si>
    <t>Upi reference number: 007547074475</t>
  </si>
  <si>
    <t>PONDY TRIP - CAR AND TOLL</t>
  </si>
  <si>
    <t>FOOD - PONDY TRIP</t>
  </si>
  <si>
    <t>THIRUKALUKUNDRAM VISIT - FOOD</t>
  </si>
  <si>
    <t>THIRUKALUKUNDRAM VISIT - AUTO</t>
  </si>
  <si>
    <t>Upi reference number: 007815380437</t>
  </si>
  <si>
    <t>BIRTHDAY CAKE - RAJKUMAR</t>
  </si>
  <si>
    <t>BLUE DART COURIER</t>
  </si>
  <si>
    <t>Upi reference number: 007915078592</t>
  </si>
  <si>
    <t>#Cash</t>
  </si>
  <si>
    <t>Upi reference number: 008019216930</t>
  </si>
  <si>
    <t>JOKE</t>
  </si>
  <si>
    <t>Upi reference number: 008122275811</t>
  </si>
  <si>
    <t>Upi reference number: 008819424827</t>
  </si>
  <si>
    <t>2020 Total</t>
  </si>
  <si>
    <t>(Multiple Items)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</si>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</sst>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0.0%"/>
    <numFmt numFmtId="166" formatCode="_ * #,##0_ ;_ * \-#,##0_ ;_ * &quot;-&quot;??_ ;_ @_ "/>
  </numFmts>
  <fonts count="2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">
    <xf numFmtId="0" fontId="0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36">
    <xf numFmtId="0" fontId="0" fillId="0" borderId="0" xfId="0"/>
    <xf numFmtId="14" fontId="0" fillId="0" borderId="0" xfId="0" applyNumberFormat="1"/>
    <xf numFmtId="18" fontId="0" fillId="0" borderId="0" xfId="0" applyNumberFormat="1"/>
    <xf numFmtId="3" fontId="0" fillId="0" borderId="0" xfId="0" applyNumberFormat="1"/>
    <xf numFmtId="4" fontId="0" fillId="0" borderId="0" xfId="0" applyNumberFormat="1"/>
    <xf numFmtId="18" fontId="0" fillId="0" borderId="0" xfId="0" applyNumberFormat="1"/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7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NumberFormat="1" applyFont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  <xf numFmtId="0" fontId="12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164" fontId="12" fillId="0" borderId="1" xfId="2" applyFont="1" applyFill="1" applyBorder="1" applyAlignment="1">
      <alignment horizontal="left" vertical="center" wrapText="1"/>
    </xf>
    <xf numFmtId="164" fontId="12" fillId="0" borderId="1" xfId="2" applyFont="1" applyFill="1" applyBorder="1" applyAlignment="1">
      <alignment horizontal="left" vertical="center"/>
    </xf>
    <xf numFmtId="164" fontId="12" fillId="0" borderId="1" xfId="2" applyFont="1" applyBorder="1" applyAlignment="1">
      <alignment horizontal="left" vertical="center"/>
    </xf>
    <xf numFmtId="164" fontId="15" fillId="3" borderId="1" xfId="2" applyFont="1" applyFill="1" applyBorder="1" applyAlignment="1">
      <alignment horizontal="left" vertical="center" wrapText="1"/>
    </xf>
    <xf numFmtId="164" fontId="15" fillId="3" borderId="1" xfId="2" applyFont="1" applyFill="1" applyBorder="1" applyAlignment="1">
      <alignment horizontal="left" vertical="center"/>
    </xf>
    <xf numFmtId="0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164" fontId="15" fillId="5" borderId="1" xfId="2" applyFont="1" applyFill="1" applyBorder="1" applyAlignment="1">
      <alignment horizontal="center" vertical="center"/>
    </xf>
    <xf numFmtId="1" fontId="18" fillId="0" borderId="0" xfId="0" applyNumberFormat="1" applyFont="1" applyFill="1" applyAlignment="1">
      <alignment horizontal="left" vertical="center"/>
    </xf>
    <xf numFmtId="0" fontId="18" fillId="0" borderId="0" xfId="0" applyFont="1" applyAlignment="1">
      <alignment vertical="center"/>
    </xf>
    <xf numFmtId="1" fontId="18" fillId="0" borderId="1" xfId="0" applyNumberFormat="1" applyFont="1" applyFill="1" applyBorder="1" applyAlignment="1">
      <alignment horizontal="center" vertical="center"/>
    </xf>
    <xf numFmtId="17" fontId="18" fillId="0" borderId="1" xfId="0" applyNumberFormat="1" applyFont="1" applyFill="1" applyBorder="1" applyAlignment="1">
      <alignment horizontal="center" vertical="center"/>
    </xf>
    <xf numFmtId="166" fontId="18" fillId="0" borderId="1" xfId="2" applyNumberFormat="1" applyFont="1" applyBorder="1" applyAlignment="1">
      <alignment horizontal="center" vertical="center"/>
    </xf>
    <xf numFmtId="1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9" fontId="20" fillId="7" borderId="1" xfId="23" applyNumberForma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15" fontId="21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1" fontId="21" fillId="0" borderId="1" xfId="0" applyNumberFormat="1" applyFont="1" applyFill="1" applyBorder="1" applyAlignment="1">
      <alignment horizontal="left" vertical="center"/>
    </xf>
    <xf numFmtId="2" fontId="14" fillId="2" borderId="0" xfId="0" applyNumberFormat="1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9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4" fontId="0" fillId="0" borderId="7" xfId="0" applyNumberFormat="1" applyFont="1" applyFill="1" applyBorder="1" applyAlignment="1">
      <alignment horizontal="left" vertical="center"/>
    </xf>
    <xf numFmtId="17" fontId="0" fillId="0" borderId="7" xfId="0" applyNumberFormat="1" applyFont="1" applyFill="1" applyBorder="1" applyAlignment="1">
      <alignment horizontal="left" vertical="center"/>
    </xf>
    <xf numFmtId="18" fontId="0" fillId="0" borderId="7" xfId="0" applyNumberFormat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4" fontId="0" fillId="0" borderId="7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18" fontId="0" fillId="0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4" fontId="0" fillId="0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7" fontId="14" fillId="2" borderId="1" xfId="0" applyNumberFormat="1" applyFont="1" applyFill="1" applyBorder="1" applyAlignment="1">
      <alignment horizontal="left" vertical="center"/>
    </xf>
    <xf numFmtId="164" fontId="0" fillId="0" borderId="1" xfId="2" applyFont="1" applyBorder="1" applyAlignment="1">
      <alignment horizontal="left" vertical="center"/>
    </xf>
    <xf numFmtId="165" fontId="0" fillId="0" borderId="1" xfId="1" applyNumberFormat="1" applyFont="1" applyBorder="1" applyAlignment="1">
      <alignment horizontal="left" vertical="center"/>
    </xf>
    <xf numFmtId="9" fontId="0" fillId="0" borderId="1" xfId="1" applyFon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165" fontId="0" fillId="0" borderId="4" xfId="1" applyNumberFormat="1" applyFont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0" fillId="0" borderId="0" xfId="0" pivotButton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left" vertical="center"/>
    </xf>
    <xf numFmtId="14" fontId="0" fillId="0" borderId="0" xfId="0" applyNumberFormat="1" applyFont="1" applyFill="1" applyBorder="1" applyAlignment="1">
      <alignment horizontal="left" vertical="center"/>
    </xf>
    <xf numFmtId="17" fontId="0" fillId="0" borderId="0" xfId="0" applyNumberFormat="1" applyFont="1" applyFill="1" applyBorder="1" applyAlignment="1">
      <alignment horizontal="left" vertical="center"/>
    </xf>
    <xf numFmtId="18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  <xf numFmtId="0" fontId="21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15" fontId="21" fillId="0" borderId="13" xfId="0" applyNumberFormat="1" applyFont="1" applyFill="1" applyBorder="1" applyAlignment="1">
      <alignment horizontal="left" vertical="center"/>
    </xf>
    <xf numFmtId="1" fontId="21" fillId="0" borderId="13" xfId="0" applyNumberFormat="1" applyFont="1" applyFill="1" applyBorder="1" applyAlignment="1">
      <alignment horizontal="left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" fontId="23" fillId="0" borderId="0" xfId="0" applyNumberFormat="1" applyFont="1" applyAlignment="1">
      <alignment horizontal="left" vertical="center"/>
    </xf>
    <xf numFmtId="17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5" fillId="0" borderId="13" xfId="0" applyFont="1" applyFill="1" applyBorder="1" applyAlignment="1">
      <alignment horizontal="left" vertical="center"/>
    </xf>
    <xf numFmtId="15" fontId="24" fillId="0" borderId="13" xfId="0" applyNumberFormat="1" applyFont="1" applyFill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0" fillId="0" borderId="1" xfId="2" applyNumberFormat="1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" fontId="24" fillId="0" borderId="13" xfId="0" applyNumberFormat="1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21" fillId="0" borderId="0" xfId="0" applyNumberFormat="1" applyFont="1" applyFill="1" applyBorder="1" applyAlignment="1">
      <alignment horizontal="left" vertical="center"/>
    </xf>
    <xf numFmtId="1" fontId="24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26" fillId="0" borderId="0" xfId="0" applyFont="1"/>
    <xf numFmtId="17" fontId="2" fillId="0" borderId="1" xfId="0" applyNumberFormat="1" applyFont="1" applyFill="1" applyBorder="1" applyAlignment="1">
      <alignment horizontal="left" vertical="center"/>
    </xf>
    <xf numFmtId="43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0" fillId="0" borderId="0" xfId="0" applyNumberFormat="1"/>
    <xf numFmtId="14" fontId="27" fillId="0" borderId="0" xfId="0" applyNumberFormat="1" applyFont="1" applyFill="1" applyBorder="1" applyAlignment="1">
      <alignment horizontal="left" vertical="center"/>
    </xf>
    <xf numFmtId="17" fontId="27" fillId="0" borderId="0" xfId="0" applyNumberFormat="1" applyFont="1" applyFill="1" applyBorder="1" applyAlignment="1">
      <alignment horizontal="left" vertical="center"/>
    </xf>
    <xf numFmtId="18" fontId="27" fillId="0" borderId="0" xfId="0" applyNumberFormat="1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164" fontId="0" fillId="0" borderId="0" xfId="2" applyFont="1" applyAlignment="1">
      <alignment horizontal="left" vertical="center"/>
    </xf>
    <xf numFmtId="0" fontId="0" fillId="4" borderId="6" xfId="0" applyNumberFormat="1" applyFill="1" applyBorder="1" applyAlignment="1">
      <alignment horizontal="center" vertical="center"/>
    </xf>
    <xf numFmtId="17" fontId="15" fillId="3" borderId="4" xfId="0" applyNumberFormat="1" applyFont="1" applyFill="1" applyBorder="1" applyAlignment="1">
      <alignment horizontal="center" vertical="center"/>
    </xf>
    <xf numFmtId="17" fontId="15" fillId="3" borderId="5" xfId="0" applyNumberFormat="1" applyFont="1" applyFill="1" applyBorder="1" applyAlignment="1">
      <alignment horizontal="center" vertical="center"/>
    </xf>
    <xf numFmtId="17" fontId="15" fillId="3" borderId="3" xfId="0" applyNumberFormat="1" applyFont="1" applyFill="1" applyBorder="1" applyAlignment="1">
      <alignment horizontal="center" vertical="center"/>
    </xf>
    <xf numFmtId="0" fontId="0" fillId="0" borderId="0" xfId="0" pivotButton="1"/>
    <xf numFmtId="14" fontId="0" fillId="0" borderId="0" xfId="0" applyNumberFormat="1" applyAlignment="1">
      <alignment horizontal="left"/>
    </xf>
  </cellXfs>
  <cellStyles count="28">
    <cellStyle name="Comma" xfId="2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Good" xfId="23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Normal" xfId="0" builtinId="0"/>
    <cellStyle name="Per cent" xfId="1" builtinId="5"/>
  </cellStyles>
  <dxfs count="51">
    <dxf>
      <alignment horizontal="left"/>
    </dxf>
    <dxf>
      <alignment vertical="center"/>
    </dxf>
    <dxf>
      <font>
        <color theme="0"/>
      </font>
    </dxf>
    <dxf>
      <font>
        <color theme="0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166" formatCode="_ * #,##0_ ;_ * \-#,##0_ ;_ * &quot;-&quot;??_ ;_ @_ "/>
      <alignment horizontal="center" vertical="center" textRotation="0" wrapText="0" indent="0" justifyLastLine="0" shrinkToFit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2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vertical="center" textRotation="0" wrapText="0" justifyLastLine="0" shrinkToFit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/>
    </dxf>
    <dxf>
      <numFmt numFmtId="1" formatCode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numFmt numFmtId="2" formatCode="0.00"/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Savings - </a:t>
            </a:r>
            <a:r>
              <a:rPr lang="en-US" sz="2400"/>
              <a:t>2018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'Balance Sheet Pivot'!$A$40</c:f>
              <c:strCache>
                <c:ptCount val="1"/>
                <c:pt idx="0">
                  <c:v>% Savings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'Balance Sheet Pivot'!$B$34:$M$34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'Balance Sheet Pivot'!$B$40:$M$40</c:f>
              <c:numCache>
                <c:formatCode>0.0%</c:formatCode>
                <c:ptCount val="12"/>
                <c:pt idx="0">
                  <c:v>0.70080343522232902</c:v>
                </c:pt>
                <c:pt idx="1">
                  <c:v>0.59799356725146202</c:v>
                </c:pt>
                <c:pt idx="2">
                  <c:v>0.80690207625192145</c:v>
                </c:pt>
                <c:pt idx="3">
                  <c:v>0.36804651865277149</c:v>
                </c:pt>
                <c:pt idx="4">
                  <c:v>0.62642000641231166</c:v>
                </c:pt>
                <c:pt idx="5">
                  <c:v>0.46955292397660814</c:v>
                </c:pt>
                <c:pt idx="6">
                  <c:v>0.69489019817889652</c:v>
                </c:pt>
                <c:pt idx="7">
                  <c:v>0.63803464140730715</c:v>
                </c:pt>
                <c:pt idx="8">
                  <c:v>0.40673647562935195</c:v>
                </c:pt>
                <c:pt idx="9">
                  <c:v>0.45001678313142718</c:v>
                </c:pt>
                <c:pt idx="10">
                  <c:v>0.73627055795489238</c:v>
                </c:pt>
                <c:pt idx="11">
                  <c:v>0.21358033445606572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2-FF48-BF78-FE3BF8A4A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473328"/>
        <c:axId val="-2132470384"/>
      </c:barChart>
      <c:catAx>
        <c:axId val="-2132473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70384"/>
        <c:crosses val="autoZero"/>
        <c:auto val="1"/>
        <c:lblAlgn val="ctr"/>
        <c:lblOffset val="100"/>
        <c:noMultiLvlLbl val="0"/>
      </c:catAx>
      <c:valAx>
        <c:axId val="-2132470384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-21324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Savings - </a:t>
            </a:r>
            <a:r>
              <a:rPr lang="en-US" sz="2400"/>
              <a:t>2017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'Balance Sheet Pivot'!$A$47</c:f>
              <c:strCache>
                <c:ptCount val="1"/>
                <c:pt idx="0">
                  <c:v>% Savings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'Balance Sheet Pivot'!$B$43:$M$43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'Balance Sheet Pivot'!$B$47:$M$47</c:f>
              <c:numCache>
                <c:formatCode>0.0%</c:formatCode>
                <c:ptCount val="12"/>
                <c:pt idx="0">
                  <c:v>0.2734324870281617</c:v>
                </c:pt>
                <c:pt idx="1">
                  <c:v>0.47930711610486892</c:v>
                </c:pt>
                <c:pt idx="2">
                  <c:v>0.82970297029702966</c:v>
                </c:pt>
                <c:pt idx="3">
                  <c:v>-0.19175903143917195</c:v>
                </c:pt>
                <c:pt idx="4">
                  <c:v>0.61578689138576792</c:v>
                </c:pt>
                <c:pt idx="5">
                  <c:v>0.52738352059925087</c:v>
                </c:pt>
                <c:pt idx="6">
                  <c:v>0.20201498127340822</c:v>
                </c:pt>
                <c:pt idx="7">
                  <c:v>-0.14927602996254674</c:v>
                </c:pt>
                <c:pt idx="8">
                  <c:v>0.74955820453244437</c:v>
                </c:pt>
                <c:pt idx="9">
                  <c:v>0.80631510761301106</c:v>
                </c:pt>
                <c:pt idx="10">
                  <c:v>0.13970345854707925</c:v>
                </c:pt>
                <c:pt idx="11">
                  <c:v>0.77372496620240827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5C4C-95F7-1262B68CF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473328"/>
        <c:axId val="-2132470384"/>
      </c:barChart>
      <c:catAx>
        <c:axId val="-21324733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470384"/>
        <c:crosses val="autoZero"/>
        <c:auto val="1"/>
        <c:lblAlgn val="ctr"/>
        <c:lblOffset val="100"/>
        <c:noMultiLvlLbl val="0"/>
      </c:catAx>
      <c:valAx>
        <c:axId val="-2132470384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-21324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Report.xlsx]MF!PivotTable4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MF!$J$1:$J$2</c:f>
              <c:strCache>
                <c:ptCount val="1"/>
                <c:pt idx="0">
                  <c:v>ADITYA BIRLA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MF!$I$3:$I$17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2018</c:v>
                  </c:pt>
                  <c:pt idx="11">
                    <c:v>2019</c:v>
                  </c:pt>
                </c:lvl>
              </c:multiLvlStrCache>
            </c:multiLvlStrRef>
          </c:cat>
          <c:val>
            <c:numRef>
              <c:f>MF!$J$3:$J$17</c:f>
              <c:numCache>
                <c:formatCode>0</c:formatCode>
                <c:ptCount val="12"/>
                <c:pt idx="0">
                  <c:v>19999.984129999997</c:v>
                </c:pt>
                <c:pt idx="1">
                  <c:v>4999.9902400000001</c:v>
                </c:pt>
                <c:pt idx="2">
                  <c:v>1000.0148799999999</c:v>
                </c:pt>
                <c:pt idx="3">
                  <c:v>2000.01144</c:v>
                </c:pt>
                <c:pt idx="4">
                  <c:v>2500.0146299999997</c:v>
                </c:pt>
                <c:pt idx="5">
                  <c:v>4999.9910399999999</c:v>
                </c:pt>
                <c:pt idx="6">
                  <c:v>4499.9950599999993</c:v>
                </c:pt>
                <c:pt idx="7">
                  <c:v>4500</c:v>
                </c:pt>
                <c:pt idx="8">
                  <c:v>10000</c:v>
                </c:pt>
                <c:pt idx="9">
                  <c:v>15000</c:v>
                </c:pt>
                <c:pt idx="10">
                  <c:v>10000</c:v>
                </c:pt>
                <c:pt idx="11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FB-0E40-893E-DCADBF3F18F8}"/>
            </c:ext>
          </c:extLst>
        </c:ser>
        <c:ser>
          <c:idx val="1"/>
          <c:order val="1"/>
          <c:tx>
            <c:strRef>
              <c:f>MF!$K$1:$K$2</c:f>
              <c:strCache>
                <c:ptCount val="1"/>
                <c:pt idx="0">
                  <c:v>KOTAK MULTICAP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MF!$I$3:$I$17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2018</c:v>
                  </c:pt>
                  <c:pt idx="11">
                    <c:v>2019</c:v>
                  </c:pt>
                </c:lvl>
              </c:multiLvlStrCache>
            </c:multiLvlStrRef>
          </c:cat>
          <c:val>
            <c:numRef>
              <c:f>MF!$K$3:$K$17</c:f>
              <c:numCache>
                <c:formatCode>0</c:formatCode>
                <c:ptCount val="12"/>
                <c:pt idx="2">
                  <c:v>4999.9965839999995</c:v>
                </c:pt>
                <c:pt idx="3">
                  <c:v>10000.007029</c:v>
                </c:pt>
                <c:pt idx="4">
                  <c:v>4999.9940580000002</c:v>
                </c:pt>
                <c:pt idx="5">
                  <c:v>5000</c:v>
                </c:pt>
                <c:pt idx="6">
                  <c:v>10000.297119999999</c:v>
                </c:pt>
                <c:pt idx="7">
                  <c:v>5000</c:v>
                </c:pt>
                <c:pt idx="8">
                  <c:v>15000</c:v>
                </c:pt>
                <c:pt idx="9">
                  <c:v>10000</c:v>
                </c:pt>
                <c:pt idx="10">
                  <c:v>5000</c:v>
                </c:pt>
                <c:pt idx="1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B-0E40-893E-DCADBF3F18F8}"/>
            </c:ext>
          </c:extLst>
        </c:ser>
        <c:ser>
          <c:idx val="2"/>
          <c:order val="2"/>
          <c:tx>
            <c:strRef>
              <c:f>MF!$L$1:$L$2</c:f>
              <c:strCache>
                <c:ptCount val="1"/>
                <c:pt idx="0">
                  <c:v>MOTILAL OSWAL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MF!$I$3:$I$17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2018</c:v>
                  </c:pt>
                  <c:pt idx="11">
                    <c:v>2019</c:v>
                  </c:pt>
                </c:lvl>
              </c:multiLvlStrCache>
            </c:multiLvlStrRef>
          </c:cat>
          <c:val>
            <c:numRef>
              <c:f>MF!$L$3:$L$17</c:f>
              <c:numCache>
                <c:formatCode>0</c:formatCode>
                <c:ptCount val="12"/>
                <c:pt idx="2">
                  <c:v>5000.0076463999994</c:v>
                </c:pt>
                <c:pt idx="3">
                  <c:v>7500.0057326999995</c:v>
                </c:pt>
                <c:pt idx="4">
                  <c:v>5499.9990827000001</c:v>
                </c:pt>
                <c:pt idx="5">
                  <c:v>9999.6638000000003</c:v>
                </c:pt>
                <c:pt idx="6">
                  <c:v>10000.232239999999</c:v>
                </c:pt>
                <c:pt idx="7">
                  <c:v>15000</c:v>
                </c:pt>
                <c:pt idx="8">
                  <c:v>10000</c:v>
                </c:pt>
                <c:pt idx="9">
                  <c:v>15000</c:v>
                </c:pt>
                <c:pt idx="1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FB-0E40-893E-DCADBF3F18F8}"/>
            </c:ext>
          </c:extLst>
        </c:ser>
        <c:ser>
          <c:idx val="3"/>
          <c:order val="3"/>
          <c:tx>
            <c:strRef>
              <c:f>MF!$M$1:$M$2</c:f>
              <c:strCache>
                <c:ptCount val="1"/>
                <c:pt idx="0">
                  <c:v>TATA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MF!$I$3:$I$17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2018</c:v>
                  </c:pt>
                  <c:pt idx="11">
                    <c:v>2019</c:v>
                  </c:pt>
                </c:lvl>
              </c:multiLvlStrCache>
            </c:multiLvlStrRef>
          </c:cat>
          <c:val>
            <c:numRef>
              <c:f>MF!$M$3:$M$17</c:f>
              <c:numCache>
                <c:formatCode>0</c:formatCode>
                <c:ptCount val="12"/>
                <c:pt idx="0">
                  <c:v>20000.002556399999</c:v>
                </c:pt>
                <c:pt idx="1">
                  <c:v>5000.0068656000003</c:v>
                </c:pt>
                <c:pt idx="2">
                  <c:v>999.99300600000015</c:v>
                </c:pt>
                <c:pt idx="3">
                  <c:v>2000.0082977</c:v>
                </c:pt>
                <c:pt idx="6">
                  <c:v>6499.76368</c:v>
                </c:pt>
                <c:pt idx="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FB-0E40-893E-DCADBF3F18F8}"/>
            </c:ext>
          </c:extLst>
        </c:ser>
        <c:ser>
          <c:idx val="4"/>
          <c:order val="4"/>
          <c:tx>
            <c:strRef>
              <c:f>MF!$N$1:$N$2</c:f>
              <c:strCache>
                <c:ptCount val="1"/>
                <c:pt idx="0">
                  <c:v>MARUTI SUZUKI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MF!$I$3:$I$17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2018</c:v>
                  </c:pt>
                  <c:pt idx="11">
                    <c:v>2019</c:v>
                  </c:pt>
                </c:lvl>
              </c:multiLvlStrCache>
            </c:multiLvlStrRef>
          </c:cat>
          <c:val>
            <c:numRef>
              <c:f>MF!$N$3:$N$17</c:f>
              <c:numCache>
                <c:formatCode>0</c:formatCode>
                <c:ptCount val="12"/>
                <c:pt idx="8">
                  <c:v>20496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FB-0E40-893E-DCADBF3F18F8}"/>
            </c:ext>
          </c:extLst>
        </c:ser>
        <c:ser>
          <c:idx val="5"/>
          <c:order val="5"/>
          <c:tx>
            <c:strRef>
              <c:f>MF!$O$1:$O$2</c:f>
              <c:strCache>
                <c:ptCount val="1"/>
                <c:pt idx="0">
                  <c:v>INVESCO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MF!$I$3:$I$17</c:f>
              <c:multiLvlStrCache>
                <c:ptCount val="12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2018</c:v>
                  </c:pt>
                  <c:pt idx="11">
                    <c:v>2019</c:v>
                  </c:pt>
                </c:lvl>
              </c:multiLvlStrCache>
            </c:multiLvlStrRef>
          </c:cat>
          <c:val>
            <c:numRef>
              <c:f>MF!$O$3:$O$17</c:f>
              <c:numCache>
                <c:formatCode>0</c:formatCode>
                <c:ptCount val="12"/>
                <c:pt idx="8">
                  <c:v>5000</c:v>
                </c:pt>
                <c:pt idx="9">
                  <c:v>25000</c:v>
                </c:pt>
                <c:pt idx="10">
                  <c:v>15000</c:v>
                </c:pt>
                <c:pt idx="1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FB-0E40-893E-DCADBF3F1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34414943"/>
        <c:axId val="834419343"/>
        <c:axId val="0"/>
      </c:bar3DChart>
      <c:catAx>
        <c:axId val="83441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19343"/>
        <c:crosses val="autoZero"/>
        <c:auto val="1"/>
        <c:lblAlgn val="ctr"/>
        <c:lblOffset val="100"/>
        <c:noMultiLvlLbl val="0"/>
      </c:catAx>
      <c:valAx>
        <c:axId val="8344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41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295502</xdr:colOff>
      <xdr:row>49</xdr:row>
      <xdr:rowOff>124463</xdr:rowOff>
    </xdr:from>
    <xdr:to>
      <xdr:col>13</xdr:col>
      <xdr:colOff>466982</xdr:colOff>
      <xdr:row>64</xdr:row>
      <xdr:rowOff>18143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292212</xdr:colOff>
      <xdr:row>66</xdr:row>
      <xdr:rowOff>78672</xdr:rowOff>
    </xdr:from>
    <xdr:to>
      <xdr:col>13</xdr:col>
      <xdr:colOff>463692</xdr:colOff>
      <xdr:row>80</xdr:row>
      <xdr:rowOff>163414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F65F4-E74F-8D40-95C2-B2EB6BAEA9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0.83436</cdr:x>
      <cdr:y>0.81175</cdr:y>
    </cdr:from>
    <cdr:to>
      <cdr:x>0.88867</cdr:x>
      <cdr:y>0.90358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86524" y="2245176"/>
          <a:ext cx="44174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 i="1">
              <a:solidFill>
                <a:srgbClr val="FF0000"/>
              </a:solidFill>
            </a:rPr>
            <a:t>Gym</a:t>
          </a:r>
        </a:p>
      </cdr:txBody>
    </cdr:sp>
  </cdr:relSizeAnchor>
  <cdr:relSizeAnchor xmlns:cdr="http://schemas.openxmlformats.org/drawingml/2006/chartDrawing">
    <cdr:from>
      <cdr:x>0.59007</cdr:x>
      <cdr:y>0.64124</cdr:y>
    </cdr:from>
    <cdr:to>
      <cdr:x>0.6565</cdr:x>
      <cdr:y>0.74387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799494" y="1773582"/>
          <a:ext cx="540333" cy="2838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solidFill>
                <a:srgbClr val="FF0000"/>
              </a:solidFill>
            </a:rPr>
            <a:t>Watch</a:t>
          </a:r>
        </a:p>
      </cdr:txBody>
    </cdr:sp>
  </cdr:relSizeAnchor>
  <cdr:relSizeAnchor xmlns:cdr="http://schemas.openxmlformats.org/drawingml/2006/chartDrawing">
    <cdr:from>
      <cdr:x>0.4991</cdr:x>
      <cdr:y>0.78897</cdr:y>
    </cdr:from>
    <cdr:to>
      <cdr:x>0.58725</cdr:x>
      <cdr:y>0.8916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4059583" y="2182192"/>
          <a:ext cx="717028" cy="2838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solidFill>
                <a:srgbClr val="FF0000"/>
              </a:solidFill>
            </a:rPr>
            <a:t>Shopping</a:t>
          </a:r>
        </a:p>
      </cdr:txBody>
    </cdr:sp>
  </cdr:relSizeAnchor>
  <cdr:relSizeAnchor xmlns:cdr="http://schemas.openxmlformats.org/drawingml/2006/chartDrawing">
    <cdr:from>
      <cdr:x>0.26964</cdr:x>
      <cdr:y>0.64523</cdr:y>
    </cdr:from>
    <cdr:to>
      <cdr:x>0.32395</cdr:x>
      <cdr:y>0.73707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193234" y="1784626"/>
          <a:ext cx="441740" cy="25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i="1">
              <a:solidFill>
                <a:srgbClr val="FF0000"/>
              </a:solidFill>
            </a:rPr>
            <a:t>Moto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641350</xdr:colOff>
      <xdr:row>17</xdr:row>
      <xdr:rowOff>107950</xdr:rowOff>
    </xdr:from>
    <xdr:to>
      <xdr:col>16</xdr:col>
      <xdr:colOff>0</xdr:colOff>
      <xdr:row>34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72F50D-A26A-6342-A989-9A5EEB6A5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501.874273032408" createdVersion="4" refreshedVersion="6" minRefreshableVersion="3" recordCount="63" xr:uid="{00000000-000A-0000-FFFF-FFFF23000000}">
  <cacheSource type="worksheet">
    <worksheetSource name="Table4"/>
  </cacheSource>
  <cacheFields count="6">
    <cacheField name="#" numFmtId="0">
      <sharedItems containsSemiMixedTypes="0" containsString="0" containsNumber="1" containsInteger="1" minValue="1" maxValue="63"/>
    </cacheField>
    <cacheField name="Scheme Name" numFmtId="0">
      <sharedItems count="6">
        <s v="ADITYA BIRLA SUN LIFE TAX RELIEF 96 FUND- GROWTH"/>
        <s v="TATA INDIA TAX SAVINGS FUND  - REGULAR PLAN - GROWTH"/>
        <s v="KOTAK STANDARD MULTICAP FUND -GROWTH OPTION"/>
        <s v="MOTILAL OSWAL MULTICAP 35 FUND-DIRECT-GROWTH"/>
        <s v="MARUTI SUZUKI"/>
        <s v="INVESCO INDIA GROWTH OPPRTUNITIES FUND - DIRECT PLAN (G)"/>
      </sharedItems>
    </cacheField>
    <cacheField name="Transaction Date" numFmtId="15">
      <sharedItems containsSemiMixedTypes="0" containsNonDate="0" containsDate="1" containsString="0" minDate="2018-01-22T00:00:00" maxDate="2019-01-08T00:00:00"/>
    </cacheField>
    <cacheField name="Month" numFmtId="15">
      <sharedItems count="11">
        <s v="Jan"/>
        <s v="Feb"/>
        <s v="Mar"/>
        <s v="Apr"/>
        <s v="May"/>
        <s v="Jun"/>
        <s v="Aug"/>
        <s v="Sep"/>
        <s v="Oct"/>
        <s v="Nov"/>
        <s v="Dec"/>
      </sharedItems>
    </cacheField>
    <cacheField name="Year" numFmtId="1">
      <sharedItems containsSemiMixedTypes="0" containsString="0" containsNumber="1" containsInteger="1" minValue="2018" maxValue="2019" count="2">
        <n v="2018"/>
        <n v="2019"/>
      </sharedItems>
    </cacheField>
    <cacheField name="Value" numFmtId="1">
      <sharedItems containsSemiMixedTypes="0" containsString="0" containsNumber="1" minValue="999.99300600000015" maxValue="20000.002556399999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19.496118055555" createdVersion="4" refreshedVersion="6" minRefreshableVersion="3" recordCount="4454" xr:uid="{00000000-000A-0000-FFFF-FFFF13000000}">
  <cacheSource type="worksheet">
    <worksheetSource name="Table1"/>
  </cacheSource>
  <cacheFields count="9">
    <cacheField name="#" numFmtId="1">
      <sharedItems containsSemiMixedTypes="0" containsString="0" containsNumber="1" containsInteger="1" minValue="1" maxValue="4486"/>
    </cacheField>
    <cacheField name="DATE" numFmtId="14">
      <sharedItems containsSemiMixedTypes="0" containsNonDate="0" containsDate="1" containsString="0" minDate="2017-01-01T00:00:00" maxDate="2020-03-29T00:00:00" count="1075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3T00:00:00"/>
        <d v="2017-01-14T00:00:00"/>
        <d v="2017-01-15T00:00:00"/>
        <d v="2017-01-17T00:00:00"/>
        <d v="2017-01-18T00:00:00"/>
        <d v="2017-01-19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03T00:00:00"/>
        <d v="2018-07-21T00:00:00"/>
        <d v="2018-07-23T00:00:00"/>
        <d v="2018-07-25T00:00:00"/>
        <d v="2018-07-26T00:00:00"/>
        <d v="2018-08-06T00:00:00"/>
        <d v="2018-08-09T00:00:00"/>
        <d v="2018-08-14T00:00:00"/>
        <d v="2018-08-17T00:00:00"/>
        <d v="2018-07-01T00:00:00"/>
        <d v="2018-07-02T00:00:00"/>
        <d v="2018-07-04T00:00:00"/>
        <d v="2018-07-05T00:00:00"/>
        <d v="2018-07-06T00:00:00"/>
        <d v="2018-07-16T00:00:00"/>
        <d v="2018-07-17T00:00:00"/>
        <d v="2018-07-18T00:00:00"/>
        <d v="2018-07-20T00:00:00"/>
        <d v="2018-07-22T00:00:00"/>
        <d v="2018-07-24T00:00:00"/>
        <d v="2018-07-27T00:00:00"/>
        <d v="2018-08-07T00:00:00"/>
        <d v="2018-08-10T00:00:00"/>
        <d v="2018-08-15T00:00:00"/>
        <d v="2018-08-26T00:00:00"/>
        <d v="2018-08-27T00:00:00"/>
        <d v="2018-08-28T00:00:00"/>
        <d v="2018-08-29T00:00:00"/>
        <d v="2018-08-30T00:00:00"/>
        <d v="2018-08-31T00:00:00"/>
        <d v="2018-07-19T00:00:00"/>
        <d v="2018-08-13T00:00:00"/>
        <d v="2018-08-16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4T00:00:00"/>
        <d v="2018-11-05T00:00:00"/>
        <d v="2018-11-06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8T00:00:00"/>
        <d v="2019-01-29T00:00:00"/>
        <d v="2019-01-30T00:00:00"/>
        <d v="2019-02-03T00:00:00"/>
        <d v="2019-02-01T00:00:00"/>
        <d v="2019-02-02T00:00:00"/>
        <d v="2019-02-04T00:00:00"/>
        <d v="2019-02-05T00:00:00"/>
        <d v="2019-02-06T00:00:00"/>
        <d v="2019-02-07T00:00:00"/>
        <d v="2019-02-09T00:00:00"/>
        <d v="2019-02-10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3T00:00:00"/>
        <d v="2019-04-24T00:00:00"/>
        <d v="2019-04-25T00:00:00"/>
        <d v="2019-04-26T00:00:00"/>
        <d v="2019-04-27T00:00:00"/>
        <d v="2019-04-28T00:00:00"/>
        <d v="2019-05-02T00:00:00"/>
        <d v="2019-05-03T00:00:00"/>
        <d v="2019-05-05T00:00:00"/>
        <d v="2019-05-08T00:00:00"/>
        <d v="2019-05-09T00:00:00"/>
        <d v="2019-05-13T00:00:00"/>
        <d v="2019-05-14T00:00:00"/>
        <d v="2019-05-16T00:00:00"/>
        <d v="2019-05-17T00:00:00"/>
        <d v="2019-05-19T00:00:00"/>
        <d v="2019-05-20T00:00:00"/>
        <d v="2019-05-22T00:00:00"/>
        <d v="2019-05-23T00:00:00"/>
        <d v="2019-05-24T00:00:00"/>
        <d v="2019-05-26T00:00:00"/>
        <d v="2019-05-27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7T00:00:00"/>
        <d v="2019-06-08T00:00:00"/>
        <d v="2019-06-09T00:00:00"/>
        <d v="2019-06-10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20T00:00:00"/>
        <d v="2019-06-23T00:00:00"/>
        <d v="2019-06-24T00:00:00"/>
        <d v="2019-06-26T00:00:00"/>
        <d v="2019-06-27T00:00:00"/>
        <d v="2019-06-28T00:00:00"/>
        <d v="2019-06-29T00:00:00"/>
        <d v="2019-07-01T00:00:00"/>
        <d v="2019-07-02T00:00:00"/>
        <d v="2019-07-03T00:00:00"/>
        <d v="2019-07-05T00:00:00"/>
        <d v="2019-07-07T00:00:00"/>
        <d v="2019-07-09T00:00:00"/>
        <d v="2019-07-10T00:00:00"/>
        <d v="2019-07-11T00:00:00"/>
        <d v="2019-07-12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8T00:00:00"/>
        <d v="2019-08-09T00:00:00"/>
        <d v="2019-08-10T00:00:00"/>
        <d v="2019-08-11T00:00:00"/>
        <d v="2019-08-12T00:00:00"/>
        <d v="2019-08-14T00:00:00"/>
        <d v="2019-08-15T00:00:00"/>
        <d v="2019-08-16T00:00:00"/>
        <d v="2019-08-17T00:00:00"/>
        <d v="2019-08-18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4T00:00:00"/>
        <d v="2019-09-05T00:00:00"/>
        <d v="2019-09-07T00:00:00"/>
        <d v="2019-09-08T00:00:00"/>
        <d v="2019-09-09T00:00:00"/>
        <d v="2019-09-14T00:00:00"/>
        <d v="2019-09-16T00:00:00"/>
        <d v="2019-09-17T00:00:00"/>
        <d v="2019-09-18T00:00:00"/>
        <d v="2019-09-20T00:00:00"/>
        <d v="2019-09-21T00:00:00"/>
        <d v="2019-09-23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4T00:00:00"/>
        <d v="2019-10-06T00:00:00"/>
        <d v="2019-10-08T00:00:00"/>
        <d v="2019-10-09T00:00:00"/>
        <d v="2019-10-10T00:00:00"/>
        <d v="2019-10-11T00:00:00"/>
        <d v="2019-10-12T00:00:00"/>
        <d v="2019-10-13T00:00:00"/>
        <d v="2019-10-16T00:00:00"/>
        <d v="2019-10-17T00:00:00"/>
        <d v="2019-10-18T00:00:00"/>
        <d v="2019-10-19T00:00:00"/>
        <d v="2019-10-21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2T00:00:00"/>
        <d v="2019-11-04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8T00:00:00"/>
        <d v="2019-11-29T00:00:00"/>
        <d v="2019-11-30T00:00:00"/>
        <d v="2019-12-01T00:00:00"/>
        <d v="2019-12-02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3T00:00:00"/>
        <d v="2019-12-15T00:00:00"/>
        <d v="2019-12-16T00:00:00"/>
        <d v="2019-12-18T00:00:00"/>
        <d v="2019-12-19T00:00:00"/>
        <d v="2019-12-21T00:00:00"/>
        <d v="2019-12-22T00:00:00"/>
        <d v="2019-12-23T00:00:00"/>
        <d v="2019-12-25T00:00:00"/>
        <d v="2019-12-26T00:00:00"/>
        <d v="2019-12-27T00:00:00"/>
        <d v="2019-12-29T00:00:00"/>
        <d v="2019-12-30T00:00:00"/>
        <d v="2020-01-02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7T00:00:00"/>
        <d v="2020-02-28T00:00:00"/>
        <d v="2020-02-29T00:00:00"/>
        <d v="2020-03-02T00:00:00"/>
        <d v="2020-03-03T00:00:00"/>
        <d v="2020-03-04T00:00:00"/>
        <d v="2020-03-05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7T00:00:00"/>
        <d v="2020-03-18T00:00:00"/>
        <d v="2020-03-19T00:00:00"/>
        <d v="2020-03-20T00:00:00"/>
        <d v="2020-03-21T00:00:00"/>
        <d v="2020-03-25T00:00:00"/>
        <d v="2020-03-28T00:00:00"/>
      </sharedItems>
    </cacheField>
    <cacheField name="Month" numFmtId="17">
      <sharedItems containsSemiMixedTypes="0" containsNonDate="0" containsDate="1" containsString="0" minDate="2017-01-01T00:00:00" maxDate="2020-03-02T00:00:00" count="39">
        <d v="2017-01-01T00:00:00"/>
        <d v="2017-02-01T00:00:00"/>
        <d v="2017-03-01T00:00:00"/>
        <d v="2017-04-01T00:00:00"/>
        <d v="2017-05-01T00:00:00"/>
        <d v="2017-06-01T00:00:00"/>
        <d v="2017-07-01T00:00:00"/>
        <d v="2017-08-01T00:00:00"/>
        <d v="2017-09-01T00:00:00"/>
        <d v="2017-10-01T00:00:00"/>
        <d v="2017-11-01T00:00:00"/>
        <d v="2017-12-01T00:00:00"/>
        <d v="2018-01-01T00:00:00"/>
        <d v="2018-02-01T00:00:00"/>
        <d v="2018-03-01T00:00:00"/>
        <d v="2018-04-01T00:00:00"/>
        <d v="2018-05-01T00:00:00"/>
        <d v="2018-06-01T00:00:00"/>
        <d v="2018-08-01T00:00:00"/>
        <d v="2018-07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</sharedItems>
    </cacheField>
    <cacheField name="YEAR" numFmtId="0">
      <sharedItems containsSemiMixedTypes="0" containsString="0" containsNumber="1" containsInteger="1" minValue="2017" maxValue="2020" count="4">
        <n v="2017"/>
        <n v="2018"/>
        <n v="2019"/>
        <n v="2020"/>
      </sharedItems>
    </cacheField>
    <cacheField name="TIME" numFmtId="18">
      <sharedItems containsSemiMixedTypes="0" containsNonDate="0" containsDate="1" containsString="0" minDate="1899-12-30T00:00:00" maxDate="1914-11-25T00:00:00"/>
    </cacheField>
    <cacheField name="ENTITY" numFmtId="0">
      <sharedItems/>
    </cacheField>
    <cacheField name="AMOUNT" numFmtId="0">
      <sharedItems containsSemiMixedTypes="0" containsString="0" containsNumber="1" minValue="1" maxValue="33182" count="802">
        <n v="7500"/>
        <n v="140"/>
        <n v="12"/>
        <n v="10"/>
        <n v="50"/>
        <n v="30"/>
        <n v="40"/>
        <n v="42"/>
        <n v="35"/>
        <n v="45"/>
        <n v="60"/>
        <n v="25"/>
        <n v="37"/>
        <n v="83.33"/>
        <n v="1666.66"/>
        <n v="66.66"/>
        <n v="62"/>
        <n v="130"/>
        <n v="158"/>
        <n v="20"/>
        <n v="647"/>
        <n v="120"/>
        <n v="100"/>
        <n v="26"/>
        <n v="520"/>
        <n v="15"/>
        <n v="136"/>
        <n v="138"/>
        <n v="500"/>
        <n v="1200"/>
        <n v="48"/>
        <n v="4"/>
        <n v="132"/>
        <n v="143"/>
        <n v="110"/>
        <n v="55"/>
        <n v="22"/>
        <n v="19"/>
        <n v="1000"/>
        <n v="270"/>
        <n v="54"/>
        <n v="17"/>
        <n v="350"/>
        <n v="254"/>
        <n v="28"/>
        <n v="21"/>
        <n v="16"/>
        <n v="39"/>
        <n v="70"/>
        <n v="760"/>
        <n v="65"/>
        <n v="117"/>
        <n v="300"/>
        <n v="18"/>
        <n v="90"/>
        <n v="156"/>
        <n v="1666.67"/>
        <n v="2208.83"/>
        <n v="75"/>
        <n v="400"/>
        <n v="38"/>
        <n v="102"/>
        <n v="398"/>
        <n v="94"/>
        <n v="1603"/>
        <n v="250"/>
        <n v="7"/>
        <n v="80"/>
        <n v="150"/>
        <n v="155"/>
        <n v="423"/>
        <n v="3481"/>
        <n v="258"/>
        <n v="23"/>
        <n v="93"/>
        <n v="1089"/>
        <n v="1357"/>
        <n v="482"/>
        <n v="636"/>
        <n v="71"/>
        <n v="2500"/>
        <n v="1863"/>
        <n v="5"/>
        <n v="527"/>
        <n v="1505"/>
        <n v="200"/>
        <n v="1141"/>
        <n v="160"/>
        <n v="105"/>
        <n v="560"/>
        <n v="302"/>
        <n v="220"/>
        <n v="86.33"/>
        <n v="9"/>
        <n v="180"/>
        <n v="96"/>
        <n v="410"/>
        <n v="125"/>
        <n v="161"/>
        <n v="104"/>
        <n v="358"/>
        <n v="124"/>
        <n v="430"/>
        <n v="235"/>
        <n v="66"/>
        <n v="95"/>
        <n v="215"/>
        <n v="58"/>
        <n v="230"/>
        <n v="6"/>
        <n v="11"/>
        <n v="289"/>
        <n v="333"/>
        <n v="570"/>
        <n v="24"/>
        <n v="238"/>
        <n v="231.6"/>
        <n v="187"/>
        <n v="237"/>
        <n v="57"/>
        <n v="363"/>
        <n v="69"/>
        <n v="13"/>
        <n v="8"/>
        <n v="170"/>
        <n v="18.329999999999998"/>
        <n v="245"/>
        <n v="32"/>
        <n v="82.5"/>
        <n v="25000"/>
        <n v="53.33"/>
        <n v="29"/>
        <n v="375"/>
        <n v="600"/>
        <n v="87"/>
        <n v="2034.5"/>
        <n v="337"/>
        <n v="349"/>
        <n v="1729"/>
        <n v="1350"/>
        <n v="84"/>
        <n v="632"/>
        <n v="2136"/>
        <n v="481"/>
        <n v="1400"/>
        <n v="310"/>
        <n v="210"/>
        <n v="76.83"/>
        <n v="320"/>
        <n v="470"/>
        <n v="715"/>
        <n v="27"/>
        <n v="415"/>
        <n v="1779"/>
        <n v="1546"/>
        <n v="167"/>
        <n v="340"/>
        <n v="261"/>
        <n v="1651"/>
        <n v="348"/>
        <n v="497"/>
        <n v="1601"/>
        <n v="491"/>
        <n v="1488"/>
        <n v="126"/>
        <n v="297"/>
        <n v="627"/>
        <n v="13.16"/>
        <n v="207"/>
        <n v="285"/>
        <n v="331"/>
        <n v="1392"/>
        <n v="14"/>
        <n v="260"/>
        <n v="1545"/>
        <n v="461"/>
        <n v="1645"/>
        <n v="190"/>
        <n v="223"/>
        <n v="175"/>
        <n v="1144"/>
        <n v="459"/>
        <n v="1675"/>
        <n v="1470"/>
        <n v="2250"/>
        <n v="290"/>
        <n v="83"/>
        <n v="5354"/>
        <n v="1225"/>
        <n v="305"/>
        <n v="225"/>
        <n v="875"/>
        <n v="393"/>
        <n v="2748"/>
        <n v="154"/>
        <n v="1150"/>
        <n v="414"/>
        <n v="1666.7"/>
        <n v="405"/>
        <n v="254.5"/>
        <n v="43"/>
        <n v="70.66"/>
        <n v="63"/>
        <n v="449"/>
        <n v="908"/>
        <n v="1546.36"/>
        <n v="1650"/>
        <n v="228"/>
        <n v="1680"/>
        <n v="680"/>
        <n v="1600"/>
        <n v="354"/>
        <n v="1266"/>
        <n v="212"/>
        <n v="1453.5"/>
        <n v="325"/>
        <n v="205"/>
        <n v="145"/>
        <n v="185"/>
        <n v="435"/>
        <n v="902"/>
        <n v="465"/>
        <n v="181"/>
        <n v="1534"/>
        <n v="121"/>
        <n v="1750"/>
        <n v="1365"/>
        <n v="78"/>
        <n v="232"/>
        <n v="1694"/>
        <n v="480"/>
        <n v="165"/>
        <n v="413"/>
        <n v="1830"/>
        <n v="139"/>
        <n v="368"/>
        <n v="918"/>
        <n v="115"/>
        <n v="6397.2"/>
        <n v="85"/>
        <n v="122"/>
        <n v="1495"/>
        <n v="2200"/>
        <n v="56"/>
        <n v="107"/>
        <n v="74"/>
        <n v="485"/>
        <n v="940"/>
        <n v="376"/>
        <n v="1428"/>
        <n v="265"/>
        <n v="1493"/>
        <n v="41"/>
        <n v="148"/>
        <n v="1114"/>
        <n v="1666.93"/>
        <n v="1558.07"/>
        <n v="189"/>
        <n v="1568"/>
        <n v="370"/>
        <n v="2422"/>
        <n v="177"/>
        <n v="425"/>
        <n v="2000"/>
        <n v="1878"/>
        <n v="454"/>
        <n v="624"/>
        <n v="280"/>
        <n v="1232"/>
        <n v="144"/>
        <n v="2751.8"/>
        <n v="1500"/>
        <n v="164"/>
        <n v="271.8"/>
        <n v="641"/>
        <n v="335"/>
        <n v="1547.95"/>
        <n v="1300"/>
        <n v="2145.5700000000002"/>
        <n v="650"/>
        <n v="466"/>
        <n v="1966"/>
        <n v="2116"/>
        <n v="1581.8"/>
        <n v="3016.8"/>
        <n v="534"/>
        <n v="186"/>
        <n v="20000"/>
        <n v="736"/>
        <n v="36"/>
        <n v="628"/>
        <n v="61"/>
        <n v="540"/>
        <n v="330"/>
        <n v="1760"/>
        <n v="103"/>
        <n v="1021"/>
        <n v="1552.28"/>
        <n v="1736.11"/>
        <n v="1525"/>
        <n v="1526"/>
        <n v="450"/>
        <n v="16.7"/>
        <n v="428.92"/>
        <n v="44"/>
        <n v="1603.35"/>
        <n v="1499.68"/>
        <n v="1100"/>
        <n v="240"/>
        <n v="800"/>
        <n v="1462.5"/>
        <n v="1932"/>
        <n v="307"/>
        <n v="79"/>
        <n v="295"/>
        <n v="1109"/>
        <n v="283"/>
        <n v="1552"/>
        <n v="1710.58"/>
        <n v="704"/>
        <n v="550"/>
        <n v="4796"/>
        <n v="674"/>
        <n v="53"/>
        <n v="162"/>
        <n v="2496.9299999999998"/>
        <n v="303"/>
        <n v="195"/>
        <n v="1511"/>
        <n v="299"/>
        <n v="31"/>
        <n v="81"/>
        <n v="2564.8000000000002"/>
        <n v="179"/>
        <n v="1094"/>
        <n v="1720"/>
        <n v="3500"/>
        <n v="34"/>
        <n v="308"/>
        <n v="202"/>
        <n v="396"/>
        <n v="670"/>
        <n v="127"/>
        <n v="1459.47"/>
        <n v="10000"/>
        <n v="106"/>
        <n v="2163.0300000000002"/>
        <n v="59"/>
        <n v="2900"/>
        <n v="1632"/>
        <n v="2700"/>
        <n v="590"/>
        <n v="772"/>
        <n v="478"/>
        <n v="400.5"/>
        <n v="1800"/>
        <n v="279"/>
        <n v="311.8"/>
        <n v="306.37"/>
        <n v="2650.12"/>
        <n v="1296.97"/>
        <n v="1745"/>
        <n v="3779"/>
        <n v="1520"/>
        <n v="808"/>
        <n v="2685"/>
        <n v="1195"/>
        <n v="2607"/>
        <n v="3177"/>
        <n v="710"/>
        <n v="2400"/>
        <n v="3800"/>
        <n v="555"/>
        <n v="1580"/>
        <n v="665"/>
        <n v="73"/>
        <n v="6521"/>
        <n v="119"/>
        <n v="1499"/>
        <n v="147"/>
        <n v="63.33"/>
        <n v="146"/>
        <n v="159"/>
        <n v="88"/>
        <n v="1649"/>
        <n v="2469.9299999999998"/>
        <n v="76"/>
        <n v="216.8"/>
        <n v="1712.5"/>
        <n v="1686.8"/>
        <n v="64"/>
        <n v="219.65"/>
        <n v="275"/>
        <n v="385"/>
        <n v="1518"/>
        <n v="286"/>
        <n v="68"/>
        <n v="850"/>
        <n v="2561.8000000000002"/>
        <n v="265.31"/>
        <n v="109"/>
        <n v="135"/>
        <n v="203"/>
        <n v="2016"/>
        <n v="163"/>
        <n v="236"/>
        <n v="1125"/>
        <n v="357"/>
        <n v="785"/>
        <n v="1003"/>
        <n v="262.5"/>
        <n v="2006"/>
        <n v="312.64999999999998"/>
        <n v="2240"/>
        <n v="184"/>
        <n v="2631"/>
        <n v="2708"/>
        <n v="294"/>
        <n v="1864"/>
        <n v="395"/>
        <n v="267"/>
        <n v="1740"/>
        <n v="530"/>
        <n v="249"/>
        <n v="1892"/>
        <n v="490"/>
        <n v="2600"/>
        <n v="441"/>
        <n v="1301.8"/>
        <n v="483"/>
        <n v="229"/>
        <n v="49"/>
        <n v="296.48"/>
        <n v="635"/>
        <n v="149"/>
        <n v="700"/>
        <n v="1434.84"/>
        <n v="3293.5"/>
        <n v="899"/>
        <n v="313"/>
        <n v="576"/>
        <n v="1501.22"/>
        <n v="1361"/>
        <n v="377"/>
        <n v="3210"/>
        <n v="416.3"/>
        <n v="67"/>
        <n v="498"/>
        <n v="1523"/>
        <n v="341"/>
        <n v="142"/>
        <n v="231"/>
        <n v="263"/>
        <n v="174"/>
        <n v="3540"/>
        <n v="825.49"/>
        <n v="5612"/>
        <n v="464"/>
        <n v="1447"/>
        <n v="448"/>
        <n v="168"/>
        <n v="1129"/>
        <n v="233"/>
        <n v="750.61"/>
        <n v="745"/>
        <n v="471"/>
        <n v="380"/>
        <n v="208"/>
        <n v="2658"/>
        <n v="460"/>
        <n v="615"/>
        <n v="418.82"/>
        <n v="2100"/>
        <n v="196"/>
        <n v="315"/>
        <n v="3072"/>
        <n v="416"/>
        <n v="5442"/>
        <n v="204.76"/>
        <n v="999"/>
        <n v="322"/>
        <n v="2596"/>
        <n v="201"/>
        <n v="488"/>
        <n v="3505"/>
        <n v="5212"/>
        <n v="46"/>
        <n v="137"/>
        <n v="1903"/>
        <n v="451.76"/>
        <n v="786"/>
        <n v="2062"/>
        <n v="312"/>
        <n v="272"/>
        <n v="205.5"/>
        <n v="368.1"/>
        <n v="22.5"/>
        <n v="672"/>
        <n v="1392.65"/>
        <n v="426.24"/>
        <n v="263.87"/>
        <n v="591"/>
        <n v="3309"/>
        <n v="216"/>
        <n v="1304.1099999999999"/>
        <n v="2284.8000000000002"/>
        <n v="913.38"/>
        <n v="481.17"/>
        <n v="957"/>
        <n v="97"/>
        <n v="1871"/>
        <n v="1394"/>
        <n v="1360"/>
        <n v="444.24"/>
        <n v="157.5"/>
        <n v="118"/>
        <n v="429"/>
        <n v="1733"/>
        <n v="1885"/>
        <n v="1695"/>
        <n v="262.39999999999998"/>
        <n v="188"/>
        <n v="219"/>
        <n v="462"/>
        <n v="112"/>
        <n v="682.89"/>
        <n v="176"/>
        <n v="521"/>
        <n v="499"/>
        <n v="47"/>
        <n v="365"/>
        <n v="577"/>
        <n v="5712"/>
        <n v="274.75"/>
        <n v="305.33"/>
        <n v="3436.5"/>
        <n v="712.6"/>
        <n v="1979.4"/>
        <n v="1274"/>
        <n v="624.36"/>
        <n v="3824"/>
        <n v="141"/>
        <n v="3775"/>
        <n v="845"/>
        <n v="323"/>
        <n v="5141"/>
        <n v="524"/>
        <n v="1890"/>
        <n v="3955"/>
        <n v="609"/>
        <n v="950"/>
        <n v="2090"/>
        <n v="6982"/>
        <n v="1259.5999999999999"/>
        <n v="434"/>
        <n v="2643.2"/>
        <n v="360"/>
        <n v="1165.6099999999999"/>
        <n v="1679.1"/>
        <n v="495"/>
        <n v="1900"/>
        <n v="3000"/>
        <n v="391.93"/>
        <n v="221"/>
        <n v="5164"/>
        <n v="1586.1"/>
        <n v="928.7"/>
        <n v="2"/>
        <n v="644.55999999999995"/>
        <n v="86"/>
        <n v="72"/>
        <n v="338"/>
        <n v="247"/>
        <n v="436"/>
        <n v="578"/>
        <n v="311"/>
        <n v="766"/>
        <n v="946"/>
        <n v="806.06"/>
        <n v="810"/>
        <n v="936"/>
        <n v="823"/>
        <n v="129"/>
        <n v="102.12"/>
        <n v="2360"/>
        <n v="625"/>
        <n v="255"/>
        <n v="716"/>
        <n v="183"/>
        <n v="98.47"/>
        <n v="352"/>
        <n v="593"/>
        <n v="224"/>
        <n v="3276.5"/>
        <n v="412"/>
        <n v="1384"/>
        <n v="99"/>
        <n v="2140"/>
        <n v="420"/>
        <n v="1970"/>
        <n v="825.27"/>
        <n v="1517"/>
        <n v="234.15"/>
        <n v="116"/>
        <n v="199.87"/>
        <n v="473"/>
        <n v="503"/>
        <n v="998"/>
        <n v="82"/>
        <n v="47.5"/>
        <n v="486"/>
        <n v="602"/>
        <n v="834"/>
        <n v="1030"/>
        <n v="401"/>
        <n v="770"/>
        <n v="438"/>
        <n v="3045"/>
        <n v="900"/>
        <n v="1628"/>
        <n v="2897.05"/>
        <n v="1348"/>
        <n v="953"/>
        <n v="474"/>
        <n v="33"/>
        <n v="379"/>
        <n v="330.94"/>
        <n v="366"/>
        <n v="1853.26"/>
        <n v="2464"/>
        <n v="1852.76"/>
        <n v="123.14"/>
        <n v="318"/>
        <n v="389.8"/>
        <n v="559.5"/>
        <n v="1514"/>
        <n v="119.53"/>
        <n v="916"/>
        <n v="150.69"/>
        <n v="995"/>
        <n v="1850"/>
        <n v="1547.36"/>
        <n v="1598.27"/>
        <n v="2352"/>
        <n v="956"/>
        <n v="1234"/>
        <n v="643"/>
        <n v="2300"/>
        <n v="1598.26"/>
        <n v="3482"/>
        <n v="519"/>
        <n v="4750"/>
        <n v="324"/>
        <n v="123"/>
        <n v="345"/>
        <n v="132.5"/>
        <n v="271.33999999999997"/>
        <n v="2026.3"/>
        <n v="136.5"/>
        <n v="282"/>
        <n v="89"/>
        <n v="157"/>
        <n v="292"/>
        <n v="613"/>
        <n v="2108.86"/>
        <n v="5994"/>
        <n v="113"/>
        <n v="1349.35"/>
        <n v="444"/>
        <n v="190.36"/>
        <n v="204"/>
        <n v="2950"/>
        <n v="2030"/>
        <n v="51"/>
        <n v="7314"/>
        <n v="712"/>
        <n v="2065"/>
        <n v="274"/>
        <n v="2650"/>
        <n v="4002"/>
        <n v="2750"/>
        <n v="679"/>
        <n v="697.5"/>
        <n v="76.5"/>
        <n v="273"/>
        <n v="835"/>
        <n v="557"/>
        <n v="362"/>
        <n v="404"/>
        <n v="2706.29"/>
        <n v="1554"/>
        <n v="2420"/>
        <n v="790"/>
        <n v="692.24"/>
        <n v="750"/>
        <n v="3262.86"/>
        <n v="698"/>
        <n v="757"/>
        <n v="2799"/>
        <n v="2660"/>
        <n v="640"/>
        <n v="336"/>
        <n v="531"/>
        <n v="3477.32"/>
        <n v="194"/>
        <n v="586"/>
        <n v="539"/>
        <n v="763"/>
        <n v="197"/>
        <n v="96.8"/>
        <n v="668.29"/>
        <n v="455"/>
        <n v="1288"/>
        <n v="397"/>
        <n v="329.16"/>
        <n v="1202"/>
        <n v="829.5"/>
        <n v="830"/>
        <n v="1814"/>
        <n v="114"/>
        <n v="252"/>
        <n v="2952.44"/>
        <n v="173"/>
        <n v="654"/>
        <n v="241"/>
        <n v="125.5"/>
        <n v="361"/>
        <n v="6525"/>
        <n v="795"/>
        <n v="139.53"/>
        <n v="68.5"/>
        <n v="14198"/>
        <n v="419"/>
        <n v="99.53"/>
        <n v="373.5"/>
        <n v="13127"/>
        <n v="774"/>
        <n v="724"/>
        <n v="1050"/>
        <n v="954"/>
        <n v="133"/>
        <n v="33182"/>
        <n v="1004"/>
        <n v="754"/>
        <n v="178"/>
        <n v="399"/>
        <n v="5000"/>
        <n v="825"/>
        <n v="666"/>
        <n v="1096.4100000000001"/>
        <n v="1295"/>
        <n v="552"/>
        <n v="1244.9000000000001"/>
        <n v="1299"/>
        <n v="1785"/>
        <n v="1625"/>
        <n v="314"/>
        <n v="985"/>
        <n v="1314"/>
        <n v="211.5"/>
        <n v="326"/>
        <n v="213"/>
        <n v="52"/>
        <n v="234"/>
        <n v="418"/>
        <n v="92"/>
        <n v="1"/>
        <n v="335.58"/>
        <n v="88.8"/>
        <n v="707"/>
        <n v="3750"/>
        <n v="390"/>
        <n v="1179.1500000000001"/>
        <n v="182"/>
        <n v="559.41999999999996"/>
        <n v="483.34"/>
        <n v="738.05"/>
        <n v="505"/>
        <n v="502.3"/>
        <n v="233.35"/>
        <n v="198"/>
        <n v="174.75"/>
        <n v="227"/>
        <n v="257.5"/>
        <n v="134"/>
        <n v="382"/>
        <n v="101"/>
        <n v="112.5"/>
        <n v="582.21"/>
        <n v="39.200000000000003"/>
        <n v="147.5"/>
        <n v="405.3"/>
        <n v="183.6"/>
        <n v="3400"/>
        <n v="372.6"/>
        <n v="1266.5999999999999"/>
        <n v="461.2"/>
        <n v="103.33"/>
        <n v="133.33000000000001"/>
        <n v="1169"/>
        <n v="1022.32"/>
        <n v="599"/>
      </sharedItems>
    </cacheField>
    <cacheField name="SUB-CATEGORY" numFmtId="0">
      <sharedItems count="45">
        <s v="BILLS"/>
        <s v="FOOD &amp; DRINKS"/>
        <s v="TRAVEL"/>
        <s v="ROOM COMMON EXPENSES"/>
        <s v="RENT"/>
        <s v="GROCERIES"/>
        <s v="SHOPPING"/>
        <s v="MOVIES"/>
        <s v="MEDICAL"/>
        <s v="PUNJAB TRIP"/>
        <s v="BIHAR"/>
        <s v="JHARKHAND"/>
        <s v="TELANGANA"/>
        <s v="HOTEL STAY"/>
        <s v="GUJARAT"/>
        <s v="AP JD"/>
        <s v="TEL VOC"/>
        <s v="MP"/>
        <s v="KOL-JEOTRAC"/>
        <s v="AP VOC"/>
        <s v="ROTVOC"/>
        <s v="NOVTS779"/>
        <s v="DEC-PLANT-799VOC"/>
        <s v="JANMH"/>
        <s v="FEB GJ"/>
        <s v="MARCHKA"/>
        <s v="APRLKNW"/>
        <s v="MAYTN"/>
        <s v="JUNEKMT"/>
        <s v="AUGHR"/>
        <s v="JULLUCKNOW"/>
        <s v="JULYBIHAR"/>
        <s v="SEPTUP"/>
        <s v="OCTTS"/>
        <s v="NOVAP"/>
        <s v="DECAP"/>
        <s v="JANTN"/>
        <s v="FEBOBT"/>
        <s v="FEBODI"/>
        <s v="MARCHIT"/>
        <s v="EMI"/>
        <s v="UNKNOWN"/>
        <s v="HEALTH"/>
        <s v="TRANSFER" u="1"/>
        <s v="INVESTMENT" u="1"/>
      </sharedItems>
    </cacheField>
    <cacheField name="Type" numFmtId="0">
      <sharedItems containsBlank="1" count="4">
        <s v="Personal"/>
        <s v="Tour"/>
        <m u="1"/>
        <s v="Trav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n v="1"/>
    <x v="0"/>
    <d v="2018-01-22T00:00:00"/>
    <x v="0"/>
    <x v="0"/>
    <n v="19999.984129999997"/>
  </r>
  <r>
    <n v="2"/>
    <x v="1"/>
    <d v="2018-01-23T00:00:00"/>
    <x v="0"/>
    <x v="0"/>
    <n v="20000.002556399999"/>
  </r>
  <r>
    <n v="3"/>
    <x v="0"/>
    <d v="2018-02-23T00:00:00"/>
    <x v="1"/>
    <x v="0"/>
    <n v="4999.9902400000001"/>
  </r>
  <r>
    <n v="4"/>
    <x v="1"/>
    <d v="2018-02-23T00:00:00"/>
    <x v="1"/>
    <x v="0"/>
    <n v="5000.0068656000003"/>
  </r>
  <r>
    <n v="5"/>
    <x v="1"/>
    <d v="2018-03-08T00:00:00"/>
    <x v="2"/>
    <x v="0"/>
    <n v="999.99300600000015"/>
  </r>
  <r>
    <n v="6"/>
    <x v="0"/>
    <d v="2018-03-08T00:00:00"/>
    <x v="2"/>
    <x v="0"/>
    <n v="1000.0148799999999"/>
  </r>
  <r>
    <n v="7"/>
    <x v="2"/>
    <d v="2018-03-23T00:00:00"/>
    <x v="2"/>
    <x v="0"/>
    <n v="4999.9965839999995"/>
  </r>
  <r>
    <n v="8"/>
    <x v="3"/>
    <d v="2018-03-23T00:00:00"/>
    <x v="2"/>
    <x v="0"/>
    <n v="5000.0076463999994"/>
  </r>
  <r>
    <n v="9"/>
    <x v="2"/>
    <d v="2018-04-10T00:00:00"/>
    <x v="3"/>
    <x v="0"/>
    <n v="4999.9935489999998"/>
  </r>
  <r>
    <n v="10"/>
    <x v="3"/>
    <d v="2018-04-10T00:00:00"/>
    <x v="3"/>
    <x v="0"/>
    <n v="4999.9944353999999"/>
  </r>
  <r>
    <n v="11"/>
    <x v="2"/>
    <d v="2018-04-19T00:00:00"/>
    <x v="3"/>
    <x v="0"/>
    <n v="5000.0134799999996"/>
  </r>
  <r>
    <n v="12"/>
    <x v="0"/>
    <d v="2018-04-19T00:00:00"/>
    <x v="3"/>
    <x v="0"/>
    <n v="2000.01144"/>
  </r>
  <r>
    <n v="13"/>
    <x v="1"/>
    <d v="2018-04-19T00:00:00"/>
    <x v="3"/>
    <x v="0"/>
    <n v="2000.0082977"/>
  </r>
  <r>
    <n v="14"/>
    <x v="3"/>
    <d v="2018-04-19T00:00:00"/>
    <x v="3"/>
    <x v="0"/>
    <n v="2500.0112973"/>
  </r>
  <r>
    <n v="15"/>
    <x v="3"/>
    <d v="2018-05-08T00:00:00"/>
    <x v="4"/>
    <x v="0"/>
    <n v="2500.0122391999998"/>
  </r>
  <r>
    <n v="16"/>
    <x v="0"/>
    <d v="2018-05-22T00:00:00"/>
    <x v="4"/>
    <x v="0"/>
    <n v="2500.0146299999997"/>
  </r>
  <r>
    <n v="17"/>
    <x v="2"/>
    <d v="2018-05-22T00:00:00"/>
    <x v="4"/>
    <x v="0"/>
    <n v="4999.9940580000002"/>
  </r>
  <r>
    <n v="18"/>
    <x v="3"/>
    <d v="2018-05-22T00:00:00"/>
    <x v="4"/>
    <x v="0"/>
    <n v="2999.9868434999998"/>
  </r>
  <r>
    <n v="19"/>
    <x v="3"/>
    <d v="2018-06-15T00:00:00"/>
    <x v="5"/>
    <x v="0"/>
    <n v="5000"/>
  </r>
  <r>
    <n v="20"/>
    <x v="2"/>
    <d v="2018-06-15T00:00:00"/>
    <x v="5"/>
    <x v="0"/>
    <n v="5000"/>
  </r>
  <r>
    <n v="21"/>
    <x v="0"/>
    <d v="2018-06-15T00:00:00"/>
    <x v="5"/>
    <x v="0"/>
    <n v="4999.9910399999999"/>
  </r>
  <r>
    <n v="22"/>
    <x v="3"/>
    <d v="2018-06-29T00:00:00"/>
    <x v="5"/>
    <x v="0"/>
    <n v="4999.6638000000003"/>
  </r>
  <r>
    <n v="23"/>
    <x v="0"/>
    <d v="2018-08-01T00:00:00"/>
    <x v="6"/>
    <x v="0"/>
    <n v="2500.0080599999997"/>
  </r>
  <r>
    <n v="25"/>
    <x v="2"/>
    <d v="2018-08-01T00:00:00"/>
    <x v="6"/>
    <x v="0"/>
    <n v="5000.2971200000002"/>
  </r>
  <r>
    <n v="27"/>
    <x v="3"/>
    <d v="2018-08-01T00:00:00"/>
    <x v="6"/>
    <x v="0"/>
    <n v="5000.5931999999993"/>
  </r>
  <r>
    <n v="30"/>
    <x v="1"/>
    <d v="2018-08-01T00:00:00"/>
    <x v="6"/>
    <x v="0"/>
    <n v="2000.1914399999998"/>
  </r>
  <r>
    <n v="31"/>
    <x v="1"/>
    <d v="2018-08-09T00:00:00"/>
    <x v="6"/>
    <x v="0"/>
    <n v="1999.7915499999999"/>
  </r>
  <r>
    <n v="24"/>
    <x v="0"/>
    <d v="2018-08-14T00:00:00"/>
    <x v="6"/>
    <x v="0"/>
    <n v="1999.9869999999999"/>
  </r>
  <r>
    <n v="26"/>
    <x v="2"/>
    <d v="2018-08-14T00:00:00"/>
    <x v="6"/>
    <x v="0"/>
    <n v="5000"/>
  </r>
  <r>
    <n v="28"/>
    <x v="3"/>
    <d v="2018-08-14T00:00:00"/>
    <x v="6"/>
    <x v="0"/>
    <n v="4999.63904"/>
  </r>
  <r>
    <n v="29"/>
    <x v="1"/>
    <d v="2018-08-14T00:00:00"/>
    <x v="6"/>
    <x v="0"/>
    <n v="2499.78069"/>
  </r>
  <r>
    <n v="32"/>
    <x v="1"/>
    <d v="2018-09-03T00:00:00"/>
    <x v="7"/>
    <x v="0"/>
    <n v="2500"/>
  </r>
  <r>
    <n v="33"/>
    <x v="0"/>
    <d v="2018-09-03T00:00:00"/>
    <x v="7"/>
    <x v="0"/>
    <n v="2000"/>
  </r>
  <r>
    <n v="34"/>
    <x v="3"/>
    <d v="2018-09-03T00:00:00"/>
    <x v="7"/>
    <x v="0"/>
    <n v="5000"/>
  </r>
  <r>
    <n v="35"/>
    <x v="2"/>
    <d v="2018-09-03T00:00:00"/>
    <x v="7"/>
    <x v="0"/>
    <n v="5000"/>
  </r>
  <r>
    <n v="36"/>
    <x v="0"/>
    <d v="2018-09-05T00:00:00"/>
    <x v="7"/>
    <x v="0"/>
    <n v="2500"/>
  </r>
  <r>
    <n v="37"/>
    <x v="3"/>
    <d v="2018-09-06T00:00:00"/>
    <x v="7"/>
    <x v="0"/>
    <n v="5000"/>
  </r>
  <r>
    <n v="38"/>
    <x v="3"/>
    <d v="2018-09-27T00:00:00"/>
    <x v="7"/>
    <x v="0"/>
    <n v="5000"/>
  </r>
  <r>
    <n v="39"/>
    <x v="2"/>
    <d v="2018-10-03T00:00:00"/>
    <x v="8"/>
    <x v="0"/>
    <n v="5000"/>
  </r>
  <r>
    <n v="40"/>
    <x v="4"/>
    <d v="2018-10-10T00:00:00"/>
    <x v="8"/>
    <x v="0"/>
    <n v="6970"/>
  </r>
  <r>
    <n v="41"/>
    <x v="3"/>
    <d v="2018-10-16T00:00:00"/>
    <x v="8"/>
    <x v="0"/>
    <n v="10000"/>
  </r>
  <r>
    <n v="42"/>
    <x v="2"/>
    <d v="2018-10-16T00:00:00"/>
    <x v="8"/>
    <x v="0"/>
    <n v="10000"/>
  </r>
  <r>
    <n v="43"/>
    <x v="0"/>
    <d v="2018-10-16T00:00:00"/>
    <x v="8"/>
    <x v="0"/>
    <n v="10000"/>
  </r>
  <r>
    <n v="44"/>
    <x v="4"/>
    <d v="2018-10-18T00:00:00"/>
    <x v="8"/>
    <x v="0"/>
    <n v="6973"/>
  </r>
  <r>
    <n v="45"/>
    <x v="5"/>
    <d v="2018-10-18T00:00:00"/>
    <x v="8"/>
    <x v="0"/>
    <n v="5000"/>
  </r>
  <r>
    <n v="46"/>
    <x v="4"/>
    <d v="2018-10-31T00:00:00"/>
    <x v="8"/>
    <x v="0"/>
    <n v="6553"/>
  </r>
  <r>
    <n v="47"/>
    <x v="0"/>
    <d v="2018-11-06T00:00:00"/>
    <x v="9"/>
    <x v="0"/>
    <n v="10000"/>
  </r>
  <r>
    <n v="48"/>
    <x v="5"/>
    <d v="2018-11-06T00:00:00"/>
    <x v="9"/>
    <x v="0"/>
    <n v="10000"/>
  </r>
  <r>
    <n v="49"/>
    <x v="5"/>
    <d v="2018-11-09T00:00:00"/>
    <x v="9"/>
    <x v="0"/>
    <n v="10000"/>
  </r>
  <r>
    <n v="50"/>
    <x v="0"/>
    <d v="2018-11-16T00:00:00"/>
    <x v="9"/>
    <x v="0"/>
    <n v="5000"/>
  </r>
  <r>
    <n v="51"/>
    <x v="3"/>
    <d v="2018-11-16T00:00:00"/>
    <x v="9"/>
    <x v="0"/>
    <n v="5000"/>
  </r>
  <r>
    <n v="52"/>
    <x v="2"/>
    <d v="2018-11-20T00:00:00"/>
    <x v="9"/>
    <x v="0"/>
    <n v="10000"/>
  </r>
  <r>
    <n v="53"/>
    <x v="5"/>
    <d v="2018-11-21T00:00:00"/>
    <x v="9"/>
    <x v="0"/>
    <n v="5000"/>
  </r>
  <r>
    <n v="54"/>
    <x v="3"/>
    <d v="2018-11-21T00:00:00"/>
    <x v="9"/>
    <x v="0"/>
    <n v="10000"/>
  </r>
  <r>
    <n v="55"/>
    <x v="0"/>
    <d v="2018-12-18T00:00:00"/>
    <x v="10"/>
    <x v="0"/>
    <n v="5000"/>
  </r>
  <r>
    <n v="56"/>
    <x v="2"/>
    <d v="2018-12-18T00:00:00"/>
    <x v="10"/>
    <x v="0"/>
    <n v="5000"/>
  </r>
  <r>
    <n v="57"/>
    <x v="5"/>
    <d v="2018-12-21T00:00:00"/>
    <x v="10"/>
    <x v="0"/>
    <n v="15000"/>
  </r>
  <r>
    <n v="58"/>
    <x v="0"/>
    <d v="2018-12-31T00:00:00"/>
    <x v="10"/>
    <x v="0"/>
    <n v="5000"/>
  </r>
  <r>
    <n v="59"/>
    <x v="0"/>
    <d v="2019-01-03T00:00:00"/>
    <x v="0"/>
    <x v="1"/>
    <n v="5000"/>
  </r>
  <r>
    <n v="60"/>
    <x v="5"/>
    <d v="2019-01-04T00:00:00"/>
    <x v="0"/>
    <x v="1"/>
    <n v="5000"/>
  </r>
  <r>
    <n v="61"/>
    <x v="2"/>
    <d v="2019-01-05T00:00:00"/>
    <x v="0"/>
    <x v="1"/>
    <n v="5000"/>
  </r>
  <r>
    <n v="62"/>
    <x v="3"/>
    <d v="2019-01-05T00:00:00"/>
    <x v="0"/>
    <x v="1"/>
    <n v="5000"/>
  </r>
  <r>
    <n v="63"/>
    <x v="0"/>
    <d v="2019-01-07T00:00:00"/>
    <x v="0"/>
    <x v="1"/>
    <n v="5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54">
  <r>
    <n v="1"/>
    <x v="0"/>
    <x v="0"/>
    <x v="0"/>
    <d v="1899-12-30T13:45:00"/>
    <s v="AJAY"/>
    <x v="0"/>
    <x v="0"/>
    <x v="0"/>
  </r>
  <r>
    <n v="2"/>
    <x v="0"/>
    <x v="0"/>
    <x v="0"/>
    <d v="1899-12-30T15:59:00"/>
    <s v="LUNCH"/>
    <x v="1"/>
    <x v="1"/>
    <x v="0"/>
  </r>
  <r>
    <n v="3"/>
    <x v="0"/>
    <x v="0"/>
    <x v="0"/>
    <d v="1899-12-30T16:00:00"/>
    <s v="FANTA"/>
    <x v="2"/>
    <x v="1"/>
    <x v="0"/>
  </r>
  <r>
    <n v="4"/>
    <x v="0"/>
    <x v="0"/>
    <x v="0"/>
    <d v="1899-12-30T16:01:00"/>
    <s v="BISCUITS"/>
    <x v="3"/>
    <x v="1"/>
    <x v="0"/>
  </r>
  <r>
    <n v="5"/>
    <x v="0"/>
    <x v="0"/>
    <x v="0"/>
    <d v="1899-12-30T16:00:00"/>
    <s v="CAKE"/>
    <x v="4"/>
    <x v="1"/>
    <x v="0"/>
  </r>
  <r>
    <n v="6"/>
    <x v="0"/>
    <x v="0"/>
    <x v="0"/>
    <d v="1899-12-30T21:36:00"/>
    <s v="BANANA"/>
    <x v="3"/>
    <x v="1"/>
    <x v="0"/>
  </r>
  <r>
    <n v="7"/>
    <x v="1"/>
    <x v="0"/>
    <x v="0"/>
    <d v="1899-12-30T22:02:00"/>
    <s v="BREAKFAST"/>
    <x v="5"/>
    <x v="1"/>
    <x v="0"/>
  </r>
  <r>
    <n v="8"/>
    <x v="1"/>
    <x v="0"/>
    <x v="0"/>
    <d v="1899-12-30T22:02:00"/>
    <s v="TENDER COCONUT"/>
    <x v="6"/>
    <x v="1"/>
    <x v="0"/>
  </r>
  <r>
    <n v="9"/>
    <x v="1"/>
    <x v="0"/>
    <x v="0"/>
    <d v="1899-12-30T22:01:00"/>
    <s v="COMMUTE TO WORK"/>
    <x v="7"/>
    <x v="2"/>
    <x v="0"/>
  </r>
  <r>
    <n v="10"/>
    <x v="2"/>
    <x v="0"/>
    <x v="0"/>
    <d v="1899-12-30T23:11:00"/>
    <s v="DINNER"/>
    <x v="8"/>
    <x v="1"/>
    <x v="0"/>
  </r>
  <r>
    <n v="11"/>
    <x v="2"/>
    <x v="0"/>
    <x v="0"/>
    <d v="1899-12-30T20:00:00"/>
    <s v="CARROT JUICE"/>
    <x v="6"/>
    <x v="1"/>
    <x v="0"/>
  </r>
  <r>
    <n v="12"/>
    <x v="2"/>
    <x v="0"/>
    <x v="0"/>
    <d v="1899-12-30T20:00:00"/>
    <s v="COMMUTE TO WORK"/>
    <x v="9"/>
    <x v="2"/>
    <x v="0"/>
  </r>
  <r>
    <n v="13"/>
    <x v="3"/>
    <x v="0"/>
    <x v="0"/>
    <d v="1899-12-30T19:33:00"/>
    <s v="BREAKFAST"/>
    <x v="5"/>
    <x v="1"/>
    <x v="0"/>
  </r>
  <r>
    <n v="14"/>
    <x v="3"/>
    <x v="0"/>
    <x v="0"/>
    <d v="1899-12-30T19:33:00"/>
    <s v="COMMUTE TO WORK"/>
    <x v="9"/>
    <x v="2"/>
    <x v="0"/>
  </r>
  <r>
    <n v="15"/>
    <x v="4"/>
    <x v="0"/>
    <x v="0"/>
    <d v="1899-12-30T08:30:00"/>
    <s v="154 BREAKFAST CLUB"/>
    <x v="5"/>
    <x v="1"/>
    <x v="0"/>
  </r>
  <r>
    <n v="16"/>
    <x v="4"/>
    <x v="0"/>
    <x v="0"/>
    <d v="1899-12-30T12:00:00"/>
    <s v="TENDER COCONUT"/>
    <x v="6"/>
    <x v="1"/>
    <x v="0"/>
  </r>
  <r>
    <n v="17"/>
    <x v="4"/>
    <x v="0"/>
    <x v="0"/>
    <d v="1899-12-30T12:00:00"/>
    <s v="COMMUTE TO WORK"/>
    <x v="10"/>
    <x v="2"/>
    <x v="0"/>
  </r>
  <r>
    <n v="18"/>
    <x v="5"/>
    <x v="0"/>
    <x v="0"/>
    <d v="1899-12-30T14:11:00"/>
    <s v="BREAKFAST"/>
    <x v="11"/>
    <x v="1"/>
    <x v="0"/>
  </r>
  <r>
    <n v="19"/>
    <x v="6"/>
    <x v="0"/>
    <x v="0"/>
    <d v="1899-12-30T11:49:00"/>
    <s v="BREAD"/>
    <x v="12"/>
    <x v="1"/>
    <x v="0"/>
  </r>
  <r>
    <n v="20"/>
    <x v="6"/>
    <x v="0"/>
    <x v="0"/>
    <d v="1899-12-30T11:48:00"/>
    <s v="LIME"/>
    <x v="11"/>
    <x v="1"/>
    <x v="0"/>
  </r>
  <r>
    <n v="21"/>
    <x v="6"/>
    <x v="0"/>
    <x v="0"/>
    <d v="1899-12-30T11:49:00"/>
    <s v="GRAPES"/>
    <x v="4"/>
    <x v="1"/>
    <x v="0"/>
  </r>
  <r>
    <n v="22"/>
    <x v="6"/>
    <x v="0"/>
    <x v="0"/>
    <d v="1899-12-30T11:48:00"/>
    <s v="COMMUTE TO WORK"/>
    <x v="9"/>
    <x v="2"/>
    <x v="0"/>
  </r>
  <r>
    <n v="23"/>
    <x v="7"/>
    <x v="0"/>
    <x v="0"/>
    <d v="1899-12-30T12:55:00"/>
    <s v="ROOM COMMON EXPENSES"/>
    <x v="13"/>
    <x v="3"/>
    <x v="0"/>
  </r>
  <r>
    <n v="24"/>
    <x v="7"/>
    <x v="0"/>
    <x v="0"/>
    <d v="1899-12-30T18:29:00"/>
    <s v="RENT"/>
    <x v="14"/>
    <x v="4"/>
    <x v="0"/>
  </r>
  <r>
    <n v="25"/>
    <x v="7"/>
    <x v="0"/>
    <x v="0"/>
    <d v="1899-12-30T18:31:00"/>
    <s v="JANITOR"/>
    <x v="15"/>
    <x v="0"/>
    <x v="0"/>
  </r>
  <r>
    <n v="26"/>
    <x v="7"/>
    <x v="0"/>
    <x v="0"/>
    <d v="1899-12-30T12:54:00"/>
    <s v="DINNER"/>
    <x v="16"/>
    <x v="1"/>
    <x v="0"/>
  </r>
  <r>
    <n v="27"/>
    <x v="7"/>
    <x v="0"/>
    <x v="0"/>
    <d v="1899-12-30T15:26:00"/>
    <s v="LUNCH"/>
    <x v="17"/>
    <x v="1"/>
    <x v="0"/>
  </r>
  <r>
    <n v="28"/>
    <x v="7"/>
    <x v="0"/>
    <x v="0"/>
    <d v="1899-12-30T12:54:00"/>
    <s v="SHAMPOO AND CONDITIONER"/>
    <x v="18"/>
    <x v="5"/>
    <x v="0"/>
  </r>
  <r>
    <n v="29"/>
    <x v="8"/>
    <x v="0"/>
    <x v="0"/>
    <d v="1899-12-30T12:34:00"/>
    <s v="BREAKFAST"/>
    <x v="19"/>
    <x v="1"/>
    <x v="0"/>
  </r>
  <r>
    <n v="30"/>
    <x v="8"/>
    <x v="0"/>
    <x v="0"/>
    <d v="1899-12-30T19:46:00"/>
    <s v="TENDER COCONUT"/>
    <x v="6"/>
    <x v="1"/>
    <x v="0"/>
  </r>
  <r>
    <n v="31"/>
    <x v="8"/>
    <x v="0"/>
    <x v="0"/>
    <d v="1899-12-30T12:33:00"/>
    <s v="SUPERMAN NOTEBOOKS"/>
    <x v="20"/>
    <x v="6"/>
    <x v="0"/>
  </r>
  <r>
    <n v="32"/>
    <x v="8"/>
    <x v="0"/>
    <x v="0"/>
    <d v="1899-12-30T19:46:00"/>
    <s v="COMMUTE TO WORK"/>
    <x v="10"/>
    <x v="2"/>
    <x v="0"/>
  </r>
  <r>
    <n v="33"/>
    <x v="9"/>
    <x v="0"/>
    <x v="0"/>
    <d v="1899-12-30T13:27:00"/>
    <s v="BREAKFAST"/>
    <x v="5"/>
    <x v="1"/>
    <x v="0"/>
  </r>
  <r>
    <n v="34"/>
    <x v="9"/>
    <x v="0"/>
    <x v="0"/>
    <d v="1899-12-30T17:26:00"/>
    <s v="DILPASANDH"/>
    <x v="19"/>
    <x v="1"/>
    <x v="0"/>
  </r>
  <r>
    <n v="35"/>
    <x v="9"/>
    <x v="0"/>
    <x v="0"/>
    <d v="1899-12-30T17:14:00"/>
    <s v="TENDER COCONUT"/>
    <x v="6"/>
    <x v="1"/>
    <x v="0"/>
  </r>
  <r>
    <n v="36"/>
    <x v="10"/>
    <x v="0"/>
    <x v="0"/>
    <d v="1899-12-30T19:12:00"/>
    <s v="HAIRCUT"/>
    <x v="21"/>
    <x v="0"/>
    <x v="0"/>
  </r>
  <r>
    <n v="37"/>
    <x v="10"/>
    <x v="0"/>
    <x v="0"/>
    <d v="1899-12-30T19:11:00"/>
    <s v="BREAKFAST"/>
    <x v="5"/>
    <x v="1"/>
    <x v="0"/>
  </r>
  <r>
    <n v="38"/>
    <x v="10"/>
    <x v="0"/>
    <x v="0"/>
    <d v="1899-12-30T19:12:00"/>
    <s v="SNACKS"/>
    <x v="22"/>
    <x v="1"/>
    <x v="0"/>
  </r>
  <r>
    <n v="39"/>
    <x v="11"/>
    <x v="0"/>
    <x v="0"/>
    <d v="1899-12-30T09:42:00"/>
    <s v="BREAKFAST"/>
    <x v="5"/>
    <x v="1"/>
    <x v="0"/>
  </r>
  <r>
    <n v="40"/>
    <x v="11"/>
    <x v="0"/>
    <x v="0"/>
    <d v="1899-12-30T19:20:00"/>
    <s v="SNACKS"/>
    <x v="10"/>
    <x v="1"/>
    <x v="0"/>
  </r>
  <r>
    <n v="41"/>
    <x v="11"/>
    <x v="0"/>
    <x v="0"/>
    <d v="1899-12-30T09:41:00"/>
    <s v="FRUITS"/>
    <x v="19"/>
    <x v="1"/>
    <x v="0"/>
  </r>
  <r>
    <n v="42"/>
    <x v="11"/>
    <x v="0"/>
    <x v="0"/>
    <d v="1899-12-30T09:42:00"/>
    <s v="TENDER COCONUT"/>
    <x v="5"/>
    <x v="1"/>
    <x v="0"/>
  </r>
  <r>
    <n v="43"/>
    <x v="11"/>
    <x v="0"/>
    <x v="0"/>
    <d v="1899-12-30T09:41:00"/>
    <s v="COMMUTE TO WORK"/>
    <x v="9"/>
    <x v="2"/>
    <x v="0"/>
  </r>
  <r>
    <n v="44"/>
    <x v="11"/>
    <x v="0"/>
    <x v="0"/>
    <d v="1899-12-30T09:42:00"/>
    <s v="COMMUTE TO WORK"/>
    <x v="19"/>
    <x v="2"/>
    <x v="0"/>
  </r>
  <r>
    <n v="45"/>
    <x v="11"/>
    <x v="0"/>
    <x v="0"/>
    <d v="1899-12-30T19:19:00"/>
    <s v="COMMUTE TO CMBT"/>
    <x v="23"/>
    <x v="2"/>
    <x v="0"/>
  </r>
  <r>
    <n v="46"/>
    <x v="12"/>
    <x v="0"/>
    <x v="0"/>
    <d v="1899-12-30T22:51:00"/>
    <s v="DINNER WITH DAD @THALAPAKATTI"/>
    <x v="24"/>
    <x v="1"/>
    <x v="0"/>
  </r>
  <r>
    <n v="47"/>
    <x v="13"/>
    <x v="0"/>
    <x v="0"/>
    <d v="1899-12-30T13:35:00"/>
    <s v="TORINO"/>
    <x v="25"/>
    <x v="1"/>
    <x v="0"/>
  </r>
  <r>
    <n v="48"/>
    <x v="14"/>
    <x v="0"/>
    <x v="0"/>
    <d v="1899-12-30T18:31:00"/>
    <s v="BUTTER PANEER MASALA"/>
    <x v="26"/>
    <x v="1"/>
    <x v="0"/>
  </r>
  <r>
    <n v="49"/>
    <x v="14"/>
    <x v="0"/>
    <x v="0"/>
    <d v="1899-12-30T18:31:00"/>
    <s v="TENDER COCONUT"/>
    <x v="5"/>
    <x v="1"/>
    <x v="0"/>
  </r>
  <r>
    <n v="50"/>
    <x v="15"/>
    <x v="0"/>
    <x v="0"/>
    <d v="1899-12-30T19:41:00"/>
    <s v="GIFT"/>
    <x v="27"/>
    <x v="0"/>
    <x v="0"/>
  </r>
  <r>
    <n v="51"/>
    <x v="15"/>
    <x v="0"/>
    <x v="0"/>
    <d v="1899-12-30T22:03:00"/>
    <s v="PONGAL KAASU"/>
    <x v="28"/>
    <x v="0"/>
    <x v="0"/>
  </r>
  <r>
    <n v="52"/>
    <x v="15"/>
    <x v="0"/>
    <x v="0"/>
    <d v="1899-12-30T13:51:00"/>
    <s v="SAREE"/>
    <x v="29"/>
    <x v="6"/>
    <x v="0"/>
  </r>
  <r>
    <n v="53"/>
    <x v="16"/>
    <x v="0"/>
    <x v="0"/>
    <d v="1899-12-30T10:28:00"/>
    <s v="BREAKFAST"/>
    <x v="5"/>
    <x v="1"/>
    <x v="0"/>
  </r>
  <r>
    <n v="54"/>
    <x v="16"/>
    <x v="0"/>
    <x v="0"/>
    <d v="1899-12-30T21:32:00"/>
    <s v="DINNER"/>
    <x v="30"/>
    <x v="1"/>
    <x v="0"/>
  </r>
  <r>
    <n v="55"/>
    <x v="16"/>
    <x v="0"/>
    <x v="0"/>
    <d v="1899-12-30T10:28:00"/>
    <s v="COMMUTE TO TVKN FROM CMBT"/>
    <x v="31"/>
    <x v="2"/>
    <x v="0"/>
  </r>
  <r>
    <n v="56"/>
    <x v="17"/>
    <x v="0"/>
    <x v="0"/>
    <d v="1899-12-30T12:00:00"/>
    <s v="TEA"/>
    <x v="6"/>
    <x v="1"/>
    <x v="0"/>
  </r>
  <r>
    <n v="57"/>
    <x v="17"/>
    <x v="0"/>
    <x v="0"/>
    <d v="1899-12-30T12:00:00"/>
    <s v="LAYS"/>
    <x v="5"/>
    <x v="1"/>
    <x v="0"/>
  </r>
  <r>
    <n v="58"/>
    <x v="17"/>
    <x v="0"/>
    <x v="0"/>
    <d v="1899-12-30T22:38:00"/>
    <s v="CAKE"/>
    <x v="4"/>
    <x v="1"/>
    <x v="0"/>
  </r>
  <r>
    <n v="59"/>
    <x v="17"/>
    <x v="0"/>
    <x v="0"/>
    <d v="1899-12-30T22:39:00"/>
    <s v="DINNER"/>
    <x v="8"/>
    <x v="1"/>
    <x v="0"/>
  </r>
  <r>
    <n v="60"/>
    <x v="18"/>
    <x v="0"/>
    <x v="0"/>
    <d v="1899-12-30T18:58:00"/>
    <s v="SNACKS"/>
    <x v="17"/>
    <x v="1"/>
    <x v="0"/>
  </r>
  <r>
    <n v="61"/>
    <x v="18"/>
    <x v="0"/>
    <x v="0"/>
    <d v="1899-12-30T19:45:00"/>
    <s v="TEA"/>
    <x v="19"/>
    <x v="1"/>
    <x v="0"/>
  </r>
  <r>
    <n v="62"/>
    <x v="18"/>
    <x v="0"/>
    <x v="0"/>
    <d v="1899-12-30T20:44:00"/>
    <s v="DINNER"/>
    <x v="5"/>
    <x v="1"/>
    <x v="0"/>
  </r>
  <r>
    <n v="63"/>
    <x v="18"/>
    <x v="0"/>
    <x v="0"/>
    <d v="1899-12-30T18:58:00"/>
    <s v="BUS TO CMBT"/>
    <x v="19"/>
    <x v="2"/>
    <x v="0"/>
  </r>
  <r>
    <n v="64"/>
    <x v="18"/>
    <x v="0"/>
    <x v="0"/>
    <d v="1899-12-30T20:19:00"/>
    <s v="BUS TO TVKN FRM CMBT"/>
    <x v="25"/>
    <x v="2"/>
    <x v="0"/>
  </r>
  <r>
    <n v="65"/>
    <x v="19"/>
    <x v="0"/>
    <x v="0"/>
    <d v="1899-12-30T20:59:00"/>
    <s v="COMMUTE TO WORK"/>
    <x v="32"/>
    <x v="2"/>
    <x v="0"/>
  </r>
  <r>
    <n v="66"/>
    <x v="20"/>
    <x v="0"/>
    <x v="0"/>
    <d v="1899-12-30T21:13:00"/>
    <s v="AIRCEL RC"/>
    <x v="33"/>
    <x v="0"/>
    <x v="0"/>
  </r>
  <r>
    <n v="67"/>
    <x v="20"/>
    <x v="0"/>
    <x v="0"/>
    <d v="1899-12-30T13:58:00"/>
    <s v="MOUSEPAD"/>
    <x v="34"/>
    <x v="6"/>
    <x v="0"/>
  </r>
  <r>
    <n v="68"/>
    <x v="21"/>
    <x v="0"/>
    <x v="0"/>
    <d v="1899-12-30T08:42:00"/>
    <s v="BREAKFAST"/>
    <x v="10"/>
    <x v="1"/>
    <x v="0"/>
  </r>
  <r>
    <n v="69"/>
    <x v="21"/>
    <x v="0"/>
    <x v="0"/>
    <d v="1899-12-30T20:14:00"/>
    <s v="DINNER"/>
    <x v="35"/>
    <x v="1"/>
    <x v="0"/>
  </r>
  <r>
    <n v="70"/>
    <x v="21"/>
    <x v="0"/>
    <x v="0"/>
    <d v="1899-12-30T18:28:00"/>
    <s v="MOVIE TICKET"/>
    <x v="21"/>
    <x v="7"/>
    <x v="0"/>
  </r>
  <r>
    <n v="71"/>
    <x v="21"/>
    <x v="0"/>
    <x v="0"/>
    <d v="1899-12-30T18:28:00"/>
    <s v="DRESS"/>
    <x v="29"/>
    <x v="6"/>
    <x v="0"/>
  </r>
  <r>
    <n v="72"/>
    <x v="22"/>
    <x v="0"/>
    <x v="0"/>
    <d v="1899-12-30T13:39:00"/>
    <s v="BREAKFAST"/>
    <x v="5"/>
    <x v="1"/>
    <x v="0"/>
  </r>
  <r>
    <n v="73"/>
    <x v="22"/>
    <x v="0"/>
    <x v="0"/>
    <d v="1899-12-30T13:40:00"/>
    <s v="POPCORN"/>
    <x v="36"/>
    <x v="1"/>
    <x v="0"/>
  </r>
  <r>
    <n v="74"/>
    <x v="22"/>
    <x v="0"/>
    <x v="0"/>
    <d v="1899-12-30T13:40:00"/>
    <s v="LUNCH"/>
    <x v="34"/>
    <x v="1"/>
    <x v="0"/>
  </r>
  <r>
    <n v="75"/>
    <x v="22"/>
    <x v="0"/>
    <x v="0"/>
    <d v="1899-12-30T13:41:00"/>
    <s v="WATERMELON JUICE"/>
    <x v="19"/>
    <x v="1"/>
    <x v="0"/>
  </r>
  <r>
    <n v="76"/>
    <x v="22"/>
    <x v="0"/>
    <x v="0"/>
    <d v="1899-12-30T13:39:00"/>
    <s v="AUTO"/>
    <x v="3"/>
    <x v="2"/>
    <x v="0"/>
  </r>
  <r>
    <n v="77"/>
    <x v="23"/>
    <x v="0"/>
    <x v="0"/>
    <d v="1899-12-30T16:08:00"/>
    <s v="BREAKFAST"/>
    <x v="6"/>
    <x v="1"/>
    <x v="0"/>
  </r>
  <r>
    <n v="78"/>
    <x v="24"/>
    <x v="0"/>
    <x v="0"/>
    <d v="1899-12-30T09:48:00"/>
    <s v="DOSA"/>
    <x v="5"/>
    <x v="1"/>
    <x v="0"/>
  </r>
  <r>
    <n v="79"/>
    <x v="24"/>
    <x v="0"/>
    <x v="0"/>
    <d v="1899-12-30T19:27:00"/>
    <s v="LUNCH"/>
    <x v="6"/>
    <x v="1"/>
    <x v="0"/>
  </r>
  <r>
    <n v="80"/>
    <x v="24"/>
    <x v="0"/>
    <x v="0"/>
    <d v="1899-12-30T19:27:00"/>
    <s v="DILPASANDH"/>
    <x v="19"/>
    <x v="1"/>
    <x v="0"/>
  </r>
  <r>
    <n v="81"/>
    <x v="24"/>
    <x v="0"/>
    <x v="0"/>
    <d v="1899-12-30T09:59:00"/>
    <s v="BANANA"/>
    <x v="19"/>
    <x v="1"/>
    <x v="0"/>
  </r>
  <r>
    <n v="82"/>
    <x v="25"/>
    <x v="0"/>
    <x v="0"/>
    <d v="1899-12-30T10:34:00"/>
    <s v="BREAKFAST"/>
    <x v="10"/>
    <x v="1"/>
    <x v="0"/>
  </r>
  <r>
    <n v="83"/>
    <x v="25"/>
    <x v="0"/>
    <x v="0"/>
    <d v="1899-12-30T19:22:00"/>
    <s v="BREAD"/>
    <x v="11"/>
    <x v="1"/>
    <x v="0"/>
  </r>
  <r>
    <n v="84"/>
    <x v="25"/>
    <x v="0"/>
    <x v="0"/>
    <d v="1899-12-30T19:43:00"/>
    <s v="DINNER"/>
    <x v="6"/>
    <x v="1"/>
    <x v="0"/>
  </r>
  <r>
    <n v="85"/>
    <x v="25"/>
    <x v="0"/>
    <x v="0"/>
    <d v="1899-12-30T19:22:00"/>
    <s v="MAIZE"/>
    <x v="19"/>
    <x v="1"/>
    <x v="0"/>
  </r>
  <r>
    <n v="86"/>
    <x v="25"/>
    <x v="0"/>
    <x v="0"/>
    <d v="1899-12-30T19:22:00"/>
    <s v="ORANGE JUICE"/>
    <x v="6"/>
    <x v="1"/>
    <x v="0"/>
  </r>
  <r>
    <n v="87"/>
    <x v="26"/>
    <x v="0"/>
    <x v="0"/>
    <d v="1899-12-30T08:00:00"/>
    <s v="MILK AND CAKE"/>
    <x v="36"/>
    <x v="1"/>
    <x v="0"/>
  </r>
  <r>
    <n v="88"/>
    <x v="26"/>
    <x v="0"/>
    <x v="0"/>
    <d v="1899-12-30T12:54:00"/>
    <s v="ONWARD BUS TKT TO WORK"/>
    <x v="37"/>
    <x v="2"/>
    <x v="0"/>
  </r>
  <r>
    <n v="89"/>
    <x v="27"/>
    <x v="0"/>
    <x v="0"/>
    <d v="1899-12-30T16:34:00"/>
    <s v="PMG GIFT"/>
    <x v="38"/>
    <x v="0"/>
    <x v="0"/>
  </r>
  <r>
    <n v="90"/>
    <x v="27"/>
    <x v="0"/>
    <x v="0"/>
    <d v="1899-12-30T08:55:00"/>
    <s v="BREAKFAST"/>
    <x v="6"/>
    <x v="1"/>
    <x v="0"/>
  </r>
  <r>
    <n v="91"/>
    <x v="27"/>
    <x v="0"/>
    <x v="0"/>
    <d v="1899-12-30T21:28:00"/>
    <s v="TENDER COCONUT"/>
    <x v="6"/>
    <x v="1"/>
    <x v="0"/>
  </r>
  <r>
    <n v="92"/>
    <x v="27"/>
    <x v="0"/>
    <x v="0"/>
    <d v="1899-12-30T10:06:00"/>
    <s v="ONWARD BUS TKT TO WORK"/>
    <x v="37"/>
    <x v="2"/>
    <x v="0"/>
  </r>
  <r>
    <n v="93"/>
    <x v="27"/>
    <x v="0"/>
    <x v="0"/>
    <d v="1899-12-30T18:56:00"/>
    <s v="RETURN BUS TKT FROM WORK"/>
    <x v="19"/>
    <x v="2"/>
    <x v="0"/>
  </r>
  <r>
    <n v="94"/>
    <x v="28"/>
    <x v="1"/>
    <x v="0"/>
    <d v="1899-12-30T08:13:00"/>
    <s v="BREAKFAST"/>
    <x v="3"/>
    <x v="1"/>
    <x v="0"/>
  </r>
  <r>
    <n v="95"/>
    <x v="28"/>
    <x v="1"/>
    <x v="0"/>
    <d v="1899-12-30T12:00:00"/>
    <s v="LUNCH WITH KARTHIC C"/>
    <x v="39"/>
    <x v="1"/>
    <x v="0"/>
  </r>
  <r>
    <n v="96"/>
    <x v="28"/>
    <x v="1"/>
    <x v="0"/>
    <d v="1899-12-30T21:22:00"/>
    <s v="TENDER COCONUT"/>
    <x v="6"/>
    <x v="1"/>
    <x v="0"/>
  </r>
  <r>
    <n v="97"/>
    <x v="28"/>
    <x v="1"/>
    <x v="0"/>
    <d v="1899-12-30T21:05:00"/>
    <s v="COMMUTE TO WORK"/>
    <x v="23"/>
    <x v="2"/>
    <x v="0"/>
  </r>
  <r>
    <n v="98"/>
    <x v="29"/>
    <x v="1"/>
    <x v="0"/>
    <d v="1899-12-30T08:54:00"/>
    <s v="BREAKFAST"/>
    <x v="5"/>
    <x v="1"/>
    <x v="0"/>
  </r>
  <r>
    <n v="99"/>
    <x v="29"/>
    <x v="1"/>
    <x v="0"/>
    <d v="1899-12-30T12:00:00"/>
    <s v="DINNER"/>
    <x v="25"/>
    <x v="1"/>
    <x v="0"/>
  </r>
  <r>
    <n v="100"/>
    <x v="29"/>
    <x v="1"/>
    <x v="0"/>
    <d v="1899-12-30T12:00:00"/>
    <s v="TENDER COCONUT"/>
    <x v="6"/>
    <x v="1"/>
    <x v="0"/>
  </r>
  <r>
    <n v="101"/>
    <x v="29"/>
    <x v="1"/>
    <x v="0"/>
    <d v="1899-12-30T19:37:00"/>
    <s v="COMMUTE TO WORK"/>
    <x v="40"/>
    <x v="2"/>
    <x v="0"/>
  </r>
  <r>
    <n v="102"/>
    <x v="30"/>
    <x v="1"/>
    <x v="0"/>
    <d v="1899-12-30T14:03:00"/>
    <s v="BISCUIT"/>
    <x v="3"/>
    <x v="1"/>
    <x v="0"/>
  </r>
  <r>
    <n v="103"/>
    <x v="30"/>
    <x v="1"/>
    <x v="0"/>
    <d v="1899-12-30T14:03:00"/>
    <s v="FRUITS"/>
    <x v="19"/>
    <x v="1"/>
    <x v="0"/>
  </r>
  <r>
    <n v="104"/>
    <x v="30"/>
    <x v="1"/>
    <x v="0"/>
    <d v="1899-12-30T21:50:00"/>
    <s v="TENDER COCONUT"/>
    <x v="6"/>
    <x v="1"/>
    <x v="0"/>
  </r>
  <r>
    <n v="105"/>
    <x v="30"/>
    <x v="1"/>
    <x v="0"/>
    <d v="1899-12-30T14:03:00"/>
    <s v="ONWARD COMMUTE"/>
    <x v="37"/>
    <x v="2"/>
    <x v="0"/>
  </r>
  <r>
    <n v="106"/>
    <x v="30"/>
    <x v="1"/>
    <x v="0"/>
    <d v="1899-12-30T21:50:00"/>
    <s v="FROM WORK TO HOME"/>
    <x v="41"/>
    <x v="2"/>
    <x v="0"/>
  </r>
  <r>
    <n v="107"/>
    <x v="31"/>
    <x v="1"/>
    <x v="0"/>
    <d v="1899-12-30T11:02:00"/>
    <s v="HI LOOK MEN"/>
    <x v="42"/>
    <x v="0"/>
    <x v="0"/>
  </r>
  <r>
    <n v="108"/>
    <x v="31"/>
    <x v="1"/>
    <x v="0"/>
    <d v="1899-12-30T09:37:00"/>
    <s v="154 BREAKFAST CLUB"/>
    <x v="5"/>
    <x v="1"/>
    <x v="0"/>
  </r>
  <r>
    <n v="109"/>
    <x v="31"/>
    <x v="1"/>
    <x v="0"/>
    <d v="1899-12-30T12:00:00"/>
    <s v="DINNER"/>
    <x v="10"/>
    <x v="1"/>
    <x v="0"/>
  </r>
  <r>
    <n v="110"/>
    <x v="31"/>
    <x v="1"/>
    <x v="0"/>
    <d v="1899-12-30T11:07:00"/>
    <s v="TENDER COCONUT"/>
    <x v="5"/>
    <x v="1"/>
    <x v="0"/>
  </r>
  <r>
    <n v="111"/>
    <x v="32"/>
    <x v="1"/>
    <x v="0"/>
    <d v="1899-12-30T13:15:00"/>
    <s v="SAUSE.AND JAM"/>
    <x v="19"/>
    <x v="1"/>
    <x v="0"/>
  </r>
  <r>
    <n v="112"/>
    <x v="32"/>
    <x v="1"/>
    <x v="0"/>
    <d v="1899-12-30T18:20:00"/>
    <s v="SANDWICH SQ"/>
    <x v="43"/>
    <x v="1"/>
    <x v="0"/>
  </r>
  <r>
    <n v="113"/>
    <x v="32"/>
    <x v="1"/>
    <x v="0"/>
    <d v="1899-12-30T19:55:00"/>
    <s v="TENDER COCONUT"/>
    <x v="4"/>
    <x v="1"/>
    <x v="0"/>
  </r>
  <r>
    <n v="114"/>
    <x v="32"/>
    <x v="1"/>
    <x v="0"/>
    <d v="1899-12-30T13:15:00"/>
    <s v="BUS TO MOGAPPAIR"/>
    <x v="25"/>
    <x v="2"/>
    <x v="0"/>
  </r>
  <r>
    <n v="115"/>
    <x v="32"/>
    <x v="1"/>
    <x v="0"/>
    <d v="1899-12-30T19:03:00"/>
    <s v="MOGAPPAIR TO TVK NAGAR"/>
    <x v="44"/>
    <x v="2"/>
    <x v="0"/>
  </r>
  <r>
    <n v="116"/>
    <x v="33"/>
    <x v="1"/>
    <x v="0"/>
    <d v="1899-12-30T13:59:00"/>
    <s v="ONWARD TICKETS TO WORK FROM HOME"/>
    <x v="45"/>
    <x v="2"/>
    <x v="0"/>
  </r>
  <r>
    <n v="117"/>
    <x v="34"/>
    <x v="1"/>
    <x v="0"/>
    <d v="1899-12-30T18:46:00"/>
    <s v="DINNER"/>
    <x v="6"/>
    <x v="1"/>
    <x v="0"/>
  </r>
  <r>
    <n v="118"/>
    <x v="34"/>
    <x v="1"/>
    <x v="0"/>
    <d v="1899-12-30T21:16:00"/>
    <s v="DINNER"/>
    <x v="4"/>
    <x v="1"/>
    <x v="0"/>
  </r>
  <r>
    <n v="119"/>
    <x v="34"/>
    <x v="1"/>
    <x v="0"/>
    <d v="1899-12-30T21:16:00"/>
    <s v="JUICE"/>
    <x v="5"/>
    <x v="1"/>
    <x v="0"/>
  </r>
  <r>
    <n v="120"/>
    <x v="34"/>
    <x v="1"/>
    <x v="0"/>
    <d v="1899-12-30T18:46:00"/>
    <s v="RETURN TKT FROM WORK"/>
    <x v="45"/>
    <x v="2"/>
    <x v="0"/>
  </r>
  <r>
    <n v="121"/>
    <x v="34"/>
    <x v="1"/>
    <x v="0"/>
    <d v="1899-12-30T18:46:00"/>
    <s v="ONWARD TO WRK"/>
    <x v="25"/>
    <x v="2"/>
    <x v="0"/>
  </r>
  <r>
    <n v="122"/>
    <x v="34"/>
    <x v="1"/>
    <x v="0"/>
    <d v="1899-12-30T21:15:00"/>
    <s v="RETURN FRM WRK"/>
    <x v="46"/>
    <x v="2"/>
    <x v="0"/>
  </r>
  <r>
    <n v="123"/>
    <x v="35"/>
    <x v="1"/>
    <x v="0"/>
    <d v="1899-12-30T20:40:00"/>
    <s v="TENDER COCONUT"/>
    <x v="6"/>
    <x v="1"/>
    <x v="0"/>
  </r>
  <r>
    <n v="124"/>
    <x v="35"/>
    <x v="1"/>
    <x v="0"/>
    <d v="1899-12-30T20:40:00"/>
    <s v="COMMUTE TO WRK"/>
    <x v="47"/>
    <x v="2"/>
    <x v="0"/>
  </r>
  <r>
    <n v="125"/>
    <x v="36"/>
    <x v="1"/>
    <x v="0"/>
    <d v="1899-12-30T21:34:00"/>
    <s v="BREAKFAST"/>
    <x v="5"/>
    <x v="1"/>
    <x v="0"/>
  </r>
  <r>
    <n v="126"/>
    <x v="36"/>
    <x v="1"/>
    <x v="0"/>
    <d v="1899-12-30T21:34:00"/>
    <s v="DILPASANDH"/>
    <x v="19"/>
    <x v="1"/>
    <x v="0"/>
  </r>
  <r>
    <n v="127"/>
    <x v="37"/>
    <x v="1"/>
    <x v="0"/>
    <d v="1899-12-30T20:50:00"/>
    <s v="DINNER"/>
    <x v="6"/>
    <x v="1"/>
    <x v="0"/>
  </r>
  <r>
    <n v="128"/>
    <x v="37"/>
    <x v="1"/>
    <x v="0"/>
    <d v="1899-12-30T20:58:00"/>
    <s v="DILPASAND"/>
    <x v="19"/>
    <x v="1"/>
    <x v="0"/>
  </r>
  <r>
    <n v="129"/>
    <x v="37"/>
    <x v="1"/>
    <x v="0"/>
    <d v="1899-12-30T20:50:00"/>
    <s v="TENDER COCONUT"/>
    <x v="6"/>
    <x v="1"/>
    <x v="0"/>
  </r>
  <r>
    <n v="130"/>
    <x v="37"/>
    <x v="1"/>
    <x v="0"/>
    <d v="1899-12-30T20:50:00"/>
    <s v="COMMUTE TO WORK"/>
    <x v="12"/>
    <x v="2"/>
    <x v="0"/>
  </r>
  <r>
    <n v="131"/>
    <x v="38"/>
    <x v="1"/>
    <x v="0"/>
    <d v="1899-12-30T12:25:00"/>
    <s v="DAD PASSPORT SIZE FOTO"/>
    <x v="48"/>
    <x v="0"/>
    <x v="0"/>
  </r>
  <r>
    <n v="132"/>
    <x v="38"/>
    <x v="1"/>
    <x v="0"/>
    <d v="1899-12-30T22:00:00"/>
    <s v="AIRCEL SIM"/>
    <x v="21"/>
    <x v="0"/>
    <x v="0"/>
  </r>
  <r>
    <n v="133"/>
    <x v="38"/>
    <x v="1"/>
    <x v="0"/>
    <d v="1899-12-30T11:46:00"/>
    <s v="BREAKFAST"/>
    <x v="6"/>
    <x v="1"/>
    <x v="0"/>
  </r>
  <r>
    <n v="134"/>
    <x v="38"/>
    <x v="1"/>
    <x v="0"/>
    <d v="1899-12-30T22:01:00"/>
    <s v="DILPASAND"/>
    <x v="19"/>
    <x v="1"/>
    <x v="0"/>
  </r>
  <r>
    <n v="135"/>
    <x v="38"/>
    <x v="1"/>
    <x v="0"/>
    <d v="1899-12-30T22:01:00"/>
    <s v="DINNER WITH JUSTIN"/>
    <x v="49"/>
    <x v="1"/>
    <x v="0"/>
  </r>
  <r>
    <n v="136"/>
    <x v="38"/>
    <x v="1"/>
    <x v="0"/>
    <d v="1899-12-30T12:24:00"/>
    <s v="TOOTH BRUSH"/>
    <x v="23"/>
    <x v="5"/>
    <x v="0"/>
  </r>
  <r>
    <n v="137"/>
    <x v="38"/>
    <x v="1"/>
    <x v="0"/>
    <d v="1899-12-30T12:24:00"/>
    <s v="DIRT CLOTH BAG"/>
    <x v="50"/>
    <x v="5"/>
    <x v="0"/>
  </r>
  <r>
    <n v="138"/>
    <x v="38"/>
    <x v="1"/>
    <x v="0"/>
    <d v="1899-12-30T12:24:00"/>
    <s v="HAMAM"/>
    <x v="51"/>
    <x v="5"/>
    <x v="0"/>
  </r>
  <r>
    <n v="139"/>
    <x v="38"/>
    <x v="1"/>
    <x v="0"/>
    <d v="1899-12-30T11:46:00"/>
    <s v="SUGAR CANE JUICE"/>
    <x v="25"/>
    <x v="1"/>
    <x v="0"/>
  </r>
  <r>
    <n v="140"/>
    <x v="38"/>
    <x v="1"/>
    <x v="0"/>
    <d v="1899-12-30T11:46:00"/>
    <s v="TENDER COCONUT"/>
    <x v="8"/>
    <x v="1"/>
    <x v="0"/>
  </r>
  <r>
    <n v="141"/>
    <x v="38"/>
    <x v="1"/>
    <x v="0"/>
    <d v="1899-12-30T11:45:00"/>
    <s v="COMMUTE TO AIRCEL STORE"/>
    <x v="25"/>
    <x v="2"/>
    <x v="0"/>
  </r>
  <r>
    <n v="142"/>
    <x v="38"/>
    <x v="1"/>
    <x v="0"/>
    <d v="1899-12-30T22:00:00"/>
    <s v="COMMUTE TO NUNGAMBAKKAM"/>
    <x v="6"/>
    <x v="2"/>
    <x v="0"/>
  </r>
  <r>
    <n v="143"/>
    <x v="39"/>
    <x v="1"/>
    <x v="0"/>
    <d v="1899-12-30T20:53:00"/>
    <s v="BREAKFAST"/>
    <x v="5"/>
    <x v="1"/>
    <x v="0"/>
  </r>
  <r>
    <n v="144"/>
    <x v="39"/>
    <x v="1"/>
    <x v="0"/>
    <d v="1899-12-30T20:54:00"/>
    <s v="DINNER (AKKA ACCOUNT)"/>
    <x v="52"/>
    <x v="1"/>
    <x v="0"/>
  </r>
  <r>
    <n v="145"/>
    <x v="40"/>
    <x v="1"/>
    <x v="0"/>
    <d v="1899-12-30T22:18:00"/>
    <s v="BREAKFAST"/>
    <x v="19"/>
    <x v="1"/>
    <x v="0"/>
  </r>
  <r>
    <n v="146"/>
    <x v="40"/>
    <x v="1"/>
    <x v="0"/>
    <d v="1899-12-30T22:18:00"/>
    <s v="COMMUTE TO WORK"/>
    <x v="5"/>
    <x v="2"/>
    <x v="0"/>
  </r>
  <r>
    <n v="147"/>
    <x v="41"/>
    <x v="1"/>
    <x v="0"/>
    <d v="1899-12-30T12:00:00"/>
    <s v="FOOD"/>
    <x v="50"/>
    <x v="1"/>
    <x v="0"/>
  </r>
  <r>
    <n v="148"/>
    <x v="42"/>
    <x v="1"/>
    <x v="0"/>
    <d v="1899-12-30T13:38:00"/>
    <s v="BREAKFAST"/>
    <x v="5"/>
    <x v="1"/>
    <x v="0"/>
  </r>
  <r>
    <n v="149"/>
    <x v="42"/>
    <x v="1"/>
    <x v="0"/>
    <d v="1899-12-30T22:00:00"/>
    <s v="DINNER"/>
    <x v="4"/>
    <x v="1"/>
    <x v="0"/>
  </r>
  <r>
    <n v="150"/>
    <x v="42"/>
    <x v="1"/>
    <x v="0"/>
    <d v="1899-12-30T13:38:00"/>
    <s v="COMMUTE ONWARD"/>
    <x v="53"/>
    <x v="2"/>
    <x v="0"/>
  </r>
  <r>
    <n v="151"/>
    <x v="43"/>
    <x v="1"/>
    <x v="0"/>
    <d v="1899-12-30T10:52:00"/>
    <s v="BREAKFAST"/>
    <x v="5"/>
    <x v="1"/>
    <x v="0"/>
  </r>
  <r>
    <n v="152"/>
    <x v="43"/>
    <x v="1"/>
    <x v="0"/>
    <d v="1899-12-30T20:33:00"/>
    <s v="DINNER"/>
    <x v="4"/>
    <x v="1"/>
    <x v="0"/>
  </r>
  <r>
    <n v="153"/>
    <x v="43"/>
    <x v="1"/>
    <x v="0"/>
    <d v="1899-12-30T10:52:00"/>
    <s v="ONWARD COMMUTE TO WORK"/>
    <x v="37"/>
    <x v="2"/>
    <x v="0"/>
  </r>
  <r>
    <n v="154"/>
    <x v="43"/>
    <x v="1"/>
    <x v="0"/>
    <d v="1899-12-30T19:09:00"/>
    <s v="RETURN TKTS FROM WORK"/>
    <x v="37"/>
    <x v="2"/>
    <x v="0"/>
  </r>
  <r>
    <n v="155"/>
    <x v="44"/>
    <x v="1"/>
    <x v="0"/>
    <d v="1899-12-30T14:46:00"/>
    <s v="BREAKFAST AND LUNCH"/>
    <x v="54"/>
    <x v="1"/>
    <x v="0"/>
  </r>
  <r>
    <n v="156"/>
    <x v="44"/>
    <x v="1"/>
    <x v="0"/>
    <d v="1899-12-30T14:47:00"/>
    <s v="DILPASAND AND BISCUITS"/>
    <x v="6"/>
    <x v="1"/>
    <x v="0"/>
  </r>
  <r>
    <n v="157"/>
    <x v="45"/>
    <x v="1"/>
    <x v="0"/>
    <d v="1899-12-30T16:54:00"/>
    <s v="TEMPER GLASS"/>
    <x v="22"/>
    <x v="0"/>
    <x v="0"/>
  </r>
  <r>
    <n v="158"/>
    <x v="45"/>
    <x v="1"/>
    <x v="0"/>
    <d v="1899-12-30T18:48:00"/>
    <s v="COMMON ROOM EXPENSE"/>
    <x v="55"/>
    <x v="3"/>
    <x v="0"/>
  </r>
  <r>
    <n v="159"/>
    <x v="45"/>
    <x v="1"/>
    <x v="0"/>
    <d v="1899-12-30T18:49:00"/>
    <s v="RENT"/>
    <x v="56"/>
    <x v="4"/>
    <x v="0"/>
  </r>
  <r>
    <n v="160"/>
    <x v="45"/>
    <x v="1"/>
    <x v="0"/>
    <d v="1899-12-30T18:50:00"/>
    <s v="WASHING MACHINE"/>
    <x v="57"/>
    <x v="3"/>
    <x v="0"/>
  </r>
  <r>
    <n v="161"/>
    <x v="45"/>
    <x v="1"/>
    <x v="0"/>
    <d v="1899-12-30T18:51:00"/>
    <s v="JANITOR"/>
    <x v="58"/>
    <x v="0"/>
    <x v="0"/>
  </r>
  <r>
    <n v="162"/>
    <x v="45"/>
    <x v="1"/>
    <x v="0"/>
    <d v="1899-12-30T16:52:00"/>
    <s v="COFFEE WITH SATISH"/>
    <x v="59"/>
    <x v="1"/>
    <x v="0"/>
  </r>
  <r>
    <n v="163"/>
    <x v="45"/>
    <x v="1"/>
    <x v="0"/>
    <d v="1899-12-30T16:51:00"/>
    <s v="COMMUTE TO AIRPORT"/>
    <x v="4"/>
    <x v="2"/>
    <x v="0"/>
  </r>
  <r>
    <n v="164"/>
    <x v="46"/>
    <x v="1"/>
    <x v="0"/>
    <d v="1899-12-30T17:32:00"/>
    <s v="HAIRCUT"/>
    <x v="34"/>
    <x v="0"/>
    <x v="0"/>
  </r>
  <r>
    <n v="165"/>
    <x v="46"/>
    <x v="1"/>
    <x v="0"/>
    <d v="1899-12-30T12:00:00"/>
    <s v="DINER"/>
    <x v="10"/>
    <x v="1"/>
    <x v="0"/>
  </r>
  <r>
    <n v="166"/>
    <x v="46"/>
    <x v="1"/>
    <x v="0"/>
    <d v="1899-12-30T12:11:00"/>
    <s v="COMMUTE TO WORK"/>
    <x v="60"/>
    <x v="2"/>
    <x v="0"/>
  </r>
  <r>
    <n v="167"/>
    <x v="47"/>
    <x v="1"/>
    <x v="0"/>
    <d v="1899-12-30T18:18:00"/>
    <s v="DILPASAND"/>
    <x v="19"/>
    <x v="1"/>
    <x v="0"/>
  </r>
  <r>
    <n v="168"/>
    <x v="47"/>
    <x v="1"/>
    <x v="0"/>
    <d v="1899-12-30T18:18:00"/>
    <s v="BREAKFAST"/>
    <x v="5"/>
    <x v="1"/>
    <x v="0"/>
  </r>
  <r>
    <n v="169"/>
    <x v="47"/>
    <x v="1"/>
    <x v="0"/>
    <d v="1899-12-30T18:18:00"/>
    <s v="COMMUTE TO WORK"/>
    <x v="8"/>
    <x v="2"/>
    <x v="0"/>
  </r>
  <r>
    <n v="170"/>
    <x v="48"/>
    <x v="1"/>
    <x v="0"/>
    <d v="1899-12-30T12:00:00"/>
    <s v="BREAKFAST"/>
    <x v="10"/>
    <x v="1"/>
    <x v="0"/>
  </r>
  <r>
    <n v="171"/>
    <x v="48"/>
    <x v="1"/>
    <x v="0"/>
    <d v="1899-12-30T12:00:00"/>
    <s v="COMMUTE TO WORK"/>
    <x v="60"/>
    <x v="2"/>
    <x v="0"/>
  </r>
  <r>
    <n v="172"/>
    <x v="49"/>
    <x v="1"/>
    <x v="0"/>
    <d v="1899-12-30T19:48:00"/>
    <s v="IRON"/>
    <x v="61"/>
    <x v="0"/>
    <x v="0"/>
  </r>
  <r>
    <n v="173"/>
    <x v="49"/>
    <x v="1"/>
    <x v="0"/>
    <d v="1899-12-30T09:01:00"/>
    <s v="BREAKFAST"/>
    <x v="5"/>
    <x v="1"/>
    <x v="0"/>
  </r>
  <r>
    <n v="174"/>
    <x v="49"/>
    <x v="1"/>
    <x v="0"/>
    <d v="1899-12-30T09:02:00"/>
    <s v="DINNER"/>
    <x v="30"/>
    <x v="1"/>
    <x v="0"/>
  </r>
  <r>
    <n v="175"/>
    <x v="49"/>
    <x v="1"/>
    <x v="0"/>
    <d v="1899-12-30T12:00:00"/>
    <s v="TEA IN TRAIN"/>
    <x v="3"/>
    <x v="1"/>
    <x v="0"/>
  </r>
  <r>
    <n v="176"/>
    <x v="49"/>
    <x v="1"/>
    <x v="0"/>
    <d v="1899-12-30T19:51:00"/>
    <s v="DINNER IN TRAIN"/>
    <x v="48"/>
    <x v="1"/>
    <x v="0"/>
  </r>
  <r>
    <n v="177"/>
    <x v="49"/>
    <x v="1"/>
    <x v="0"/>
    <d v="1899-12-30T19:47:00"/>
    <s v="MEDICINES"/>
    <x v="6"/>
    <x v="8"/>
    <x v="0"/>
  </r>
  <r>
    <n v="178"/>
    <x v="49"/>
    <x v="1"/>
    <x v="0"/>
    <d v="1899-12-30T12:25:00"/>
    <s v="AVENUE TRAD"/>
    <x v="62"/>
    <x v="6"/>
    <x v="0"/>
  </r>
  <r>
    <n v="179"/>
    <x v="49"/>
    <x v="1"/>
    <x v="0"/>
    <d v="1899-12-30T19:47:00"/>
    <s v="TRAVEL POUCHES PASTE SOAPS"/>
    <x v="63"/>
    <x v="5"/>
    <x v="0"/>
  </r>
  <r>
    <n v="180"/>
    <x v="49"/>
    <x v="1"/>
    <x v="0"/>
    <d v="1899-12-30T19:48:00"/>
    <s v="TOWEL"/>
    <x v="54"/>
    <x v="5"/>
    <x v="0"/>
  </r>
  <r>
    <n v="181"/>
    <x v="49"/>
    <x v="1"/>
    <x v="0"/>
    <d v="1899-12-30T19:48:00"/>
    <s v="CAB TO CENTRAL STATION"/>
    <x v="21"/>
    <x v="2"/>
    <x v="0"/>
  </r>
  <r>
    <n v="182"/>
    <x v="50"/>
    <x v="1"/>
    <x v="0"/>
    <d v="1899-12-30T09:06:00"/>
    <s v="BREAKFAST"/>
    <x v="6"/>
    <x v="9"/>
    <x v="1"/>
  </r>
  <r>
    <n v="183"/>
    <x v="50"/>
    <x v="1"/>
    <x v="0"/>
    <d v="1899-12-30T11:05:00"/>
    <s v="HOTEL LANDMARK BOOKING"/>
    <x v="64"/>
    <x v="9"/>
    <x v="1"/>
  </r>
  <r>
    <n v="184"/>
    <x v="50"/>
    <x v="1"/>
    <x v="0"/>
    <d v="1899-12-30T12:19:00"/>
    <s v="RAIL WATER"/>
    <x v="19"/>
    <x v="9"/>
    <x v="1"/>
  </r>
  <r>
    <n v="185"/>
    <x v="50"/>
    <x v="1"/>
    <x v="0"/>
    <d v="1899-12-30T18:41:00"/>
    <s v="VEG SANDWICH"/>
    <x v="6"/>
    <x v="9"/>
    <x v="1"/>
  </r>
  <r>
    <n v="186"/>
    <x v="50"/>
    <x v="1"/>
    <x v="0"/>
    <d v="1899-12-30T22:33:00"/>
    <s v="LUNCH AND DINNER"/>
    <x v="65"/>
    <x v="9"/>
    <x v="1"/>
  </r>
  <r>
    <n v="187"/>
    <x v="51"/>
    <x v="1"/>
    <x v="0"/>
    <d v="1899-12-30T22:01:00"/>
    <s v="BANANAS"/>
    <x v="19"/>
    <x v="1"/>
    <x v="0"/>
  </r>
  <r>
    <n v="188"/>
    <x v="51"/>
    <x v="1"/>
    <x v="0"/>
    <d v="1899-12-30T09:23:00"/>
    <s v="TEA"/>
    <x v="66"/>
    <x v="9"/>
    <x v="1"/>
  </r>
  <r>
    <n v="189"/>
    <x v="51"/>
    <x v="1"/>
    <x v="0"/>
    <d v="1899-12-30T15:49:00"/>
    <s v="TEA, BISCUITS"/>
    <x v="67"/>
    <x v="9"/>
    <x v="1"/>
  </r>
  <r>
    <n v="190"/>
    <x v="51"/>
    <x v="1"/>
    <x v="0"/>
    <d v="1899-12-30T22:01:00"/>
    <s v="DONATION"/>
    <x v="10"/>
    <x v="9"/>
    <x v="1"/>
  </r>
  <r>
    <n v="191"/>
    <x v="51"/>
    <x v="1"/>
    <x v="0"/>
    <d v="1899-12-30T22:01:00"/>
    <s v="DINNER"/>
    <x v="68"/>
    <x v="9"/>
    <x v="1"/>
  </r>
  <r>
    <n v="192"/>
    <x v="52"/>
    <x v="1"/>
    <x v="0"/>
    <d v="1899-12-30T09:37:00"/>
    <s v="SUGAR CANE JUICE"/>
    <x v="19"/>
    <x v="1"/>
    <x v="0"/>
  </r>
  <r>
    <n v="193"/>
    <x v="52"/>
    <x v="1"/>
    <x v="0"/>
    <d v="1899-12-30T09:20:00"/>
    <s v="NET BANKING"/>
    <x v="69"/>
    <x v="9"/>
    <x v="1"/>
  </r>
  <r>
    <n v="194"/>
    <x v="52"/>
    <x v="1"/>
    <x v="0"/>
    <d v="1899-12-30T12:00:00"/>
    <s v="ORANGE JUICE"/>
    <x v="6"/>
    <x v="9"/>
    <x v="1"/>
  </r>
  <r>
    <n v="195"/>
    <x v="52"/>
    <x v="1"/>
    <x v="0"/>
    <d v="1899-12-30T12:00:00"/>
    <s v="LUNCH AND DINNER"/>
    <x v="70"/>
    <x v="9"/>
    <x v="1"/>
  </r>
  <r>
    <n v="196"/>
    <x v="52"/>
    <x v="1"/>
    <x v="0"/>
    <d v="1899-12-30T12:00:00"/>
    <s v="SHOPPING"/>
    <x v="71"/>
    <x v="6"/>
    <x v="0"/>
  </r>
  <r>
    <n v="197"/>
    <x v="53"/>
    <x v="1"/>
    <x v="0"/>
    <d v="1899-12-30T20:44:00"/>
    <s v="WASHING MACHINE COVER AND STAND"/>
    <x v="72"/>
    <x v="0"/>
    <x v="0"/>
  </r>
  <r>
    <n v="198"/>
    <x v="53"/>
    <x v="1"/>
    <x v="0"/>
    <d v="1899-12-30T20:45:00"/>
    <s v="ROOM WATER"/>
    <x v="5"/>
    <x v="3"/>
    <x v="0"/>
  </r>
  <r>
    <n v="199"/>
    <x v="53"/>
    <x v="1"/>
    <x v="0"/>
    <d v="1899-12-30T20:45:00"/>
    <s v="TOOTH PASTE FOR ROOM"/>
    <x v="73"/>
    <x v="3"/>
    <x v="0"/>
  </r>
  <r>
    <n v="200"/>
    <x v="53"/>
    <x v="1"/>
    <x v="0"/>
    <d v="1899-12-30T08:58:00"/>
    <s v="BREAKFAST"/>
    <x v="74"/>
    <x v="9"/>
    <x v="1"/>
  </r>
  <r>
    <n v="201"/>
    <x v="53"/>
    <x v="1"/>
    <x v="0"/>
    <d v="1899-12-30T08:59:00"/>
    <s v="LAUNDRY"/>
    <x v="22"/>
    <x v="9"/>
    <x v="1"/>
  </r>
  <r>
    <n v="202"/>
    <x v="53"/>
    <x v="1"/>
    <x v="0"/>
    <d v="1899-12-30T12:00:00"/>
    <s v="DINNER"/>
    <x v="28"/>
    <x v="9"/>
    <x v="1"/>
  </r>
  <r>
    <n v="203"/>
    <x v="53"/>
    <x v="1"/>
    <x v="0"/>
    <d v="1899-12-30T14:40:00"/>
    <s v="HOTEL SHIVDEI BOOKING"/>
    <x v="75"/>
    <x v="9"/>
    <x v="1"/>
  </r>
  <r>
    <n v="204"/>
    <x v="53"/>
    <x v="1"/>
    <x v="0"/>
    <d v="1899-12-30T08:56:00"/>
    <s v="KERCHIEF"/>
    <x v="19"/>
    <x v="6"/>
    <x v="0"/>
  </r>
  <r>
    <n v="205"/>
    <x v="54"/>
    <x v="1"/>
    <x v="0"/>
    <d v="1899-12-30T16:30:00"/>
    <s v="HOTEL ROYAL HAVELI"/>
    <x v="76"/>
    <x v="9"/>
    <x v="1"/>
  </r>
  <r>
    <n v="206"/>
    <x v="54"/>
    <x v="1"/>
    <x v="0"/>
    <d v="1899-12-30T20:49:00"/>
    <s v="ROYAL HAVELI HOTEL DAY 2"/>
    <x v="76"/>
    <x v="9"/>
    <x v="1"/>
  </r>
  <r>
    <n v="207"/>
    <x v="54"/>
    <x v="1"/>
    <x v="0"/>
    <d v="1899-12-30T20:54:00"/>
    <s v="DINNER"/>
    <x v="77"/>
    <x v="9"/>
    <x v="1"/>
  </r>
  <r>
    <n v="208"/>
    <x v="55"/>
    <x v="2"/>
    <x v="0"/>
    <d v="1899-12-30T13:15:00"/>
    <s v="BANANA"/>
    <x v="19"/>
    <x v="1"/>
    <x v="0"/>
  </r>
  <r>
    <n v="209"/>
    <x v="55"/>
    <x v="2"/>
    <x v="0"/>
    <d v="1899-12-30T20:00:00"/>
    <s v="FOOD"/>
    <x v="78"/>
    <x v="9"/>
    <x v="1"/>
  </r>
  <r>
    <n v="210"/>
    <x v="56"/>
    <x v="2"/>
    <x v="0"/>
    <d v="1899-12-30T13:13:00"/>
    <s v="BREAKFAST"/>
    <x v="79"/>
    <x v="9"/>
    <x v="1"/>
  </r>
  <r>
    <n v="211"/>
    <x v="56"/>
    <x v="2"/>
    <x v="0"/>
    <d v="1899-12-30T15:33:00"/>
    <s v="ASOKA HOTEL BOOKING"/>
    <x v="80"/>
    <x v="9"/>
    <x v="1"/>
  </r>
  <r>
    <n v="212"/>
    <x v="57"/>
    <x v="2"/>
    <x v="0"/>
    <d v="1899-12-30T12:00:00"/>
    <s v="NAIL CUTTER"/>
    <x v="6"/>
    <x v="5"/>
    <x v="0"/>
  </r>
  <r>
    <n v="213"/>
    <x v="57"/>
    <x v="2"/>
    <x v="0"/>
    <d v="1899-12-30T16:21:00"/>
    <s v="SAMRAT BAKERY"/>
    <x v="19"/>
    <x v="6"/>
    <x v="0"/>
  </r>
  <r>
    <n v="214"/>
    <x v="58"/>
    <x v="2"/>
    <x v="0"/>
    <d v="1899-12-30T16:20:00"/>
    <s v="THE MIRAGE PALACE BOOKING"/>
    <x v="81"/>
    <x v="9"/>
    <x v="1"/>
  </r>
  <r>
    <n v="215"/>
    <x v="58"/>
    <x v="2"/>
    <x v="0"/>
    <d v="1899-12-30T16:21:00"/>
    <s v="PEN"/>
    <x v="82"/>
    <x v="5"/>
    <x v="0"/>
  </r>
  <r>
    <n v="216"/>
    <x v="59"/>
    <x v="2"/>
    <x v="0"/>
    <d v="1899-12-30T22:09:00"/>
    <s v="SNACKS"/>
    <x v="58"/>
    <x v="9"/>
    <x v="1"/>
  </r>
  <r>
    <n v="217"/>
    <x v="60"/>
    <x v="2"/>
    <x v="0"/>
    <d v="1899-12-30T14:04:00"/>
    <s v="MS SUKHDEV"/>
    <x v="83"/>
    <x v="9"/>
    <x v="1"/>
  </r>
  <r>
    <n v="218"/>
    <x v="60"/>
    <x v="2"/>
    <x v="0"/>
    <d v="1899-12-30T15:07:00"/>
    <s v="HOTEL EDEN GREEN BOOKING"/>
    <x v="84"/>
    <x v="9"/>
    <x v="1"/>
  </r>
  <r>
    <n v="219"/>
    <x v="61"/>
    <x v="2"/>
    <x v="0"/>
    <d v="1899-12-30T12:00:00"/>
    <s v="DINNER"/>
    <x v="85"/>
    <x v="1"/>
    <x v="0"/>
  </r>
  <r>
    <n v="220"/>
    <x v="61"/>
    <x v="2"/>
    <x v="0"/>
    <d v="1899-12-30T22:05:00"/>
    <s v="VILLAGE PEO"/>
    <x v="86"/>
    <x v="1"/>
    <x v="0"/>
  </r>
  <r>
    <n v="221"/>
    <x v="61"/>
    <x v="2"/>
    <x v="0"/>
    <d v="1899-12-30T12:00:00"/>
    <s v="BREAKFAST @ EDEN GREEN"/>
    <x v="87"/>
    <x v="9"/>
    <x v="1"/>
  </r>
  <r>
    <n v="222"/>
    <x v="61"/>
    <x v="2"/>
    <x v="0"/>
    <d v="1899-12-30T12:00:00"/>
    <s v="JUICES"/>
    <x v="88"/>
    <x v="9"/>
    <x v="1"/>
  </r>
  <r>
    <n v="223"/>
    <x v="62"/>
    <x v="2"/>
    <x v="0"/>
    <d v="1899-12-30T09:39:00"/>
    <s v="RED FORT ENTRY TICKET"/>
    <x v="1"/>
    <x v="0"/>
    <x v="0"/>
  </r>
  <r>
    <n v="224"/>
    <x v="62"/>
    <x v="2"/>
    <x v="0"/>
    <d v="1899-12-30T14:39:00"/>
    <s v="BIKANERVALA SWEETS"/>
    <x v="89"/>
    <x v="1"/>
    <x v="0"/>
  </r>
  <r>
    <n v="225"/>
    <x v="62"/>
    <x v="2"/>
    <x v="0"/>
    <d v="1899-12-30T12:00:00"/>
    <s v="METRO"/>
    <x v="90"/>
    <x v="2"/>
    <x v="0"/>
  </r>
  <r>
    <n v="226"/>
    <x v="63"/>
    <x v="2"/>
    <x v="0"/>
    <d v="1899-12-30T17:29:00"/>
    <s v="TRAIN TIPS"/>
    <x v="91"/>
    <x v="9"/>
    <x v="1"/>
  </r>
  <r>
    <n v="227"/>
    <x v="63"/>
    <x v="2"/>
    <x v="0"/>
    <d v="1899-12-30T09:37:00"/>
    <s v="STOLE"/>
    <x v="68"/>
    <x v="6"/>
    <x v="0"/>
  </r>
  <r>
    <n v="228"/>
    <x v="63"/>
    <x v="2"/>
    <x v="0"/>
    <d v="1899-12-30T21:13:00"/>
    <s v="BUS FROM CENTRAL TO TVK"/>
    <x v="53"/>
    <x v="2"/>
    <x v="0"/>
  </r>
  <r>
    <n v="229"/>
    <x v="64"/>
    <x v="2"/>
    <x v="0"/>
    <d v="1899-12-30T22:07:00"/>
    <s v="DONATION"/>
    <x v="3"/>
    <x v="0"/>
    <x v="0"/>
  </r>
  <r>
    <n v="230"/>
    <x v="64"/>
    <x v="2"/>
    <x v="0"/>
    <d v="1899-12-30T22:06:00"/>
    <s v="WATER BOTTLE"/>
    <x v="3"/>
    <x v="1"/>
    <x v="0"/>
  </r>
  <r>
    <n v="231"/>
    <x v="64"/>
    <x v="2"/>
    <x v="0"/>
    <d v="1899-12-30T22:06:00"/>
    <s v="BREAKFAST"/>
    <x v="5"/>
    <x v="1"/>
    <x v="0"/>
  </r>
  <r>
    <n v="232"/>
    <x v="64"/>
    <x v="2"/>
    <x v="0"/>
    <d v="1899-12-30T22:07:00"/>
    <s v="TENDER COCONUT"/>
    <x v="6"/>
    <x v="1"/>
    <x v="0"/>
  </r>
  <r>
    <n v="233"/>
    <x v="64"/>
    <x v="2"/>
    <x v="0"/>
    <d v="1899-12-30T22:06:00"/>
    <s v="BUS FROM EGMORE TO TVK NAGAR"/>
    <x v="41"/>
    <x v="2"/>
    <x v="0"/>
  </r>
  <r>
    <n v="234"/>
    <x v="65"/>
    <x v="2"/>
    <x v="0"/>
    <d v="1899-12-30T10:31:00"/>
    <s v="HAIRCUT"/>
    <x v="34"/>
    <x v="0"/>
    <x v="0"/>
  </r>
  <r>
    <n v="235"/>
    <x v="65"/>
    <x v="2"/>
    <x v="0"/>
    <d v="1899-12-30T10:49:00"/>
    <s v="MULTHANIMATTI"/>
    <x v="25"/>
    <x v="0"/>
    <x v="0"/>
  </r>
  <r>
    <n v="236"/>
    <x v="65"/>
    <x v="2"/>
    <x v="0"/>
    <d v="1899-12-30T22:14:00"/>
    <s v="DILPASAND"/>
    <x v="19"/>
    <x v="1"/>
    <x v="0"/>
  </r>
  <r>
    <n v="237"/>
    <x v="65"/>
    <x v="2"/>
    <x v="0"/>
    <d v="1899-12-30T10:49:00"/>
    <s v="WATERMELON"/>
    <x v="19"/>
    <x v="1"/>
    <x v="0"/>
  </r>
  <r>
    <n v="238"/>
    <x v="66"/>
    <x v="2"/>
    <x v="0"/>
    <d v="1899-12-30T21:18:00"/>
    <s v="ROOM COMMON EXPENSES"/>
    <x v="92"/>
    <x v="3"/>
    <x v="0"/>
  </r>
  <r>
    <n v="239"/>
    <x v="66"/>
    <x v="2"/>
    <x v="0"/>
    <d v="1899-12-30T21:19:00"/>
    <s v="JANITOR"/>
    <x v="58"/>
    <x v="0"/>
    <x v="0"/>
  </r>
  <r>
    <n v="240"/>
    <x v="66"/>
    <x v="2"/>
    <x v="0"/>
    <d v="1899-12-30T21:19:00"/>
    <s v="RENT"/>
    <x v="56"/>
    <x v="4"/>
    <x v="0"/>
  </r>
  <r>
    <n v="241"/>
    <x v="66"/>
    <x v="2"/>
    <x v="0"/>
    <d v="1899-12-30T19:08:00"/>
    <s v="BREAKFAST"/>
    <x v="19"/>
    <x v="1"/>
    <x v="0"/>
  </r>
  <r>
    <n v="242"/>
    <x v="66"/>
    <x v="2"/>
    <x v="0"/>
    <d v="1899-12-30T19:08:00"/>
    <s v="LUNCH"/>
    <x v="4"/>
    <x v="1"/>
    <x v="0"/>
  </r>
  <r>
    <n v="243"/>
    <x v="66"/>
    <x v="2"/>
    <x v="0"/>
    <d v="1899-12-30T19:08:00"/>
    <s v="WATER"/>
    <x v="19"/>
    <x v="1"/>
    <x v="0"/>
  </r>
  <r>
    <n v="244"/>
    <x v="66"/>
    <x v="2"/>
    <x v="0"/>
    <d v="1899-12-30T21:17:00"/>
    <s v="KULFI"/>
    <x v="6"/>
    <x v="1"/>
    <x v="0"/>
  </r>
  <r>
    <n v="245"/>
    <x v="66"/>
    <x v="2"/>
    <x v="0"/>
    <d v="1899-12-30T21:17:00"/>
    <s v="DINNER"/>
    <x v="4"/>
    <x v="1"/>
    <x v="0"/>
  </r>
  <r>
    <n v="246"/>
    <x v="66"/>
    <x v="2"/>
    <x v="0"/>
    <d v="1899-12-30T19:09:00"/>
    <s v="WATERMELON"/>
    <x v="19"/>
    <x v="1"/>
    <x v="0"/>
  </r>
  <r>
    <n v="247"/>
    <x v="67"/>
    <x v="2"/>
    <x v="0"/>
    <d v="1899-12-30T18:21:00"/>
    <s v="BREAKFAST"/>
    <x v="4"/>
    <x v="1"/>
    <x v="0"/>
  </r>
  <r>
    <n v="248"/>
    <x v="67"/>
    <x v="2"/>
    <x v="0"/>
    <d v="1899-12-30T20:43:00"/>
    <s v="DINNER"/>
    <x v="10"/>
    <x v="1"/>
    <x v="0"/>
  </r>
  <r>
    <n v="249"/>
    <x v="67"/>
    <x v="2"/>
    <x v="0"/>
    <d v="1899-12-30T18:21:00"/>
    <s v="TENDER COCONUT"/>
    <x v="6"/>
    <x v="1"/>
    <x v="0"/>
  </r>
  <r>
    <n v="250"/>
    <x v="67"/>
    <x v="2"/>
    <x v="0"/>
    <d v="1899-12-30T18:20:00"/>
    <s v="COMMUTE TO WORK"/>
    <x v="6"/>
    <x v="2"/>
    <x v="0"/>
  </r>
  <r>
    <n v="251"/>
    <x v="68"/>
    <x v="2"/>
    <x v="0"/>
    <d v="1899-12-30T14:24:00"/>
    <s v="BREAKFAST"/>
    <x v="5"/>
    <x v="1"/>
    <x v="0"/>
  </r>
  <r>
    <n v="252"/>
    <x v="68"/>
    <x v="2"/>
    <x v="0"/>
    <d v="1899-12-30T22:00:00"/>
    <s v="DINNER"/>
    <x v="7"/>
    <x v="1"/>
    <x v="0"/>
  </r>
  <r>
    <n v="253"/>
    <x v="69"/>
    <x v="2"/>
    <x v="0"/>
    <d v="1899-12-30T12:00:00"/>
    <s v="DINNER"/>
    <x v="5"/>
    <x v="1"/>
    <x v="0"/>
  </r>
  <r>
    <n v="254"/>
    <x v="69"/>
    <x v="2"/>
    <x v="0"/>
    <d v="1899-12-30T13:59:00"/>
    <s v="BREAKFAST"/>
    <x v="19"/>
    <x v="1"/>
    <x v="0"/>
  </r>
  <r>
    <n v="255"/>
    <x v="69"/>
    <x v="2"/>
    <x v="0"/>
    <d v="1899-12-30T13:59:00"/>
    <s v="LUNCH"/>
    <x v="8"/>
    <x v="1"/>
    <x v="0"/>
  </r>
  <r>
    <n v="256"/>
    <x v="69"/>
    <x v="2"/>
    <x v="0"/>
    <d v="1899-12-30T13:59:00"/>
    <s v="WATERMELON"/>
    <x v="3"/>
    <x v="1"/>
    <x v="0"/>
  </r>
  <r>
    <n v="257"/>
    <x v="69"/>
    <x v="2"/>
    <x v="0"/>
    <d v="1899-12-30T13:59:00"/>
    <s v="TENDER COCONUT"/>
    <x v="67"/>
    <x v="1"/>
    <x v="0"/>
  </r>
  <r>
    <n v="258"/>
    <x v="70"/>
    <x v="2"/>
    <x v="0"/>
    <d v="1899-12-30T20:54:00"/>
    <s v="BREAKFAST"/>
    <x v="5"/>
    <x v="1"/>
    <x v="0"/>
  </r>
  <r>
    <n v="259"/>
    <x v="70"/>
    <x v="2"/>
    <x v="0"/>
    <d v="1899-12-30T21:25:00"/>
    <s v="DINNER"/>
    <x v="7"/>
    <x v="1"/>
    <x v="0"/>
  </r>
  <r>
    <n v="260"/>
    <x v="70"/>
    <x v="2"/>
    <x v="0"/>
    <d v="1899-12-30T21:54:00"/>
    <s v="WATERMELON"/>
    <x v="11"/>
    <x v="1"/>
    <x v="0"/>
  </r>
  <r>
    <n v="261"/>
    <x v="71"/>
    <x v="2"/>
    <x v="0"/>
    <d v="1899-12-30T14:36:00"/>
    <s v="WATER"/>
    <x v="3"/>
    <x v="10"/>
    <x v="1"/>
  </r>
  <r>
    <n v="262"/>
    <x v="71"/>
    <x v="2"/>
    <x v="0"/>
    <d v="1899-12-30T14:36:00"/>
    <s v="LUNCH"/>
    <x v="8"/>
    <x v="10"/>
    <x v="1"/>
  </r>
  <r>
    <n v="263"/>
    <x v="71"/>
    <x v="2"/>
    <x v="0"/>
    <d v="1899-12-30T14:37:00"/>
    <s v="TVK NAGAR TO CENTRAL"/>
    <x v="93"/>
    <x v="10"/>
    <x v="1"/>
  </r>
  <r>
    <n v="264"/>
    <x v="71"/>
    <x v="2"/>
    <x v="0"/>
    <d v="1899-12-30T14:36:00"/>
    <s v="IRON"/>
    <x v="22"/>
    <x v="0"/>
    <x v="0"/>
  </r>
  <r>
    <n v="265"/>
    <x v="71"/>
    <x v="2"/>
    <x v="0"/>
    <d v="1899-12-30T14:36:00"/>
    <s v="BREAKFAST"/>
    <x v="5"/>
    <x v="1"/>
    <x v="0"/>
  </r>
  <r>
    <n v="266"/>
    <x v="72"/>
    <x v="2"/>
    <x v="0"/>
    <d v="1899-12-30T10:26:00"/>
    <s v="WATER"/>
    <x v="10"/>
    <x v="10"/>
    <x v="1"/>
  </r>
  <r>
    <n v="267"/>
    <x v="72"/>
    <x v="2"/>
    <x v="0"/>
    <d v="1899-12-30T10:26:00"/>
    <s v="TEA"/>
    <x v="66"/>
    <x v="10"/>
    <x v="1"/>
  </r>
  <r>
    <n v="268"/>
    <x v="72"/>
    <x v="2"/>
    <x v="0"/>
    <d v="1899-12-30T20:56:00"/>
    <s v="FOOD IN THE TRAIN"/>
    <x v="52"/>
    <x v="10"/>
    <x v="1"/>
  </r>
  <r>
    <n v="269"/>
    <x v="73"/>
    <x v="2"/>
    <x v="0"/>
    <d v="1899-12-30T09:50:00"/>
    <s v="DONATION"/>
    <x v="3"/>
    <x v="10"/>
    <x v="1"/>
  </r>
  <r>
    <n v="270"/>
    <x v="73"/>
    <x v="2"/>
    <x v="0"/>
    <d v="1899-12-30T14:10:00"/>
    <s v="AUTO"/>
    <x v="94"/>
    <x v="10"/>
    <x v="1"/>
  </r>
  <r>
    <n v="271"/>
    <x v="73"/>
    <x v="2"/>
    <x v="0"/>
    <d v="1899-12-30T15:51:00"/>
    <s v="SWEETS"/>
    <x v="94"/>
    <x v="10"/>
    <x v="1"/>
  </r>
  <r>
    <n v="272"/>
    <x v="73"/>
    <x v="2"/>
    <x v="0"/>
    <d v="1899-12-30T18:31:00"/>
    <s v="AUTO"/>
    <x v="22"/>
    <x v="10"/>
    <x v="1"/>
  </r>
  <r>
    <n v="273"/>
    <x v="73"/>
    <x v="2"/>
    <x v="0"/>
    <d v="1899-12-30T18:31:00"/>
    <s v="LUNCH"/>
    <x v="87"/>
    <x v="10"/>
    <x v="1"/>
  </r>
  <r>
    <n v="274"/>
    <x v="73"/>
    <x v="2"/>
    <x v="0"/>
    <d v="1899-12-30T18:31:00"/>
    <s v="TIPS"/>
    <x v="3"/>
    <x v="10"/>
    <x v="1"/>
  </r>
  <r>
    <n v="275"/>
    <x v="73"/>
    <x v="2"/>
    <x v="0"/>
    <d v="1899-12-30T18:32:00"/>
    <s v="AUTO"/>
    <x v="34"/>
    <x v="10"/>
    <x v="1"/>
  </r>
  <r>
    <n v="276"/>
    <x v="73"/>
    <x v="2"/>
    <x v="0"/>
    <d v="1899-12-30T18:33:00"/>
    <s v="BREAKFAST"/>
    <x v="95"/>
    <x v="10"/>
    <x v="1"/>
  </r>
  <r>
    <n v="277"/>
    <x v="73"/>
    <x v="2"/>
    <x v="0"/>
    <d v="1899-12-30T21:41:00"/>
    <s v="DINNER"/>
    <x v="96"/>
    <x v="10"/>
    <x v="1"/>
  </r>
  <r>
    <n v="278"/>
    <x v="74"/>
    <x v="2"/>
    <x v="0"/>
    <d v="1899-12-30T09:38:00"/>
    <s v="AUTO"/>
    <x v="68"/>
    <x v="10"/>
    <x v="1"/>
  </r>
  <r>
    <n v="279"/>
    <x v="74"/>
    <x v="2"/>
    <x v="0"/>
    <d v="1899-12-30T11:10:00"/>
    <s v="XEROX"/>
    <x v="97"/>
    <x v="10"/>
    <x v="1"/>
  </r>
  <r>
    <n v="280"/>
    <x v="74"/>
    <x v="2"/>
    <x v="0"/>
    <d v="1899-12-30T11:53:00"/>
    <s v="PETROL"/>
    <x v="22"/>
    <x v="10"/>
    <x v="1"/>
  </r>
  <r>
    <n v="281"/>
    <x v="74"/>
    <x v="2"/>
    <x v="0"/>
    <d v="1899-12-30T12:00:00"/>
    <s v="LAUNDRY"/>
    <x v="98"/>
    <x v="10"/>
    <x v="1"/>
  </r>
  <r>
    <n v="282"/>
    <x v="74"/>
    <x v="2"/>
    <x v="0"/>
    <d v="1899-12-30T18:00:00"/>
    <s v="AUTO"/>
    <x v="41"/>
    <x v="10"/>
    <x v="1"/>
  </r>
  <r>
    <n v="283"/>
    <x v="74"/>
    <x v="2"/>
    <x v="0"/>
    <d v="1899-12-30T18:00:00"/>
    <s v="LUNCH"/>
    <x v="87"/>
    <x v="10"/>
    <x v="1"/>
  </r>
  <r>
    <n v="284"/>
    <x v="74"/>
    <x v="2"/>
    <x v="0"/>
    <d v="1899-12-30T18:00:00"/>
    <s v="TIPS"/>
    <x v="3"/>
    <x v="10"/>
    <x v="1"/>
  </r>
  <r>
    <n v="285"/>
    <x v="74"/>
    <x v="2"/>
    <x v="0"/>
    <d v="1899-12-30T18:48:00"/>
    <s v="GULFI"/>
    <x v="8"/>
    <x v="10"/>
    <x v="1"/>
  </r>
  <r>
    <n v="286"/>
    <x v="75"/>
    <x v="2"/>
    <x v="0"/>
    <d v="1899-12-30T08:50:00"/>
    <s v="AUTO"/>
    <x v="37"/>
    <x v="10"/>
    <x v="1"/>
  </r>
  <r>
    <n v="287"/>
    <x v="75"/>
    <x v="2"/>
    <x v="0"/>
    <d v="1899-12-30T12:00:00"/>
    <s v="LAUNDRY"/>
    <x v="99"/>
    <x v="10"/>
    <x v="1"/>
  </r>
  <r>
    <n v="288"/>
    <x v="75"/>
    <x v="2"/>
    <x v="0"/>
    <d v="1899-12-30T13:23:00"/>
    <s v="XEROX"/>
    <x v="22"/>
    <x v="10"/>
    <x v="1"/>
  </r>
  <r>
    <n v="289"/>
    <x v="75"/>
    <x v="2"/>
    <x v="0"/>
    <d v="1899-12-30T14:44:00"/>
    <s v="TIPS"/>
    <x v="3"/>
    <x v="10"/>
    <x v="1"/>
  </r>
  <r>
    <n v="290"/>
    <x v="75"/>
    <x v="2"/>
    <x v="0"/>
    <d v="1899-12-30T14:44:00"/>
    <s v="LUNCH"/>
    <x v="100"/>
    <x v="10"/>
    <x v="1"/>
  </r>
  <r>
    <n v="291"/>
    <x v="75"/>
    <x v="2"/>
    <x v="0"/>
    <d v="1899-12-30T14:48:00"/>
    <s v="AUTO"/>
    <x v="3"/>
    <x v="10"/>
    <x v="1"/>
  </r>
  <r>
    <n v="292"/>
    <x v="75"/>
    <x v="2"/>
    <x v="0"/>
    <d v="1899-12-30T17:47:00"/>
    <s v="PETROL"/>
    <x v="85"/>
    <x v="10"/>
    <x v="1"/>
  </r>
  <r>
    <n v="293"/>
    <x v="76"/>
    <x v="2"/>
    <x v="0"/>
    <d v="1899-12-30T11:19:00"/>
    <s v="AUTO"/>
    <x v="85"/>
    <x v="10"/>
    <x v="1"/>
  </r>
  <r>
    <n v="294"/>
    <x v="76"/>
    <x v="2"/>
    <x v="0"/>
    <d v="1899-12-30T12:00:00"/>
    <s v="WATER"/>
    <x v="19"/>
    <x v="10"/>
    <x v="1"/>
  </r>
  <r>
    <n v="295"/>
    <x v="76"/>
    <x v="2"/>
    <x v="0"/>
    <d v="1899-12-30T12:00:00"/>
    <s v="LAUNDRY"/>
    <x v="101"/>
    <x v="10"/>
    <x v="1"/>
  </r>
  <r>
    <n v="296"/>
    <x v="76"/>
    <x v="2"/>
    <x v="0"/>
    <d v="1899-12-30T13:45:00"/>
    <s v="LUNCH"/>
    <x v="10"/>
    <x v="10"/>
    <x v="1"/>
  </r>
  <r>
    <n v="297"/>
    <x v="76"/>
    <x v="2"/>
    <x v="0"/>
    <d v="1899-12-30T16:37:00"/>
    <s v="AUTO"/>
    <x v="102"/>
    <x v="10"/>
    <x v="1"/>
  </r>
  <r>
    <n v="298"/>
    <x v="76"/>
    <x v="2"/>
    <x v="0"/>
    <d v="1899-12-30T19:16:00"/>
    <s v="CLOAK ROOM"/>
    <x v="41"/>
    <x v="10"/>
    <x v="1"/>
  </r>
  <r>
    <n v="299"/>
    <x v="76"/>
    <x v="2"/>
    <x v="0"/>
    <d v="1899-12-30T19:17:00"/>
    <s v="TIPS"/>
    <x v="3"/>
    <x v="10"/>
    <x v="1"/>
  </r>
  <r>
    <n v="300"/>
    <x v="76"/>
    <x v="2"/>
    <x v="0"/>
    <d v="1899-12-30T19:17:00"/>
    <s v="DINNER"/>
    <x v="22"/>
    <x v="10"/>
    <x v="1"/>
  </r>
  <r>
    <n v="301"/>
    <x v="76"/>
    <x v="2"/>
    <x v="0"/>
    <d v="1899-12-30T21:03:00"/>
    <s v="AUTO"/>
    <x v="4"/>
    <x v="10"/>
    <x v="1"/>
  </r>
  <r>
    <n v="302"/>
    <x v="76"/>
    <x v="2"/>
    <x v="0"/>
    <d v="1899-12-30T19:16:00"/>
    <s v="ROOM WATER"/>
    <x v="5"/>
    <x v="3"/>
    <x v="0"/>
  </r>
  <r>
    <n v="303"/>
    <x v="77"/>
    <x v="2"/>
    <x v="0"/>
    <d v="1899-12-30T10:01:00"/>
    <s v="AUTO"/>
    <x v="3"/>
    <x v="10"/>
    <x v="1"/>
  </r>
  <r>
    <n v="304"/>
    <x v="77"/>
    <x v="2"/>
    <x v="0"/>
    <d v="1899-12-30T16:54:00"/>
    <s v="DINNER"/>
    <x v="103"/>
    <x v="10"/>
    <x v="1"/>
  </r>
  <r>
    <n v="305"/>
    <x v="77"/>
    <x v="2"/>
    <x v="0"/>
    <d v="1899-12-30T17:21:00"/>
    <s v="LUNCH"/>
    <x v="104"/>
    <x v="10"/>
    <x v="1"/>
  </r>
  <r>
    <n v="306"/>
    <x v="77"/>
    <x v="2"/>
    <x v="0"/>
    <d v="1899-12-30T17:22:00"/>
    <s v="XEROX"/>
    <x v="105"/>
    <x v="10"/>
    <x v="1"/>
  </r>
  <r>
    <n v="307"/>
    <x v="77"/>
    <x v="2"/>
    <x v="0"/>
    <d v="1899-12-30T17:22:00"/>
    <s v="AUTO"/>
    <x v="3"/>
    <x v="10"/>
    <x v="1"/>
  </r>
  <r>
    <n v="308"/>
    <x v="78"/>
    <x v="2"/>
    <x v="0"/>
    <d v="1899-12-30T12:00:00"/>
    <s v="DINNER"/>
    <x v="106"/>
    <x v="10"/>
    <x v="1"/>
  </r>
  <r>
    <n v="309"/>
    <x v="78"/>
    <x v="2"/>
    <x v="0"/>
    <d v="1899-12-30T12:00:00"/>
    <s v="BREAKFAST"/>
    <x v="10"/>
    <x v="10"/>
    <x v="1"/>
  </r>
  <r>
    <n v="310"/>
    <x v="78"/>
    <x v="2"/>
    <x v="0"/>
    <d v="1899-12-30T14:12:00"/>
    <s v="DONATION"/>
    <x v="19"/>
    <x v="10"/>
    <x v="1"/>
  </r>
  <r>
    <n v="311"/>
    <x v="78"/>
    <x v="2"/>
    <x v="0"/>
    <d v="1899-12-30T14:31:00"/>
    <s v="LUNCH"/>
    <x v="91"/>
    <x v="10"/>
    <x v="1"/>
  </r>
  <r>
    <n v="312"/>
    <x v="78"/>
    <x v="2"/>
    <x v="0"/>
    <d v="1899-12-30T14:33:00"/>
    <s v="WATER"/>
    <x v="19"/>
    <x v="10"/>
    <x v="1"/>
  </r>
  <r>
    <n v="313"/>
    <x v="78"/>
    <x v="2"/>
    <x v="0"/>
    <d v="1899-12-30T22:00:00"/>
    <s v="SOAP"/>
    <x v="3"/>
    <x v="10"/>
    <x v="1"/>
  </r>
  <r>
    <n v="314"/>
    <x v="78"/>
    <x v="2"/>
    <x v="0"/>
    <d v="1899-12-30T22:00:00"/>
    <s v="JUICE"/>
    <x v="107"/>
    <x v="10"/>
    <x v="1"/>
  </r>
  <r>
    <n v="315"/>
    <x v="78"/>
    <x v="2"/>
    <x v="0"/>
    <d v="1899-12-30T22:00:00"/>
    <s v="AUTO"/>
    <x v="3"/>
    <x v="10"/>
    <x v="1"/>
  </r>
  <r>
    <n v="316"/>
    <x v="79"/>
    <x v="2"/>
    <x v="0"/>
    <d v="1899-12-30T12:00:00"/>
    <s v="DINNER"/>
    <x v="108"/>
    <x v="10"/>
    <x v="1"/>
  </r>
  <r>
    <n v="317"/>
    <x v="79"/>
    <x v="2"/>
    <x v="0"/>
    <d v="1899-12-30T18:33:00"/>
    <s v="LUNCH"/>
    <x v="43"/>
    <x v="10"/>
    <x v="1"/>
  </r>
  <r>
    <n v="318"/>
    <x v="79"/>
    <x v="2"/>
    <x v="0"/>
    <d v="1899-12-30T18:33:00"/>
    <s v="AUTO"/>
    <x v="4"/>
    <x v="10"/>
    <x v="1"/>
  </r>
  <r>
    <n v="319"/>
    <x v="79"/>
    <x v="2"/>
    <x v="0"/>
    <d v="1899-12-30T18:33:00"/>
    <s v="TIPS"/>
    <x v="109"/>
    <x v="10"/>
    <x v="1"/>
  </r>
  <r>
    <n v="320"/>
    <x v="79"/>
    <x v="2"/>
    <x v="0"/>
    <d v="1899-12-30T18:33:00"/>
    <s v="DONATION"/>
    <x v="21"/>
    <x v="10"/>
    <x v="1"/>
  </r>
  <r>
    <n v="321"/>
    <x v="80"/>
    <x v="2"/>
    <x v="0"/>
    <d v="1899-12-30T10:29:00"/>
    <s v="IRON"/>
    <x v="22"/>
    <x v="10"/>
    <x v="1"/>
  </r>
  <r>
    <n v="322"/>
    <x v="80"/>
    <x v="2"/>
    <x v="0"/>
    <d v="1899-12-30T16:51:00"/>
    <s v="FOTO"/>
    <x v="67"/>
    <x v="10"/>
    <x v="1"/>
  </r>
  <r>
    <n v="323"/>
    <x v="80"/>
    <x v="2"/>
    <x v="0"/>
    <d v="1899-12-30T16:51:00"/>
    <s v="AUTO"/>
    <x v="9"/>
    <x v="10"/>
    <x v="1"/>
  </r>
  <r>
    <n v="324"/>
    <x v="80"/>
    <x v="2"/>
    <x v="0"/>
    <d v="1899-12-30T16:51:00"/>
    <s v="TIPS"/>
    <x v="110"/>
    <x v="10"/>
    <x v="1"/>
  </r>
  <r>
    <n v="325"/>
    <x v="80"/>
    <x v="2"/>
    <x v="0"/>
    <d v="1899-12-30T16:51:00"/>
    <s v="LUNCH"/>
    <x v="111"/>
    <x v="10"/>
    <x v="1"/>
  </r>
  <r>
    <n v="326"/>
    <x v="80"/>
    <x v="2"/>
    <x v="0"/>
    <d v="1899-12-30T16:52:00"/>
    <s v="DONATION"/>
    <x v="3"/>
    <x v="10"/>
    <x v="1"/>
  </r>
  <r>
    <n v="327"/>
    <x v="80"/>
    <x v="2"/>
    <x v="0"/>
    <d v="1899-12-30T16:52:00"/>
    <s v="JUICE"/>
    <x v="19"/>
    <x v="10"/>
    <x v="1"/>
  </r>
  <r>
    <n v="328"/>
    <x v="80"/>
    <x v="2"/>
    <x v="0"/>
    <d v="1899-12-30T21:31:00"/>
    <s v="AUTO"/>
    <x v="22"/>
    <x v="10"/>
    <x v="1"/>
  </r>
  <r>
    <n v="329"/>
    <x v="80"/>
    <x v="2"/>
    <x v="0"/>
    <d v="1899-12-30T21:55:00"/>
    <s v="DINNER"/>
    <x v="112"/>
    <x v="10"/>
    <x v="1"/>
  </r>
  <r>
    <n v="330"/>
    <x v="81"/>
    <x v="2"/>
    <x v="0"/>
    <d v="1899-12-30T12:00:00"/>
    <s v="WATER"/>
    <x v="19"/>
    <x v="10"/>
    <x v="1"/>
  </r>
  <r>
    <n v="331"/>
    <x v="81"/>
    <x v="2"/>
    <x v="0"/>
    <d v="1899-12-30T19:59:00"/>
    <s v="SALOON"/>
    <x v="113"/>
    <x v="10"/>
    <x v="1"/>
  </r>
  <r>
    <n v="332"/>
    <x v="81"/>
    <x v="2"/>
    <x v="0"/>
    <d v="1899-12-30T20:00:00"/>
    <s v="XEROX"/>
    <x v="21"/>
    <x v="10"/>
    <x v="1"/>
  </r>
  <r>
    <n v="333"/>
    <x v="82"/>
    <x v="2"/>
    <x v="0"/>
    <d v="1899-12-30T09:56:00"/>
    <s v="IRON"/>
    <x v="114"/>
    <x v="10"/>
    <x v="1"/>
  </r>
  <r>
    <n v="334"/>
    <x v="82"/>
    <x v="2"/>
    <x v="0"/>
    <d v="1899-12-30T12:00:00"/>
    <s v="DINNER"/>
    <x v="115"/>
    <x v="10"/>
    <x v="1"/>
  </r>
  <r>
    <n v="335"/>
    <x v="83"/>
    <x v="2"/>
    <x v="0"/>
    <d v="1899-12-30T12:00:00"/>
    <s v="DINNER"/>
    <x v="116"/>
    <x v="10"/>
    <x v="1"/>
  </r>
  <r>
    <n v="336"/>
    <x v="83"/>
    <x v="2"/>
    <x v="0"/>
    <d v="1899-12-30T15:28:00"/>
    <s v="LUNCH"/>
    <x v="52"/>
    <x v="10"/>
    <x v="1"/>
  </r>
  <r>
    <n v="337"/>
    <x v="83"/>
    <x v="2"/>
    <x v="0"/>
    <d v="1899-12-30T15:28:00"/>
    <s v="TIPS"/>
    <x v="5"/>
    <x v="10"/>
    <x v="1"/>
  </r>
  <r>
    <n v="338"/>
    <x v="83"/>
    <x v="2"/>
    <x v="0"/>
    <d v="1899-12-30T15:28:00"/>
    <s v="SOAP"/>
    <x v="19"/>
    <x v="10"/>
    <x v="1"/>
  </r>
  <r>
    <n v="339"/>
    <x v="84"/>
    <x v="2"/>
    <x v="0"/>
    <d v="1899-12-30T14:26:00"/>
    <s v="SOAP AND FACE WASH"/>
    <x v="117"/>
    <x v="10"/>
    <x v="1"/>
  </r>
  <r>
    <n v="340"/>
    <x v="84"/>
    <x v="2"/>
    <x v="0"/>
    <d v="1899-12-30T15:15:00"/>
    <s v="LUNCH"/>
    <x v="118"/>
    <x v="10"/>
    <x v="1"/>
  </r>
  <r>
    <n v="341"/>
    <x v="84"/>
    <x v="2"/>
    <x v="0"/>
    <d v="1899-12-30T15:18:00"/>
    <s v="TIPS"/>
    <x v="68"/>
    <x v="10"/>
    <x v="1"/>
  </r>
  <r>
    <n v="342"/>
    <x v="84"/>
    <x v="2"/>
    <x v="0"/>
    <d v="1899-12-30T16:08:00"/>
    <s v="BUS"/>
    <x v="34"/>
    <x v="10"/>
    <x v="1"/>
  </r>
  <r>
    <n v="343"/>
    <x v="84"/>
    <x v="2"/>
    <x v="0"/>
    <d v="1899-12-30T19:26:00"/>
    <s v="BUS"/>
    <x v="42"/>
    <x v="10"/>
    <x v="1"/>
  </r>
  <r>
    <n v="344"/>
    <x v="85"/>
    <x v="2"/>
    <x v="0"/>
    <d v="1899-12-30T21:07:00"/>
    <s v="AUTO"/>
    <x v="39"/>
    <x v="10"/>
    <x v="1"/>
  </r>
  <r>
    <n v="345"/>
    <x v="85"/>
    <x v="2"/>
    <x v="0"/>
    <d v="1899-12-30T21:07:00"/>
    <s v="TIPS"/>
    <x v="19"/>
    <x v="10"/>
    <x v="1"/>
  </r>
  <r>
    <n v="346"/>
    <x v="86"/>
    <x v="3"/>
    <x v="0"/>
    <d v="1899-12-30T22:11:00"/>
    <s v="BAKERY"/>
    <x v="119"/>
    <x v="10"/>
    <x v="1"/>
  </r>
  <r>
    <n v="347"/>
    <x v="87"/>
    <x v="3"/>
    <x v="0"/>
    <d v="1899-12-30T09:57:00"/>
    <s v="TEA SHOP"/>
    <x v="4"/>
    <x v="10"/>
    <x v="1"/>
  </r>
  <r>
    <n v="348"/>
    <x v="87"/>
    <x v="3"/>
    <x v="0"/>
    <d v="1899-12-30T12:00:00"/>
    <s v="LUNCH"/>
    <x v="120"/>
    <x v="10"/>
    <x v="1"/>
  </r>
  <r>
    <n v="349"/>
    <x v="87"/>
    <x v="3"/>
    <x v="0"/>
    <d v="1899-12-30T21:50:00"/>
    <s v="BAKERY"/>
    <x v="54"/>
    <x v="10"/>
    <x v="1"/>
  </r>
  <r>
    <n v="350"/>
    <x v="87"/>
    <x v="3"/>
    <x v="0"/>
    <d v="1899-12-30T21:51:00"/>
    <s v="XEROX"/>
    <x v="4"/>
    <x v="10"/>
    <x v="1"/>
  </r>
  <r>
    <n v="351"/>
    <x v="88"/>
    <x v="3"/>
    <x v="0"/>
    <d v="1899-12-30T08:35:00"/>
    <s v="LAUNDRY"/>
    <x v="121"/>
    <x v="10"/>
    <x v="1"/>
  </r>
  <r>
    <n v="352"/>
    <x v="88"/>
    <x v="3"/>
    <x v="0"/>
    <d v="1899-12-30T09:58:00"/>
    <s v="BUS"/>
    <x v="5"/>
    <x v="10"/>
    <x v="1"/>
  </r>
  <r>
    <n v="353"/>
    <x v="88"/>
    <x v="3"/>
    <x v="0"/>
    <d v="1899-12-30T12:00:00"/>
    <s v="LUNCH"/>
    <x v="10"/>
    <x v="10"/>
    <x v="1"/>
  </r>
  <r>
    <n v="354"/>
    <x v="88"/>
    <x v="3"/>
    <x v="0"/>
    <d v="1899-12-30T12:00:00"/>
    <s v="BISCUIT"/>
    <x v="19"/>
    <x v="10"/>
    <x v="1"/>
  </r>
  <r>
    <n v="355"/>
    <x v="88"/>
    <x v="3"/>
    <x v="0"/>
    <d v="1899-12-30T12:22:00"/>
    <s v="TEA"/>
    <x v="3"/>
    <x v="10"/>
    <x v="1"/>
  </r>
  <r>
    <n v="356"/>
    <x v="89"/>
    <x v="3"/>
    <x v="0"/>
    <d v="1899-12-30T12:44:00"/>
    <s v="CAB"/>
    <x v="68"/>
    <x v="10"/>
    <x v="1"/>
  </r>
  <r>
    <n v="357"/>
    <x v="89"/>
    <x v="3"/>
    <x v="0"/>
    <d v="1899-12-30T12:44:00"/>
    <s v="SCIENCE CITY"/>
    <x v="94"/>
    <x v="10"/>
    <x v="1"/>
  </r>
  <r>
    <n v="358"/>
    <x v="89"/>
    <x v="3"/>
    <x v="0"/>
    <d v="1899-12-30T12:44:00"/>
    <s v="BUS"/>
    <x v="46"/>
    <x v="10"/>
    <x v="1"/>
  </r>
  <r>
    <n v="359"/>
    <x v="89"/>
    <x v="3"/>
    <x v="0"/>
    <d v="1899-12-30T12:45:00"/>
    <s v="JUICE"/>
    <x v="3"/>
    <x v="10"/>
    <x v="1"/>
  </r>
  <r>
    <n v="360"/>
    <x v="89"/>
    <x v="3"/>
    <x v="0"/>
    <d v="1899-12-30T12:45:00"/>
    <s v="LOCK AND CHAIN"/>
    <x v="50"/>
    <x v="10"/>
    <x v="1"/>
  </r>
  <r>
    <n v="361"/>
    <x v="89"/>
    <x v="3"/>
    <x v="0"/>
    <d v="1899-12-30T12:45:00"/>
    <s v="DONATION"/>
    <x v="3"/>
    <x v="10"/>
    <x v="1"/>
  </r>
  <r>
    <n v="362"/>
    <x v="89"/>
    <x v="3"/>
    <x v="0"/>
    <d v="1899-12-30T12:46:00"/>
    <s v="CLOAK ROOM"/>
    <x v="46"/>
    <x v="10"/>
    <x v="1"/>
  </r>
  <r>
    <n v="363"/>
    <x v="89"/>
    <x v="3"/>
    <x v="0"/>
    <d v="1899-12-30T19:07:00"/>
    <s v="WATER"/>
    <x v="6"/>
    <x v="10"/>
    <x v="1"/>
  </r>
  <r>
    <n v="364"/>
    <x v="89"/>
    <x v="3"/>
    <x v="0"/>
    <d v="1899-12-30T19:08:00"/>
    <s v="TIPS"/>
    <x v="122"/>
    <x v="10"/>
    <x v="1"/>
  </r>
  <r>
    <n v="365"/>
    <x v="89"/>
    <x v="3"/>
    <x v="0"/>
    <d v="1899-12-30T19:08:00"/>
    <s v="LUNCH"/>
    <x v="117"/>
    <x v="10"/>
    <x v="1"/>
  </r>
  <r>
    <n v="366"/>
    <x v="90"/>
    <x v="3"/>
    <x v="0"/>
    <d v="1899-12-30T09:18:00"/>
    <s v="COFFEE"/>
    <x v="123"/>
    <x v="10"/>
    <x v="1"/>
  </r>
  <r>
    <n v="367"/>
    <x v="90"/>
    <x v="3"/>
    <x v="0"/>
    <d v="1899-12-30T13:40:00"/>
    <s v="LUNCH"/>
    <x v="79"/>
    <x v="10"/>
    <x v="1"/>
  </r>
  <r>
    <n v="368"/>
    <x v="90"/>
    <x v="3"/>
    <x v="0"/>
    <d v="1899-12-30T16:32:00"/>
    <s v="FOOD IN TRAIN"/>
    <x v="124"/>
    <x v="10"/>
    <x v="1"/>
  </r>
  <r>
    <n v="369"/>
    <x v="90"/>
    <x v="3"/>
    <x v="0"/>
    <d v="1899-12-30T16:35:00"/>
    <s v="TIPS"/>
    <x v="4"/>
    <x v="10"/>
    <x v="1"/>
  </r>
  <r>
    <n v="370"/>
    <x v="90"/>
    <x v="3"/>
    <x v="0"/>
    <d v="1899-12-30T19:29:00"/>
    <s v="BUS"/>
    <x v="109"/>
    <x v="10"/>
    <x v="1"/>
  </r>
  <r>
    <n v="371"/>
    <x v="90"/>
    <x v="3"/>
    <x v="0"/>
    <d v="1899-12-30T21:48:00"/>
    <s v="DINNER"/>
    <x v="60"/>
    <x v="1"/>
    <x v="0"/>
  </r>
  <r>
    <n v="372"/>
    <x v="90"/>
    <x v="3"/>
    <x v="0"/>
    <d v="1899-12-30T19:29:00"/>
    <s v="JUICE"/>
    <x v="48"/>
    <x v="1"/>
    <x v="0"/>
  </r>
  <r>
    <n v="373"/>
    <x v="91"/>
    <x v="3"/>
    <x v="0"/>
    <d v="1899-12-30T22:03:00"/>
    <s v="ROOM COMMON EXPENSES"/>
    <x v="67"/>
    <x v="3"/>
    <x v="0"/>
  </r>
  <r>
    <n v="374"/>
    <x v="91"/>
    <x v="3"/>
    <x v="0"/>
    <d v="1899-12-30T15:08:00"/>
    <s v="BREAKFAST"/>
    <x v="5"/>
    <x v="1"/>
    <x v="0"/>
  </r>
  <r>
    <n v="375"/>
    <x v="91"/>
    <x v="3"/>
    <x v="0"/>
    <d v="1899-12-30T22:00:00"/>
    <s v="DINNER"/>
    <x v="8"/>
    <x v="1"/>
    <x v="0"/>
  </r>
  <r>
    <n v="376"/>
    <x v="91"/>
    <x v="3"/>
    <x v="0"/>
    <d v="1899-12-30T22:00:00"/>
    <s v="JUICE"/>
    <x v="10"/>
    <x v="1"/>
    <x v="0"/>
  </r>
  <r>
    <n v="377"/>
    <x v="91"/>
    <x v="3"/>
    <x v="0"/>
    <d v="1899-12-30T22:00:00"/>
    <s v="JUICE"/>
    <x v="5"/>
    <x v="1"/>
    <x v="0"/>
  </r>
  <r>
    <n v="378"/>
    <x v="92"/>
    <x v="3"/>
    <x v="0"/>
    <d v="1899-12-30T20:14:00"/>
    <s v="HAIRCUT"/>
    <x v="59"/>
    <x v="0"/>
    <x v="0"/>
  </r>
  <r>
    <n v="379"/>
    <x v="92"/>
    <x v="3"/>
    <x v="0"/>
    <d v="1899-12-30T20:17:00"/>
    <s v="BREAKFAST"/>
    <x v="10"/>
    <x v="1"/>
    <x v="0"/>
  </r>
  <r>
    <n v="380"/>
    <x v="92"/>
    <x v="3"/>
    <x v="0"/>
    <d v="1899-12-30T22:05:00"/>
    <s v="DINNER"/>
    <x v="19"/>
    <x v="1"/>
    <x v="0"/>
  </r>
  <r>
    <n v="381"/>
    <x v="92"/>
    <x v="3"/>
    <x v="0"/>
    <d v="1899-12-30T20:23:00"/>
    <s v="TENDER COCONUT"/>
    <x v="6"/>
    <x v="1"/>
    <x v="0"/>
  </r>
  <r>
    <n v="382"/>
    <x v="93"/>
    <x v="3"/>
    <x v="0"/>
    <d v="1899-12-30T23:00:00"/>
    <s v="WATER"/>
    <x v="3"/>
    <x v="1"/>
    <x v="0"/>
  </r>
  <r>
    <n v="383"/>
    <x v="93"/>
    <x v="3"/>
    <x v="0"/>
    <d v="1899-12-30T23:00:00"/>
    <s v="DILPASAND"/>
    <x v="19"/>
    <x v="1"/>
    <x v="0"/>
  </r>
  <r>
    <n v="384"/>
    <x v="93"/>
    <x v="3"/>
    <x v="0"/>
    <d v="1899-12-30T23:00:00"/>
    <s v="LUNCH"/>
    <x v="48"/>
    <x v="1"/>
    <x v="0"/>
  </r>
  <r>
    <n v="385"/>
    <x v="94"/>
    <x v="3"/>
    <x v="0"/>
    <d v="1899-12-30T10:30:00"/>
    <s v="RENT"/>
    <x v="56"/>
    <x v="4"/>
    <x v="0"/>
  </r>
  <r>
    <n v="386"/>
    <x v="94"/>
    <x v="3"/>
    <x v="0"/>
    <d v="1899-12-30T19:05:00"/>
    <s v="DONATION"/>
    <x v="3"/>
    <x v="0"/>
    <x v="0"/>
  </r>
  <r>
    <n v="387"/>
    <x v="94"/>
    <x v="3"/>
    <x v="0"/>
    <d v="1899-12-30T21:32:00"/>
    <s v="JANITOR"/>
    <x v="13"/>
    <x v="0"/>
    <x v="0"/>
  </r>
  <r>
    <n v="388"/>
    <x v="94"/>
    <x v="3"/>
    <x v="0"/>
    <d v="1899-12-30T22:31:00"/>
    <s v="HARPIC FOR ROOM"/>
    <x v="125"/>
    <x v="3"/>
    <x v="0"/>
  </r>
  <r>
    <n v="389"/>
    <x v="94"/>
    <x v="3"/>
    <x v="0"/>
    <d v="1899-12-30T16:38:00"/>
    <s v="CREAMY - INN"/>
    <x v="126"/>
    <x v="1"/>
    <x v="0"/>
  </r>
  <r>
    <n v="390"/>
    <x v="94"/>
    <x v="3"/>
    <x v="0"/>
    <d v="1899-12-30T19:03:00"/>
    <s v="BREAKFAST"/>
    <x v="8"/>
    <x v="1"/>
    <x v="0"/>
  </r>
  <r>
    <n v="391"/>
    <x v="94"/>
    <x v="3"/>
    <x v="0"/>
    <d v="1899-12-30T21:41:00"/>
    <s v="DINNER"/>
    <x v="127"/>
    <x v="1"/>
    <x v="0"/>
  </r>
  <r>
    <n v="392"/>
    <x v="94"/>
    <x v="3"/>
    <x v="0"/>
    <d v="1899-12-30T22:31:00"/>
    <s v="HAMMAM"/>
    <x v="51"/>
    <x v="5"/>
    <x v="0"/>
  </r>
  <r>
    <n v="393"/>
    <x v="94"/>
    <x v="3"/>
    <x v="0"/>
    <d v="1899-12-30T19:04:00"/>
    <s v="TENDER COCONUT"/>
    <x v="21"/>
    <x v="1"/>
    <x v="0"/>
  </r>
  <r>
    <n v="394"/>
    <x v="94"/>
    <x v="3"/>
    <x v="0"/>
    <d v="1899-12-30T10:30:00"/>
    <s v="CAB TO FUNCTION"/>
    <x v="128"/>
    <x v="2"/>
    <x v="0"/>
  </r>
  <r>
    <n v="395"/>
    <x v="94"/>
    <x v="3"/>
    <x v="0"/>
    <d v="1899-12-30T19:03:00"/>
    <s v="BUS"/>
    <x v="5"/>
    <x v="2"/>
    <x v="0"/>
  </r>
  <r>
    <n v="396"/>
    <x v="94"/>
    <x v="3"/>
    <x v="0"/>
    <d v="1899-12-30T19:04:00"/>
    <s v="AUTO"/>
    <x v="4"/>
    <x v="2"/>
    <x v="0"/>
  </r>
  <r>
    <n v="397"/>
    <x v="95"/>
    <x v="3"/>
    <x v="0"/>
    <d v="1899-12-30T18:31:00"/>
    <s v="BREAKFAST"/>
    <x v="5"/>
    <x v="1"/>
    <x v="0"/>
  </r>
  <r>
    <n v="398"/>
    <x v="95"/>
    <x v="3"/>
    <x v="0"/>
    <d v="1899-12-30T22:05:00"/>
    <s v="DINNER"/>
    <x v="4"/>
    <x v="1"/>
    <x v="0"/>
  </r>
  <r>
    <n v="399"/>
    <x v="95"/>
    <x v="3"/>
    <x v="0"/>
    <d v="1899-12-30T18:31:00"/>
    <s v="TENDER COCONUT"/>
    <x v="8"/>
    <x v="1"/>
    <x v="0"/>
  </r>
  <r>
    <n v="400"/>
    <x v="95"/>
    <x v="3"/>
    <x v="0"/>
    <d v="1899-12-30T17:08:00"/>
    <s v="MOTO Z PLAY"/>
    <x v="129"/>
    <x v="6"/>
    <x v="0"/>
  </r>
  <r>
    <n v="401"/>
    <x v="96"/>
    <x v="3"/>
    <x v="0"/>
    <d v="1899-12-30T22:18:00"/>
    <s v="EB BILL"/>
    <x v="130"/>
    <x v="0"/>
    <x v="0"/>
  </r>
  <r>
    <n v="402"/>
    <x v="96"/>
    <x v="3"/>
    <x v="0"/>
    <d v="1899-12-30T12:00:00"/>
    <s v="DINNER"/>
    <x v="5"/>
    <x v="1"/>
    <x v="0"/>
  </r>
  <r>
    <n v="403"/>
    <x v="96"/>
    <x v="3"/>
    <x v="0"/>
    <d v="1899-12-30T20:25:00"/>
    <s v="TENDER COCONUT"/>
    <x v="10"/>
    <x v="1"/>
    <x v="0"/>
  </r>
  <r>
    <n v="404"/>
    <x v="97"/>
    <x v="3"/>
    <x v="0"/>
    <d v="1899-12-30T19:25:00"/>
    <s v="BREAKFAST"/>
    <x v="5"/>
    <x v="1"/>
    <x v="0"/>
  </r>
  <r>
    <n v="405"/>
    <x v="97"/>
    <x v="3"/>
    <x v="0"/>
    <d v="1899-12-30T22:52:00"/>
    <s v="DINNER"/>
    <x v="10"/>
    <x v="1"/>
    <x v="0"/>
  </r>
  <r>
    <n v="406"/>
    <x v="97"/>
    <x v="3"/>
    <x v="0"/>
    <d v="1899-12-30T19:34:00"/>
    <s v="TENDER COCONUT"/>
    <x v="4"/>
    <x v="1"/>
    <x v="0"/>
  </r>
  <r>
    <n v="407"/>
    <x v="97"/>
    <x v="3"/>
    <x v="0"/>
    <d v="1899-12-30T19:26:00"/>
    <s v="SHOE LACE"/>
    <x v="131"/>
    <x v="6"/>
    <x v="0"/>
  </r>
  <r>
    <n v="408"/>
    <x v="97"/>
    <x v="3"/>
    <x v="0"/>
    <d v="1899-12-30T19:26:00"/>
    <s v="AUTO"/>
    <x v="3"/>
    <x v="2"/>
    <x v="0"/>
  </r>
  <r>
    <n v="409"/>
    <x v="98"/>
    <x v="3"/>
    <x v="0"/>
    <d v="1899-12-30T18:57:00"/>
    <s v="BREAKFAST"/>
    <x v="10"/>
    <x v="1"/>
    <x v="0"/>
  </r>
  <r>
    <n v="410"/>
    <x v="98"/>
    <x v="3"/>
    <x v="0"/>
    <d v="1899-12-30T22:00:00"/>
    <s v="DILPASANDH"/>
    <x v="19"/>
    <x v="1"/>
    <x v="0"/>
  </r>
  <r>
    <n v="411"/>
    <x v="98"/>
    <x v="3"/>
    <x v="0"/>
    <d v="1899-12-30T22:00:00"/>
    <s v="DINNER"/>
    <x v="11"/>
    <x v="1"/>
    <x v="0"/>
  </r>
  <r>
    <n v="412"/>
    <x v="98"/>
    <x v="3"/>
    <x v="0"/>
    <d v="1899-12-30T19:21:00"/>
    <s v="TENDER COCONUT"/>
    <x v="6"/>
    <x v="1"/>
    <x v="0"/>
  </r>
  <r>
    <n v="413"/>
    <x v="98"/>
    <x v="3"/>
    <x v="0"/>
    <d v="1899-12-30T19:21:00"/>
    <s v="TEMPERED GLASS"/>
    <x v="5"/>
    <x v="6"/>
    <x v="0"/>
  </r>
  <r>
    <n v="414"/>
    <x v="98"/>
    <x v="3"/>
    <x v="0"/>
    <d v="1899-12-30T19:29:00"/>
    <s v="PEN"/>
    <x v="9"/>
    <x v="5"/>
    <x v="0"/>
  </r>
  <r>
    <n v="415"/>
    <x v="99"/>
    <x v="3"/>
    <x v="0"/>
    <d v="1899-12-30T15:56:00"/>
    <s v="HAIRCUT"/>
    <x v="21"/>
    <x v="0"/>
    <x v="0"/>
  </r>
  <r>
    <n v="416"/>
    <x v="99"/>
    <x v="3"/>
    <x v="0"/>
    <d v="1899-12-30T15:56:00"/>
    <s v="LUNCH"/>
    <x v="54"/>
    <x v="1"/>
    <x v="0"/>
  </r>
  <r>
    <n v="417"/>
    <x v="99"/>
    <x v="3"/>
    <x v="0"/>
    <d v="1899-12-30T15:57:00"/>
    <s v="DILPASANDH"/>
    <x v="19"/>
    <x v="1"/>
    <x v="0"/>
  </r>
  <r>
    <n v="418"/>
    <x v="99"/>
    <x v="3"/>
    <x v="0"/>
    <d v="1899-12-30T15:57:00"/>
    <s v="GULFI"/>
    <x v="6"/>
    <x v="1"/>
    <x v="0"/>
  </r>
  <r>
    <n v="419"/>
    <x v="99"/>
    <x v="3"/>
    <x v="0"/>
    <d v="1899-12-30T15:56:00"/>
    <s v="XEROX"/>
    <x v="10"/>
    <x v="11"/>
    <x v="1"/>
  </r>
  <r>
    <n v="420"/>
    <x v="99"/>
    <x v="3"/>
    <x v="0"/>
    <d v="1899-12-30T15:57:00"/>
    <s v="IRON"/>
    <x v="4"/>
    <x v="11"/>
    <x v="1"/>
  </r>
  <r>
    <n v="421"/>
    <x v="99"/>
    <x v="3"/>
    <x v="0"/>
    <d v="1899-12-30T15:08:00"/>
    <s v="SHORTS"/>
    <x v="42"/>
    <x v="6"/>
    <x v="0"/>
  </r>
  <r>
    <n v="422"/>
    <x v="100"/>
    <x v="3"/>
    <x v="0"/>
    <d v="1899-12-30T08:45:00"/>
    <s v="UNRESERVED TKT"/>
    <x v="132"/>
    <x v="11"/>
    <x v="1"/>
  </r>
  <r>
    <n v="423"/>
    <x v="100"/>
    <x v="3"/>
    <x v="0"/>
    <d v="1899-12-30T08:45:00"/>
    <s v="COMMISSION"/>
    <x v="52"/>
    <x v="11"/>
    <x v="1"/>
  </r>
  <r>
    <n v="424"/>
    <x v="100"/>
    <x v="3"/>
    <x v="0"/>
    <d v="1899-12-30T08:45:00"/>
    <s v="AUTO"/>
    <x v="17"/>
    <x v="11"/>
    <x v="1"/>
  </r>
  <r>
    <n v="425"/>
    <x v="100"/>
    <x v="3"/>
    <x v="0"/>
    <d v="1899-12-30T10:58:00"/>
    <s v="WATER"/>
    <x v="4"/>
    <x v="11"/>
    <x v="1"/>
  </r>
  <r>
    <n v="426"/>
    <x v="100"/>
    <x v="3"/>
    <x v="0"/>
    <d v="1899-12-30T13:50:00"/>
    <s v="LUNCH"/>
    <x v="87"/>
    <x v="11"/>
    <x v="1"/>
  </r>
  <r>
    <n v="427"/>
    <x v="100"/>
    <x v="3"/>
    <x v="0"/>
    <d v="1899-12-30T21:10:00"/>
    <s v="DINNER"/>
    <x v="48"/>
    <x v="11"/>
    <x v="1"/>
  </r>
  <r>
    <n v="428"/>
    <x v="100"/>
    <x v="3"/>
    <x v="0"/>
    <d v="1899-12-30T21:11:00"/>
    <s v="KADALA MITTAI"/>
    <x v="19"/>
    <x v="11"/>
    <x v="1"/>
  </r>
  <r>
    <n v="429"/>
    <x v="100"/>
    <x v="3"/>
    <x v="0"/>
    <d v="1899-12-30T21:11:00"/>
    <s v="COFFEE"/>
    <x v="66"/>
    <x v="11"/>
    <x v="1"/>
  </r>
  <r>
    <n v="430"/>
    <x v="100"/>
    <x v="3"/>
    <x v="0"/>
    <d v="1899-12-30T21:11:00"/>
    <s v="TTR TICKET"/>
    <x v="133"/>
    <x v="11"/>
    <x v="1"/>
  </r>
  <r>
    <n v="431"/>
    <x v="101"/>
    <x v="3"/>
    <x v="0"/>
    <d v="1899-12-30T06:39:00"/>
    <s v="WATER"/>
    <x v="25"/>
    <x v="11"/>
    <x v="1"/>
  </r>
  <r>
    <n v="432"/>
    <x v="101"/>
    <x v="3"/>
    <x v="0"/>
    <d v="1899-12-30T06:40:00"/>
    <s v="BISCUITS"/>
    <x v="9"/>
    <x v="11"/>
    <x v="1"/>
  </r>
  <r>
    <n v="433"/>
    <x v="101"/>
    <x v="3"/>
    <x v="0"/>
    <d v="1899-12-30T11:49:00"/>
    <s v="WATER"/>
    <x v="25"/>
    <x v="11"/>
    <x v="1"/>
  </r>
  <r>
    <n v="434"/>
    <x v="101"/>
    <x v="3"/>
    <x v="0"/>
    <d v="1899-12-30T11:50:00"/>
    <s v="DONATION"/>
    <x v="25"/>
    <x v="11"/>
    <x v="1"/>
  </r>
  <r>
    <n v="435"/>
    <x v="101"/>
    <x v="3"/>
    <x v="0"/>
    <d v="1899-12-30T13:48:00"/>
    <s v="LUNCH"/>
    <x v="134"/>
    <x v="11"/>
    <x v="1"/>
  </r>
  <r>
    <n v="436"/>
    <x v="101"/>
    <x v="3"/>
    <x v="0"/>
    <d v="1899-12-30T13:48:00"/>
    <s v="JUICE"/>
    <x v="9"/>
    <x v="11"/>
    <x v="1"/>
  </r>
  <r>
    <n v="437"/>
    <x v="101"/>
    <x v="3"/>
    <x v="0"/>
    <d v="1899-12-30T13:53:00"/>
    <s v="WATER"/>
    <x v="19"/>
    <x v="11"/>
    <x v="1"/>
  </r>
  <r>
    <n v="438"/>
    <x v="101"/>
    <x v="3"/>
    <x v="0"/>
    <d v="1899-12-30T14:55:00"/>
    <s v="SNACKS"/>
    <x v="35"/>
    <x v="11"/>
    <x v="1"/>
  </r>
  <r>
    <n v="439"/>
    <x v="101"/>
    <x v="3"/>
    <x v="0"/>
    <d v="1899-12-30T15:55:00"/>
    <s v="DONATION"/>
    <x v="5"/>
    <x v="11"/>
    <x v="1"/>
  </r>
  <r>
    <n v="440"/>
    <x v="101"/>
    <x v="3"/>
    <x v="0"/>
    <d v="1899-12-30T17:23:00"/>
    <s v="SNACK"/>
    <x v="3"/>
    <x v="11"/>
    <x v="1"/>
  </r>
  <r>
    <n v="441"/>
    <x v="101"/>
    <x v="3"/>
    <x v="0"/>
    <d v="1899-12-30T17:23:00"/>
    <s v="DONATION"/>
    <x v="3"/>
    <x v="11"/>
    <x v="1"/>
  </r>
  <r>
    <n v="442"/>
    <x v="101"/>
    <x v="3"/>
    <x v="0"/>
    <d v="1899-12-30T18:52:00"/>
    <s v="WATER"/>
    <x v="19"/>
    <x v="11"/>
    <x v="1"/>
  </r>
  <r>
    <n v="443"/>
    <x v="101"/>
    <x v="3"/>
    <x v="0"/>
    <d v="1899-12-30T18:52:00"/>
    <s v="DONATION"/>
    <x v="122"/>
    <x v="11"/>
    <x v="1"/>
  </r>
  <r>
    <n v="444"/>
    <x v="101"/>
    <x v="3"/>
    <x v="0"/>
    <d v="1899-12-30T20:22:00"/>
    <s v="HOTEL GREEN HORIZON"/>
    <x v="135"/>
    <x v="11"/>
    <x v="1"/>
  </r>
  <r>
    <n v="445"/>
    <x v="101"/>
    <x v="3"/>
    <x v="0"/>
    <d v="1899-12-30T22:34:00"/>
    <s v="DINNER"/>
    <x v="136"/>
    <x v="11"/>
    <x v="1"/>
  </r>
  <r>
    <n v="446"/>
    <x v="102"/>
    <x v="3"/>
    <x v="0"/>
    <d v="1899-12-30T09:40:00"/>
    <s v="AUTO"/>
    <x v="21"/>
    <x v="11"/>
    <x v="1"/>
  </r>
  <r>
    <n v="447"/>
    <x v="102"/>
    <x v="3"/>
    <x v="0"/>
    <d v="1899-12-30T20:23:00"/>
    <s v="HOTEL GREEN HORIZON"/>
    <x v="135"/>
    <x v="11"/>
    <x v="1"/>
  </r>
  <r>
    <n v="448"/>
    <x v="102"/>
    <x v="3"/>
    <x v="0"/>
    <d v="1899-12-30T22:35:00"/>
    <s v="DINNER"/>
    <x v="137"/>
    <x v="11"/>
    <x v="1"/>
  </r>
  <r>
    <n v="449"/>
    <x v="103"/>
    <x v="3"/>
    <x v="0"/>
    <d v="1899-12-30T08:24:00"/>
    <s v="HOTEL GREEN HORIZON"/>
    <x v="138"/>
    <x v="11"/>
    <x v="1"/>
  </r>
  <r>
    <n v="450"/>
    <x v="103"/>
    <x v="3"/>
    <x v="0"/>
    <d v="1899-12-30T10:13:00"/>
    <s v="BREAKFAST"/>
    <x v="59"/>
    <x v="11"/>
    <x v="1"/>
  </r>
  <r>
    <n v="451"/>
    <x v="103"/>
    <x v="3"/>
    <x v="0"/>
    <d v="1899-12-30T22:35:00"/>
    <s v="DINNER"/>
    <x v="137"/>
    <x v="11"/>
    <x v="1"/>
  </r>
  <r>
    <n v="452"/>
    <x v="104"/>
    <x v="3"/>
    <x v="0"/>
    <d v="1899-12-30T15:45:00"/>
    <s v="LUNCH"/>
    <x v="48"/>
    <x v="11"/>
    <x v="1"/>
  </r>
  <r>
    <n v="453"/>
    <x v="104"/>
    <x v="3"/>
    <x v="0"/>
    <d v="1899-12-30T19:00:00"/>
    <s v="HOTEL BALAJI"/>
    <x v="139"/>
    <x v="11"/>
    <x v="1"/>
  </r>
  <r>
    <n v="454"/>
    <x v="104"/>
    <x v="3"/>
    <x v="0"/>
    <d v="1899-12-30T20:45:00"/>
    <s v="WATER"/>
    <x v="3"/>
    <x v="11"/>
    <x v="1"/>
  </r>
  <r>
    <n v="455"/>
    <x v="104"/>
    <x v="3"/>
    <x v="0"/>
    <d v="1899-12-30T20:45:00"/>
    <s v="XEROX"/>
    <x v="68"/>
    <x v="11"/>
    <x v="1"/>
  </r>
  <r>
    <n v="456"/>
    <x v="104"/>
    <x v="3"/>
    <x v="0"/>
    <d v="1899-12-30T20:46:00"/>
    <s v="SNACKS"/>
    <x v="34"/>
    <x v="11"/>
    <x v="1"/>
  </r>
  <r>
    <n v="457"/>
    <x v="105"/>
    <x v="3"/>
    <x v="0"/>
    <d v="1899-12-30T17:55:00"/>
    <s v="BREAKFAST"/>
    <x v="6"/>
    <x v="11"/>
    <x v="1"/>
  </r>
  <r>
    <n v="458"/>
    <x v="105"/>
    <x v="3"/>
    <x v="0"/>
    <d v="1899-12-30T17:55:00"/>
    <s v="LASSI"/>
    <x v="10"/>
    <x v="11"/>
    <x v="1"/>
  </r>
  <r>
    <n v="459"/>
    <x v="105"/>
    <x v="3"/>
    <x v="0"/>
    <d v="1899-12-30T17:55:00"/>
    <s v="WATER"/>
    <x v="5"/>
    <x v="11"/>
    <x v="1"/>
  </r>
  <r>
    <n v="460"/>
    <x v="105"/>
    <x v="3"/>
    <x v="0"/>
    <d v="1899-12-30T18:52:00"/>
    <s v="AUTO"/>
    <x v="6"/>
    <x v="11"/>
    <x v="1"/>
  </r>
  <r>
    <n v="461"/>
    <x v="105"/>
    <x v="3"/>
    <x v="0"/>
    <d v="1899-12-30T19:00:00"/>
    <s v="HOTEL BALAJI"/>
    <x v="139"/>
    <x v="11"/>
    <x v="1"/>
  </r>
  <r>
    <n v="462"/>
    <x v="105"/>
    <x v="3"/>
    <x v="0"/>
    <d v="1899-12-30T19:49:00"/>
    <s v="DINNER"/>
    <x v="67"/>
    <x v="11"/>
    <x v="1"/>
  </r>
  <r>
    <n v="463"/>
    <x v="105"/>
    <x v="3"/>
    <x v="0"/>
    <d v="1899-12-30T19:49:00"/>
    <s v="IRON"/>
    <x v="5"/>
    <x v="11"/>
    <x v="1"/>
  </r>
  <r>
    <n v="464"/>
    <x v="106"/>
    <x v="3"/>
    <x v="0"/>
    <d v="1899-12-30T06:50:00"/>
    <s v="IRON"/>
    <x v="6"/>
    <x v="11"/>
    <x v="1"/>
  </r>
  <r>
    <n v="465"/>
    <x v="106"/>
    <x v="3"/>
    <x v="0"/>
    <d v="1899-12-30T08:40:00"/>
    <s v="LASSI"/>
    <x v="19"/>
    <x v="11"/>
    <x v="1"/>
  </r>
  <r>
    <n v="466"/>
    <x v="106"/>
    <x v="3"/>
    <x v="0"/>
    <d v="1899-12-30T08:40:00"/>
    <s v="WATER"/>
    <x v="3"/>
    <x v="11"/>
    <x v="1"/>
  </r>
  <r>
    <n v="467"/>
    <x v="106"/>
    <x v="3"/>
    <x v="0"/>
    <d v="1899-12-30T08:41:00"/>
    <s v="BREAKFAST"/>
    <x v="5"/>
    <x v="11"/>
    <x v="1"/>
  </r>
  <r>
    <n v="468"/>
    <x v="106"/>
    <x v="3"/>
    <x v="0"/>
    <d v="1899-12-30T19:00:00"/>
    <s v="HOTEL BALAJI"/>
    <x v="139"/>
    <x v="11"/>
    <x v="1"/>
  </r>
  <r>
    <n v="469"/>
    <x v="106"/>
    <x v="3"/>
    <x v="0"/>
    <d v="1899-12-30T19:41:00"/>
    <s v="CURD"/>
    <x v="11"/>
    <x v="11"/>
    <x v="1"/>
  </r>
  <r>
    <n v="470"/>
    <x v="106"/>
    <x v="3"/>
    <x v="0"/>
    <d v="1899-12-30T19:41:00"/>
    <s v="WATER"/>
    <x v="3"/>
    <x v="11"/>
    <x v="1"/>
  </r>
  <r>
    <n v="471"/>
    <x v="106"/>
    <x v="3"/>
    <x v="0"/>
    <d v="1899-12-30T19:41:00"/>
    <s v="LASSI"/>
    <x v="6"/>
    <x v="11"/>
    <x v="1"/>
  </r>
  <r>
    <n v="472"/>
    <x v="106"/>
    <x v="3"/>
    <x v="0"/>
    <d v="1899-12-30T21:03:00"/>
    <s v="TIPS"/>
    <x v="23"/>
    <x v="11"/>
    <x v="1"/>
  </r>
  <r>
    <n v="473"/>
    <x v="106"/>
    <x v="3"/>
    <x v="0"/>
    <d v="1899-12-30T21:03:00"/>
    <s v="CHAIBASA TO RANCHI"/>
    <x v="91"/>
    <x v="11"/>
    <x v="1"/>
  </r>
  <r>
    <n v="474"/>
    <x v="106"/>
    <x v="3"/>
    <x v="0"/>
    <d v="1899-12-30T21:03:00"/>
    <s v="DINNER"/>
    <x v="140"/>
    <x v="11"/>
    <x v="1"/>
  </r>
  <r>
    <n v="475"/>
    <x v="107"/>
    <x v="3"/>
    <x v="0"/>
    <d v="1899-12-30T14:40:00"/>
    <s v="SHAMPOO AND FACE WASH"/>
    <x v="18"/>
    <x v="5"/>
    <x v="0"/>
  </r>
  <r>
    <n v="476"/>
    <x v="107"/>
    <x v="3"/>
    <x v="0"/>
    <d v="1899-12-30T11:27:00"/>
    <s v="WATER"/>
    <x v="19"/>
    <x v="11"/>
    <x v="1"/>
  </r>
  <r>
    <n v="477"/>
    <x v="107"/>
    <x v="3"/>
    <x v="0"/>
    <d v="1899-12-30T11:27:00"/>
    <s v="PETROL"/>
    <x v="85"/>
    <x v="11"/>
    <x v="1"/>
  </r>
  <r>
    <n v="478"/>
    <x v="107"/>
    <x v="3"/>
    <x v="0"/>
    <d v="1899-12-30T11:27:00"/>
    <s v="LASSI"/>
    <x v="19"/>
    <x v="11"/>
    <x v="1"/>
  </r>
  <r>
    <n v="479"/>
    <x v="107"/>
    <x v="3"/>
    <x v="0"/>
    <d v="1899-12-30T11:27:00"/>
    <s v="BISCUITS"/>
    <x v="3"/>
    <x v="11"/>
    <x v="1"/>
  </r>
  <r>
    <n v="480"/>
    <x v="107"/>
    <x v="3"/>
    <x v="0"/>
    <d v="1899-12-30T12:35:00"/>
    <s v="WATER"/>
    <x v="3"/>
    <x v="11"/>
    <x v="1"/>
  </r>
  <r>
    <n v="481"/>
    <x v="107"/>
    <x v="3"/>
    <x v="0"/>
    <d v="1899-12-30T12:35:00"/>
    <s v="LASSI"/>
    <x v="6"/>
    <x v="11"/>
    <x v="1"/>
  </r>
  <r>
    <n v="482"/>
    <x v="107"/>
    <x v="3"/>
    <x v="0"/>
    <d v="1899-12-30T12:35:00"/>
    <s v="SNACKS"/>
    <x v="3"/>
    <x v="11"/>
    <x v="1"/>
  </r>
  <r>
    <n v="483"/>
    <x v="107"/>
    <x v="3"/>
    <x v="0"/>
    <d v="1899-12-30T13:38:00"/>
    <s v="LUNCH"/>
    <x v="54"/>
    <x v="11"/>
    <x v="1"/>
  </r>
  <r>
    <n v="484"/>
    <x v="107"/>
    <x v="3"/>
    <x v="0"/>
    <d v="1899-12-30T14:40:00"/>
    <s v="AUTO"/>
    <x v="3"/>
    <x v="11"/>
    <x v="1"/>
  </r>
  <r>
    <n v="485"/>
    <x v="107"/>
    <x v="3"/>
    <x v="0"/>
    <d v="1899-12-30T21:20:00"/>
    <s v="DINNER"/>
    <x v="141"/>
    <x v="11"/>
    <x v="1"/>
  </r>
  <r>
    <n v="486"/>
    <x v="107"/>
    <x v="3"/>
    <x v="0"/>
    <d v="1899-12-30T22:18:00"/>
    <s v="HOTEL THE RASO"/>
    <x v="142"/>
    <x v="11"/>
    <x v="1"/>
  </r>
  <r>
    <n v="487"/>
    <x v="108"/>
    <x v="3"/>
    <x v="0"/>
    <d v="1899-12-30T13:23:00"/>
    <s v="TEA"/>
    <x v="3"/>
    <x v="11"/>
    <x v="1"/>
  </r>
  <r>
    <n v="488"/>
    <x v="108"/>
    <x v="3"/>
    <x v="0"/>
    <d v="1899-12-30T15:23:00"/>
    <s v="RANCHI TO GIRIDIH"/>
    <x v="65"/>
    <x v="11"/>
    <x v="1"/>
  </r>
  <r>
    <n v="489"/>
    <x v="108"/>
    <x v="3"/>
    <x v="0"/>
    <d v="1899-12-30T15:23:00"/>
    <s v="SUGAR CANE"/>
    <x v="6"/>
    <x v="11"/>
    <x v="1"/>
  </r>
  <r>
    <n v="490"/>
    <x v="108"/>
    <x v="3"/>
    <x v="0"/>
    <d v="1899-12-30T16:15:00"/>
    <s v="TIPS"/>
    <x v="3"/>
    <x v="11"/>
    <x v="1"/>
  </r>
  <r>
    <n v="491"/>
    <x v="108"/>
    <x v="3"/>
    <x v="0"/>
    <d v="1899-12-30T16:15:00"/>
    <s v="LUNCH"/>
    <x v="143"/>
    <x v="11"/>
    <x v="1"/>
  </r>
  <r>
    <n v="492"/>
    <x v="108"/>
    <x v="3"/>
    <x v="0"/>
    <d v="1899-12-30T17:32:00"/>
    <s v="AUTO"/>
    <x v="144"/>
    <x v="11"/>
    <x v="1"/>
  </r>
  <r>
    <n v="493"/>
    <x v="108"/>
    <x v="3"/>
    <x v="0"/>
    <d v="1899-12-30T17:32:00"/>
    <s v="SNACKS"/>
    <x v="10"/>
    <x v="11"/>
    <x v="1"/>
  </r>
  <r>
    <n v="494"/>
    <x v="108"/>
    <x v="3"/>
    <x v="0"/>
    <d v="1899-12-30T19:18:00"/>
    <s v="WATER"/>
    <x v="19"/>
    <x v="11"/>
    <x v="1"/>
  </r>
  <r>
    <n v="495"/>
    <x v="108"/>
    <x v="3"/>
    <x v="0"/>
    <d v="1899-12-30T22:01:00"/>
    <s v="HOTEL GARDENVIEW"/>
    <x v="139"/>
    <x v="11"/>
    <x v="1"/>
  </r>
  <r>
    <n v="496"/>
    <x v="109"/>
    <x v="3"/>
    <x v="0"/>
    <d v="1899-12-30T13:49:00"/>
    <s v="PASS PASS"/>
    <x v="19"/>
    <x v="11"/>
    <x v="1"/>
  </r>
  <r>
    <n v="497"/>
    <x v="109"/>
    <x v="3"/>
    <x v="0"/>
    <d v="1899-12-30T13:49:00"/>
    <s v="WATER"/>
    <x v="19"/>
    <x v="11"/>
    <x v="1"/>
  </r>
  <r>
    <n v="498"/>
    <x v="109"/>
    <x v="3"/>
    <x v="0"/>
    <d v="1899-12-30T13:49:00"/>
    <s v="LUNCH"/>
    <x v="145"/>
    <x v="11"/>
    <x v="1"/>
  </r>
  <r>
    <n v="499"/>
    <x v="109"/>
    <x v="3"/>
    <x v="0"/>
    <d v="1899-12-30T21:29:00"/>
    <s v="XEROX"/>
    <x v="68"/>
    <x v="11"/>
    <x v="1"/>
  </r>
  <r>
    <n v="500"/>
    <x v="109"/>
    <x v="3"/>
    <x v="0"/>
    <d v="1899-12-30T22:02:00"/>
    <s v="HOTEL GARDENVIEW"/>
    <x v="139"/>
    <x v="11"/>
    <x v="1"/>
  </r>
  <r>
    <n v="501"/>
    <x v="110"/>
    <x v="3"/>
    <x v="0"/>
    <d v="1899-12-30T14:41:00"/>
    <s v="WATER"/>
    <x v="25"/>
    <x v="11"/>
    <x v="1"/>
  </r>
  <r>
    <n v="502"/>
    <x v="110"/>
    <x v="3"/>
    <x v="0"/>
    <d v="1899-12-30T14:42:00"/>
    <s v="LUNCH"/>
    <x v="68"/>
    <x v="11"/>
    <x v="1"/>
  </r>
  <r>
    <n v="503"/>
    <x v="110"/>
    <x v="3"/>
    <x v="0"/>
    <d v="1899-12-30T20:18:00"/>
    <s v="LAUNDRY"/>
    <x v="68"/>
    <x v="11"/>
    <x v="1"/>
  </r>
  <r>
    <n v="504"/>
    <x v="110"/>
    <x v="3"/>
    <x v="0"/>
    <d v="1899-12-30T20:18:00"/>
    <s v="JUICE"/>
    <x v="6"/>
    <x v="11"/>
    <x v="1"/>
  </r>
  <r>
    <n v="505"/>
    <x v="110"/>
    <x v="3"/>
    <x v="0"/>
    <d v="1899-12-30T20:18:00"/>
    <s v="BREAD"/>
    <x v="82"/>
    <x v="11"/>
    <x v="1"/>
  </r>
  <r>
    <n v="506"/>
    <x v="110"/>
    <x v="3"/>
    <x v="0"/>
    <d v="1899-12-30T20:18:00"/>
    <s v="WATER"/>
    <x v="5"/>
    <x v="11"/>
    <x v="1"/>
  </r>
  <r>
    <n v="507"/>
    <x v="110"/>
    <x v="3"/>
    <x v="0"/>
    <d v="1899-12-30T22:02:00"/>
    <s v="HOTEL GARDENVIEW"/>
    <x v="139"/>
    <x v="11"/>
    <x v="1"/>
  </r>
  <r>
    <n v="508"/>
    <x v="111"/>
    <x v="3"/>
    <x v="0"/>
    <d v="1899-12-30T15:50:00"/>
    <s v="LUNCH"/>
    <x v="146"/>
    <x v="11"/>
    <x v="1"/>
  </r>
  <r>
    <n v="509"/>
    <x v="112"/>
    <x v="3"/>
    <x v="0"/>
    <d v="1899-12-30T09:07:00"/>
    <s v="ROOM COMMON EXPENSES"/>
    <x v="147"/>
    <x v="3"/>
    <x v="0"/>
  </r>
  <r>
    <n v="510"/>
    <x v="112"/>
    <x v="3"/>
    <x v="0"/>
    <d v="1899-12-30T09:06:00"/>
    <s v="TEA"/>
    <x v="3"/>
    <x v="11"/>
    <x v="1"/>
  </r>
  <r>
    <n v="511"/>
    <x v="112"/>
    <x v="3"/>
    <x v="0"/>
    <d v="1899-12-30T15:11:00"/>
    <s v="LUNCH"/>
    <x v="146"/>
    <x v="11"/>
    <x v="1"/>
  </r>
  <r>
    <n v="512"/>
    <x v="112"/>
    <x v="3"/>
    <x v="0"/>
    <d v="1899-12-30T15:11:00"/>
    <s v="AUTO"/>
    <x v="21"/>
    <x v="11"/>
    <x v="1"/>
  </r>
  <r>
    <n v="513"/>
    <x v="112"/>
    <x v="3"/>
    <x v="0"/>
    <d v="1899-12-30T15:11:00"/>
    <s v="BREAKFAST"/>
    <x v="4"/>
    <x v="11"/>
    <x v="1"/>
  </r>
  <r>
    <n v="514"/>
    <x v="112"/>
    <x v="3"/>
    <x v="0"/>
    <d v="1899-12-30T15:12:00"/>
    <s v="WATER"/>
    <x v="25"/>
    <x v="11"/>
    <x v="1"/>
  </r>
  <r>
    <n v="515"/>
    <x v="112"/>
    <x v="3"/>
    <x v="0"/>
    <d v="1899-12-30T22:00:00"/>
    <s v="WATER"/>
    <x v="5"/>
    <x v="11"/>
    <x v="1"/>
  </r>
  <r>
    <n v="516"/>
    <x v="113"/>
    <x v="3"/>
    <x v="0"/>
    <d v="1899-12-30T18:47:00"/>
    <s v="BANANA"/>
    <x v="19"/>
    <x v="11"/>
    <x v="1"/>
  </r>
  <r>
    <n v="517"/>
    <x v="113"/>
    <x v="3"/>
    <x v="0"/>
    <d v="1899-12-30T18:48:00"/>
    <s v="LASSI"/>
    <x v="5"/>
    <x v="11"/>
    <x v="1"/>
  </r>
  <r>
    <n v="518"/>
    <x v="113"/>
    <x v="3"/>
    <x v="0"/>
    <d v="1899-12-30T21:39:00"/>
    <s v="FOOD IN TRAIN"/>
    <x v="148"/>
    <x v="11"/>
    <x v="1"/>
  </r>
  <r>
    <n v="519"/>
    <x v="114"/>
    <x v="3"/>
    <x v="0"/>
    <d v="1899-12-30T22:38:00"/>
    <s v="HAIRCUT"/>
    <x v="149"/>
    <x v="0"/>
    <x v="0"/>
  </r>
  <r>
    <n v="520"/>
    <x v="114"/>
    <x v="3"/>
    <x v="0"/>
    <d v="1899-12-30T06:48:00"/>
    <s v="TICHY TO MADURAI"/>
    <x v="67"/>
    <x v="2"/>
    <x v="0"/>
  </r>
  <r>
    <n v="521"/>
    <x v="115"/>
    <x v="4"/>
    <x v="0"/>
    <d v="1899-12-30T20:42:00"/>
    <s v="DINNER"/>
    <x v="17"/>
    <x v="1"/>
    <x v="0"/>
  </r>
  <r>
    <n v="522"/>
    <x v="115"/>
    <x v="4"/>
    <x v="0"/>
    <d v="1899-12-30T20:42:00"/>
    <s v="TIPS"/>
    <x v="3"/>
    <x v="1"/>
    <x v="0"/>
  </r>
  <r>
    <n v="523"/>
    <x v="115"/>
    <x v="4"/>
    <x v="0"/>
    <d v="1899-12-30T19:24:00"/>
    <s v="VD MALL PARKING"/>
    <x v="22"/>
    <x v="0"/>
    <x v="0"/>
  </r>
  <r>
    <n v="524"/>
    <x v="115"/>
    <x v="4"/>
    <x v="0"/>
    <d v="1899-12-30T19:24:00"/>
    <s v="BUS TO RAILWAY STATION"/>
    <x v="110"/>
    <x v="2"/>
    <x v="0"/>
  </r>
  <r>
    <n v="525"/>
    <x v="116"/>
    <x v="4"/>
    <x v="0"/>
    <d v="1899-12-30T19:39:00"/>
    <s v="DONATION"/>
    <x v="28"/>
    <x v="0"/>
    <x v="0"/>
  </r>
  <r>
    <n v="526"/>
    <x v="116"/>
    <x v="4"/>
    <x v="0"/>
    <d v="1899-12-30T08:47:00"/>
    <s v="BREAKFAST"/>
    <x v="5"/>
    <x v="1"/>
    <x v="0"/>
  </r>
  <r>
    <n v="527"/>
    <x v="116"/>
    <x v="4"/>
    <x v="0"/>
    <d v="1899-12-30T08:47:00"/>
    <s v="AUTO"/>
    <x v="94"/>
    <x v="2"/>
    <x v="0"/>
  </r>
  <r>
    <n v="528"/>
    <x v="117"/>
    <x v="4"/>
    <x v="0"/>
    <d v="1899-12-30T08:19:00"/>
    <s v="JANITOR"/>
    <x v="15"/>
    <x v="0"/>
    <x v="0"/>
  </r>
  <r>
    <n v="529"/>
    <x v="117"/>
    <x v="4"/>
    <x v="0"/>
    <d v="1899-12-30T19:47:00"/>
    <s v="BREAKFAST"/>
    <x v="10"/>
    <x v="1"/>
    <x v="0"/>
  </r>
  <r>
    <n v="530"/>
    <x v="117"/>
    <x v="4"/>
    <x v="0"/>
    <d v="1899-12-30T19:47:00"/>
    <s v="TENDER COCONUT"/>
    <x v="6"/>
    <x v="1"/>
    <x v="0"/>
  </r>
  <r>
    <n v="531"/>
    <x v="118"/>
    <x v="4"/>
    <x v="0"/>
    <d v="1899-12-30T08:30:00"/>
    <s v="BREAKFAST"/>
    <x v="5"/>
    <x v="1"/>
    <x v="0"/>
  </r>
  <r>
    <n v="532"/>
    <x v="119"/>
    <x v="4"/>
    <x v="0"/>
    <d v="1899-12-30T21:53:00"/>
    <s v="DINNER"/>
    <x v="85"/>
    <x v="1"/>
    <x v="0"/>
  </r>
  <r>
    <n v="533"/>
    <x v="119"/>
    <x v="4"/>
    <x v="0"/>
    <d v="1899-12-30T20:53:00"/>
    <s v="BUS"/>
    <x v="109"/>
    <x v="2"/>
    <x v="0"/>
  </r>
  <r>
    <n v="534"/>
    <x v="120"/>
    <x v="4"/>
    <x v="0"/>
    <d v="1899-12-30T16:16:00"/>
    <s v="WEEKEND"/>
    <x v="150"/>
    <x v="1"/>
    <x v="0"/>
  </r>
  <r>
    <n v="535"/>
    <x v="120"/>
    <x v="4"/>
    <x v="0"/>
    <d v="1899-12-30T16:17:00"/>
    <s v="LUNCH"/>
    <x v="4"/>
    <x v="1"/>
    <x v="0"/>
  </r>
  <r>
    <n v="536"/>
    <x v="120"/>
    <x v="4"/>
    <x v="0"/>
    <d v="1899-12-30T22:00:00"/>
    <s v="SNACKS"/>
    <x v="53"/>
    <x v="1"/>
    <x v="0"/>
  </r>
  <r>
    <n v="537"/>
    <x v="120"/>
    <x v="4"/>
    <x v="0"/>
    <d v="1899-12-30T22:00:00"/>
    <s v="BUS"/>
    <x v="151"/>
    <x v="2"/>
    <x v="0"/>
  </r>
  <r>
    <n v="538"/>
    <x v="121"/>
    <x v="4"/>
    <x v="0"/>
    <d v="1899-12-30T02:38:00"/>
    <s v="( COZEE ) BOXOUT"/>
    <x v="52"/>
    <x v="1"/>
    <x v="0"/>
  </r>
  <r>
    <n v="539"/>
    <x v="121"/>
    <x v="4"/>
    <x v="0"/>
    <d v="1899-12-30T18:09:00"/>
    <s v="LUNCH"/>
    <x v="67"/>
    <x v="1"/>
    <x v="0"/>
  </r>
  <r>
    <n v="540"/>
    <x v="121"/>
    <x v="4"/>
    <x v="0"/>
    <d v="1899-12-30T21:08:00"/>
    <s v="DINNER"/>
    <x v="9"/>
    <x v="1"/>
    <x v="0"/>
  </r>
  <r>
    <n v="541"/>
    <x v="121"/>
    <x v="4"/>
    <x v="0"/>
    <d v="1899-12-30T18:10:00"/>
    <s v="WATERMELON"/>
    <x v="19"/>
    <x v="1"/>
    <x v="0"/>
  </r>
  <r>
    <n v="542"/>
    <x v="121"/>
    <x v="4"/>
    <x v="0"/>
    <d v="1899-12-30T18:09:00"/>
    <s v="BUS"/>
    <x v="110"/>
    <x v="2"/>
    <x v="0"/>
  </r>
  <r>
    <n v="543"/>
    <x v="122"/>
    <x v="4"/>
    <x v="0"/>
    <d v="1899-12-30T08:40:00"/>
    <s v="BREAKFAST"/>
    <x v="5"/>
    <x v="1"/>
    <x v="0"/>
  </r>
  <r>
    <n v="544"/>
    <x v="122"/>
    <x v="4"/>
    <x v="0"/>
    <d v="1899-12-30T20:40:00"/>
    <s v="DILPASAND"/>
    <x v="19"/>
    <x v="1"/>
    <x v="0"/>
  </r>
  <r>
    <n v="545"/>
    <x v="123"/>
    <x v="4"/>
    <x v="0"/>
    <d v="1899-12-30T18:54:00"/>
    <s v="BREAKFAST"/>
    <x v="10"/>
    <x v="1"/>
    <x v="0"/>
  </r>
  <r>
    <n v="546"/>
    <x v="123"/>
    <x v="4"/>
    <x v="0"/>
    <d v="1899-12-30T20:08:00"/>
    <s v="TEA"/>
    <x v="3"/>
    <x v="1"/>
    <x v="0"/>
  </r>
  <r>
    <n v="547"/>
    <x v="123"/>
    <x v="4"/>
    <x v="0"/>
    <d v="1899-12-30T20:41:00"/>
    <s v="DINNER"/>
    <x v="6"/>
    <x v="1"/>
    <x v="0"/>
  </r>
  <r>
    <n v="548"/>
    <x v="123"/>
    <x v="4"/>
    <x v="0"/>
    <d v="1899-12-30T20:06:00"/>
    <s v="STATIONERY"/>
    <x v="5"/>
    <x v="5"/>
    <x v="0"/>
  </r>
  <r>
    <n v="549"/>
    <x v="123"/>
    <x v="4"/>
    <x v="0"/>
    <d v="1899-12-30T20:06:00"/>
    <s v="TENDER COCONUT"/>
    <x v="67"/>
    <x v="1"/>
    <x v="0"/>
  </r>
  <r>
    <n v="550"/>
    <x v="123"/>
    <x v="4"/>
    <x v="0"/>
    <d v="1899-12-30T15:03:00"/>
    <s v="TRAIN"/>
    <x v="152"/>
    <x v="12"/>
    <x v="1"/>
  </r>
  <r>
    <n v="551"/>
    <x v="123"/>
    <x v="4"/>
    <x v="0"/>
    <d v="1899-12-30T20:07:00"/>
    <s v="IRON"/>
    <x v="6"/>
    <x v="12"/>
    <x v="1"/>
  </r>
  <r>
    <n v="552"/>
    <x v="124"/>
    <x v="4"/>
    <x v="0"/>
    <d v="1899-12-30T05:13:00"/>
    <s v="BUDGET HOTEL"/>
    <x v="153"/>
    <x v="13"/>
    <x v="1"/>
  </r>
  <r>
    <n v="553"/>
    <x v="124"/>
    <x v="4"/>
    <x v="0"/>
    <d v="1899-12-30T04:22:00"/>
    <s v="CAB"/>
    <x v="17"/>
    <x v="12"/>
    <x v="1"/>
  </r>
  <r>
    <n v="554"/>
    <x v="124"/>
    <x v="4"/>
    <x v="0"/>
    <d v="1899-12-30T04:22:00"/>
    <s v="SNACKS"/>
    <x v="88"/>
    <x v="12"/>
    <x v="1"/>
  </r>
  <r>
    <n v="555"/>
    <x v="124"/>
    <x v="4"/>
    <x v="0"/>
    <d v="1899-12-30T14:36:00"/>
    <s v="WATER"/>
    <x v="6"/>
    <x v="12"/>
    <x v="1"/>
  </r>
  <r>
    <n v="556"/>
    <x v="124"/>
    <x v="4"/>
    <x v="0"/>
    <d v="1899-12-30T14:36:00"/>
    <s v="BREAKFAST"/>
    <x v="19"/>
    <x v="12"/>
    <x v="1"/>
  </r>
  <r>
    <n v="557"/>
    <x v="124"/>
    <x v="4"/>
    <x v="0"/>
    <d v="1899-12-30T14:37:00"/>
    <s v="LUNCH"/>
    <x v="10"/>
    <x v="12"/>
    <x v="1"/>
  </r>
  <r>
    <n v="558"/>
    <x v="124"/>
    <x v="4"/>
    <x v="0"/>
    <d v="1899-12-30T14:37:00"/>
    <s v="COFFEE"/>
    <x v="3"/>
    <x v="12"/>
    <x v="1"/>
  </r>
  <r>
    <n v="559"/>
    <x v="124"/>
    <x v="4"/>
    <x v="0"/>
    <d v="1899-12-30T21:00:00"/>
    <s v="DINNER"/>
    <x v="39"/>
    <x v="12"/>
    <x v="1"/>
  </r>
  <r>
    <n v="560"/>
    <x v="125"/>
    <x v="4"/>
    <x v="0"/>
    <d v="1899-12-30T22:11:00"/>
    <s v="BUDGET HOTEL"/>
    <x v="154"/>
    <x v="13"/>
    <x v="1"/>
  </r>
  <r>
    <n v="561"/>
    <x v="125"/>
    <x v="4"/>
    <x v="0"/>
    <d v="1899-12-30T09:00:00"/>
    <s v="AUTO"/>
    <x v="3"/>
    <x v="12"/>
    <x v="1"/>
  </r>
  <r>
    <n v="562"/>
    <x v="125"/>
    <x v="4"/>
    <x v="0"/>
    <d v="1899-12-30T09:00:00"/>
    <s v="BUS"/>
    <x v="23"/>
    <x v="12"/>
    <x v="1"/>
  </r>
  <r>
    <n v="563"/>
    <x v="125"/>
    <x v="4"/>
    <x v="0"/>
    <d v="1899-12-30T16:44:00"/>
    <s v="TENDER COCONUT"/>
    <x v="19"/>
    <x v="12"/>
    <x v="1"/>
  </r>
  <r>
    <n v="564"/>
    <x v="125"/>
    <x v="4"/>
    <x v="0"/>
    <d v="1899-12-30T19:47:00"/>
    <s v="JUICE"/>
    <x v="5"/>
    <x v="12"/>
    <x v="1"/>
  </r>
  <r>
    <n v="565"/>
    <x v="125"/>
    <x v="4"/>
    <x v="0"/>
    <d v="1899-12-30T19:47:00"/>
    <s v="XEROX"/>
    <x v="22"/>
    <x v="12"/>
    <x v="1"/>
  </r>
  <r>
    <n v="566"/>
    <x v="125"/>
    <x v="4"/>
    <x v="0"/>
    <d v="1899-12-30T20:38:00"/>
    <s v="DINNER"/>
    <x v="155"/>
    <x v="12"/>
    <x v="1"/>
  </r>
  <r>
    <n v="567"/>
    <x v="126"/>
    <x v="4"/>
    <x v="0"/>
    <d v="1899-12-30T23:14:00"/>
    <s v="EXTRA HOUR RENT"/>
    <x v="133"/>
    <x v="13"/>
    <x v="1"/>
  </r>
  <r>
    <n v="568"/>
    <x v="126"/>
    <x v="4"/>
    <x v="0"/>
    <d v="1899-12-30T23:32:00"/>
    <s v="EXTRA HOUR RENT"/>
    <x v="28"/>
    <x v="13"/>
    <x v="1"/>
  </r>
  <r>
    <n v="569"/>
    <x v="126"/>
    <x v="4"/>
    <x v="0"/>
    <d v="1899-12-30T13:40:00"/>
    <s v="LUNCH"/>
    <x v="156"/>
    <x v="12"/>
    <x v="1"/>
  </r>
  <r>
    <n v="570"/>
    <x v="126"/>
    <x v="4"/>
    <x v="0"/>
    <d v="1899-12-30T19:15:00"/>
    <s v="WATER"/>
    <x v="19"/>
    <x v="12"/>
    <x v="1"/>
  </r>
  <r>
    <n v="571"/>
    <x v="126"/>
    <x v="4"/>
    <x v="0"/>
    <d v="1899-12-30T23:15:00"/>
    <s v="DINNER"/>
    <x v="157"/>
    <x v="12"/>
    <x v="1"/>
  </r>
  <r>
    <n v="572"/>
    <x v="127"/>
    <x v="4"/>
    <x v="0"/>
    <d v="1899-12-30T21:40:00"/>
    <s v="SURABHI ELITE"/>
    <x v="158"/>
    <x v="13"/>
    <x v="1"/>
  </r>
  <r>
    <n v="573"/>
    <x v="127"/>
    <x v="4"/>
    <x v="0"/>
    <d v="1899-12-30T01:03:00"/>
    <s v="BUS"/>
    <x v="159"/>
    <x v="12"/>
    <x v="1"/>
  </r>
  <r>
    <n v="574"/>
    <x v="127"/>
    <x v="4"/>
    <x v="0"/>
    <d v="1899-12-30T04:42:00"/>
    <s v="TIPS"/>
    <x v="3"/>
    <x v="12"/>
    <x v="1"/>
  </r>
  <r>
    <n v="575"/>
    <x v="127"/>
    <x v="4"/>
    <x v="0"/>
    <d v="1899-12-30T05:42:00"/>
    <s v="AUTO"/>
    <x v="67"/>
    <x v="12"/>
    <x v="1"/>
  </r>
  <r>
    <n v="576"/>
    <x v="127"/>
    <x v="4"/>
    <x v="0"/>
    <d v="1899-12-30T10:42:00"/>
    <s v="AUTO"/>
    <x v="4"/>
    <x v="12"/>
    <x v="1"/>
  </r>
  <r>
    <n v="577"/>
    <x v="127"/>
    <x v="4"/>
    <x v="0"/>
    <d v="1899-12-30T10:42:00"/>
    <s v="PETROL"/>
    <x v="85"/>
    <x v="12"/>
    <x v="1"/>
  </r>
  <r>
    <n v="578"/>
    <x v="127"/>
    <x v="4"/>
    <x v="0"/>
    <d v="1899-12-30T14:54:00"/>
    <s v="LUNCH"/>
    <x v="21"/>
    <x v="12"/>
    <x v="1"/>
  </r>
  <r>
    <n v="579"/>
    <x v="127"/>
    <x v="4"/>
    <x v="0"/>
    <d v="1899-12-30T15:19:00"/>
    <s v="LASSI"/>
    <x v="9"/>
    <x v="12"/>
    <x v="1"/>
  </r>
  <r>
    <n v="580"/>
    <x v="127"/>
    <x v="4"/>
    <x v="0"/>
    <d v="1899-12-30T17:43:00"/>
    <s v="AUTO"/>
    <x v="123"/>
    <x v="12"/>
    <x v="1"/>
  </r>
  <r>
    <n v="581"/>
    <x v="127"/>
    <x v="4"/>
    <x v="0"/>
    <d v="1899-12-30T17:43:00"/>
    <s v="SUGAR CANE JUICE"/>
    <x v="19"/>
    <x v="12"/>
    <x v="1"/>
  </r>
  <r>
    <n v="582"/>
    <x v="127"/>
    <x v="4"/>
    <x v="0"/>
    <d v="1899-12-30T20:10:00"/>
    <s v="DINNER"/>
    <x v="160"/>
    <x v="12"/>
    <x v="1"/>
  </r>
  <r>
    <n v="583"/>
    <x v="128"/>
    <x v="4"/>
    <x v="0"/>
    <d v="1899-12-30T09:20:00"/>
    <s v="HOTEL SURABHI"/>
    <x v="161"/>
    <x v="13"/>
    <x v="1"/>
  </r>
  <r>
    <n v="584"/>
    <x v="128"/>
    <x v="4"/>
    <x v="0"/>
    <d v="1899-12-30T08:11:00"/>
    <s v="AUTO"/>
    <x v="19"/>
    <x v="12"/>
    <x v="1"/>
  </r>
  <r>
    <n v="585"/>
    <x v="128"/>
    <x v="4"/>
    <x v="0"/>
    <d v="1899-12-30T08:11:00"/>
    <s v="BREAKFAST"/>
    <x v="5"/>
    <x v="12"/>
    <x v="1"/>
  </r>
  <r>
    <n v="586"/>
    <x v="128"/>
    <x v="4"/>
    <x v="0"/>
    <d v="1899-12-30T09:20:00"/>
    <s v="BUS"/>
    <x v="52"/>
    <x v="12"/>
    <x v="1"/>
  </r>
  <r>
    <n v="587"/>
    <x v="128"/>
    <x v="4"/>
    <x v="0"/>
    <d v="1899-12-30T13:40:00"/>
    <s v="PETROL"/>
    <x v="85"/>
    <x v="12"/>
    <x v="1"/>
  </r>
  <r>
    <n v="588"/>
    <x v="128"/>
    <x v="4"/>
    <x v="0"/>
    <d v="1899-12-30T18:12:00"/>
    <s v="TENDER COCONUT"/>
    <x v="67"/>
    <x v="12"/>
    <x v="1"/>
  </r>
  <r>
    <n v="589"/>
    <x v="128"/>
    <x v="4"/>
    <x v="0"/>
    <d v="1899-12-30T18:12:00"/>
    <s v="DONATION"/>
    <x v="3"/>
    <x v="12"/>
    <x v="1"/>
  </r>
  <r>
    <n v="590"/>
    <x v="128"/>
    <x v="4"/>
    <x v="0"/>
    <d v="1899-12-30T18:12:00"/>
    <s v="LUNCH"/>
    <x v="52"/>
    <x v="12"/>
    <x v="1"/>
  </r>
  <r>
    <n v="591"/>
    <x v="128"/>
    <x v="4"/>
    <x v="0"/>
    <d v="1899-12-30T18:21:00"/>
    <s v="BUS"/>
    <x v="10"/>
    <x v="12"/>
    <x v="1"/>
  </r>
  <r>
    <n v="592"/>
    <x v="128"/>
    <x v="4"/>
    <x v="0"/>
    <d v="1899-12-30T21:48:00"/>
    <s v="GROCERY"/>
    <x v="35"/>
    <x v="12"/>
    <x v="1"/>
  </r>
  <r>
    <n v="593"/>
    <x v="128"/>
    <x v="4"/>
    <x v="0"/>
    <d v="1899-12-30T22:59:00"/>
    <s v="DINNER"/>
    <x v="162"/>
    <x v="12"/>
    <x v="1"/>
  </r>
  <r>
    <n v="594"/>
    <x v="129"/>
    <x v="4"/>
    <x v="0"/>
    <d v="1899-12-30T10:12:00"/>
    <s v="HAIRCUT"/>
    <x v="52"/>
    <x v="0"/>
    <x v="0"/>
  </r>
  <r>
    <n v="595"/>
    <x v="129"/>
    <x v="4"/>
    <x v="0"/>
    <d v="1899-12-30T21:52:00"/>
    <s v="SINDHU HOTEL"/>
    <x v="163"/>
    <x v="13"/>
    <x v="1"/>
  </r>
  <r>
    <n v="596"/>
    <x v="129"/>
    <x v="4"/>
    <x v="0"/>
    <d v="1899-12-30T12:47:00"/>
    <s v="BUS"/>
    <x v="164"/>
    <x v="12"/>
    <x v="1"/>
  </r>
  <r>
    <n v="597"/>
    <x v="129"/>
    <x v="4"/>
    <x v="0"/>
    <d v="1899-12-30T12:47:00"/>
    <s v="LUNCH"/>
    <x v="6"/>
    <x v="12"/>
    <x v="1"/>
  </r>
  <r>
    <n v="598"/>
    <x v="129"/>
    <x v="4"/>
    <x v="0"/>
    <d v="1899-12-30T12:47:00"/>
    <s v="SNACKS"/>
    <x v="4"/>
    <x v="12"/>
    <x v="1"/>
  </r>
  <r>
    <n v="599"/>
    <x v="129"/>
    <x v="4"/>
    <x v="0"/>
    <d v="1899-12-30T12:47:00"/>
    <s v="AUTO"/>
    <x v="22"/>
    <x v="12"/>
    <x v="1"/>
  </r>
  <r>
    <n v="600"/>
    <x v="129"/>
    <x v="4"/>
    <x v="0"/>
    <d v="1899-12-30T12:47:00"/>
    <s v="WATER"/>
    <x v="19"/>
    <x v="12"/>
    <x v="1"/>
  </r>
  <r>
    <n v="601"/>
    <x v="129"/>
    <x v="4"/>
    <x v="0"/>
    <d v="1899-12-30T15:38:00"/>
    <s v="SUAGRCANE JUICE"/>
    <x v="5"/>
    <x v="12"/>
    <x v="1"/>
  </r>
  <r>
    <n v="602"/>
    <x v="129"/>
    <x v="4"/>
    <x v="0"/>
    <d v="1899-12-30T15:54:00"/>
    <s v="FOOD"/>
    <x v="165"/>
    <x v="12"/>
    <x v="1"/>
  </r>
  <r>
    <n v="603"/>
    <x v="129"/>
    <x v="4"/>
    <x v="0"/>
    <d v="1899-12-30T20:23:00"/>
    <s v="COOL DRINKS"/>
    <x v="68"/>
    <x v="12"/>
    <x v="1"/>
  </r>
  <r>
    <n v="604"/>
    <x v="130"/>
    <x v="4"/>
    <x v="0"/>
    <d v="1899-12-30T21:53:00"/>
    <s v="SINDHU HOTEL"/>
    <x v="163"/>
    <x v="13"/>
    <x v="1"/>
  </r>
  <r>
    <n v="605"/>
    <x v="130"/>
    <x v="4"/>
    <x v="0"/>
    <d v="1899-12-30T11:18:00"/>
    <s v="KERCHIEF"/>
    <x v="11"/>
    <x v="6"/>
    <x v="0"/>
  </r>
  <r>
    <n v="606"/>
    <x v="130"/>
    <x v="4"/>
    <x v="0"/>
    <d v="1899-12-30T11:18:00"/>
    <s v="WATER"/>
    <x v="36"/>
    <x v="12"/>
    <x v="1"/>
  </r>
  <r>
    <n v="607"/>
    <x v="130"/>
    <x v="4"/>
    <x v="0"/>
    <d v="1899-12-30T11:18:00"/>
    <s v="SUGARCANE"/>
    <x v="6"/>
    <x v="12"/>
    <x v="1"/>
  </r>
  <r>
    <n v="608"/>
    <x v="130"/>
    <x v="4"/>
    <x v="0"/>
    <d v="1899-12-30T12:39:00"/>
    <s v="LUNCH"/>
    <x v="87"/>
    <x v="12"/>
    <x v="1"/>
  </r>
  <r>
    <n v="609"/>
    <x v="130"/>
    <x v="4"/>
    <x v="0"/>
    <d v="1899-12-30T12:40:00"/>
    <s v="BUS"/>
    <x v="127"/>
    <x v="12"/>
    <x v="1"/>
  </r>
  <r>
    <n v="610"/>
    <x v="130"/>
    <x v="4"/>
    <x v="0"/>
    <d v="1899-12-30T15:53:00"/>
    <s v="FOOD"/>
    <x v="166"/>
    <x v="12"/>
    <x v="1"/>
  </r>
  <r>
    <n v="611"/>
    <x v="130"/>
    <x v="4"/>
    <x v="0"/>
    <d v="1899-12-30T17:09:00"/>
    <s v="WATER"/>
    <x v="6"/>
    <x v="12"/>
    <x v="1"/>
  </r>
  <r>
    <n v="612"/>
    <x v="130"/>
    <x v="4"/>
    <x v="0"/>
    <d v="1899-12-30T20:35:00"/>
    <s v="IRON"/>
    <x v="1"/>
    <x v="12"/>
    <x v="1"/>
  </r>
  <r>
    <n v="613"/>
    <x v="130"/>
    <x v="4"/>
    <x v="0"/>
    <d v="1899-12-30T20:36:00"/>
    <s v="COOL DRINKS"/>
    <x v="68"/>
    <x v="12"/>
    <x v="1"/>
  </r>
  <r>
    <n v="614"/>
    <x v="131"/>
    <x v="4"/>
    <x v="0"/>
    <d v="1899-12-30T12:14:00"/>
    <s v="RENT"/>
    <x v="56"/>
    <x v="4"/>
    <x v="0"/>
  </r>
  <r>
    <n v="615"/>
    <x v="131"/>
    <x v="4"/>
    <x v="0"/>
    <d v="1899-12-30T12:14:00"/>
    <s v="ROOM COMMON EXPENSES"/>
    <x v="167"/>
    <x v="3"/>
    <x v="0"/>
  </r>
  <r>
    <n v="616"/>
    <x v="131"/>
    <x v="4"/>
    <x v="0"/>
    <d v="1899-12-30T13:59:00"/>
    <s v="COOL DRINKS"/>
    <x v="168"/>
    <x v="12"/>
    <x v="1"/>
  </r>
  <r>
    <n v="617"/>
    <x v="131"/>
    <x v="4"/>
    <x v="0"/>
    <d v="1899-12-30T15:47:00"/>
    <s v="LAUNDRY"/>
    <x v="124"/>
    <x v="12"/>
    <x v="1"/>
  </r>
  <r>
    <n v="618"/>
    <x v="131"/>
    <x v="4"/>
    <x v="0"/>
    <d v="1899-12-30T16:58:00"/>
    <s v="BUS"/>
    <x v="105"/>
    <x v="12"/>
    <x v="1"/>
  </r>
  <r>
    <n v="619"/>
    <x v="131"/>
    <x v="4"/>
    <x v="0"/>
    <d v="1899-12-30T22:02:00"/>
    <s v="DINNER"/>
    <x v="6"/>
    <x v="12"/>
    <x v="1"/>
  </r>
  <r>
    <n v="620"/>
    <x v="131"/>
    <x v="4"/>
    <x v="0"/>
    <d v="1899-12-30T22:02:00"/>
    <s v="WATER"/>
    <x v="19"/>
    <x v="12"/>
    <x v="1"/>
  </r>
  <r>
    <n v="621"/>
    <x v="131"/>
    <x v="4"/>
    <x v="0"/>
    <d v="1899-12-30T22:02:00"/>
    <s v="CAB"/>
    <x v="67"/>
    <x v="12"/>
    <x v="1"/>
  </r>
  <r>
    <n v="622"/>
    <x v="131"/>
    <x v="4"/>
    <x v="0"/>
    <d v="1899-12-30T22:02:00"/>
    <s v="WAITING HALL"/>
    <x v="19"/>
    <x v="12"/>
    <x v="1"/>
  </r>
  <r>
    <n v="623"/>
    <x v="132"/>
    <x v="4"/>
    <x v="0"/>
    <d v="1899-12-30T10:05:00"/>
    <s v="BREAKFAST"/>
    <x v="5"/>
    <x v="14"/>
    <x v="1"/>
  </r>
  <r>
    <n v="624"/>
    <x v="132"/>
    <x v="4"/>
    <x v="0"/>
    <d v="1899-12-30T10:05:00"/>
    <s v="WATER"/>
    <x v="6"/>
    <x v="14"/>
    <x v="1"/>
  </r>
  <r>
    <n v="625"/>
    <x v="132"/>
    <x v="4"/>
    <x v="0"/>
    <d v="1899-12-30T10:05:00"/>
    <s v="SNACKS"/>
    <x v="67"/>
    <x v="14"/>
    <x v="1"/>
  </r>
  <r>
    <n v="626"/>
    <x v="132"/>
    <x v="4"/>
    <x v="0"/>
    <d v="1899-12-30T19:16:00"/>
    <s v="WATER"/>
    <x v="6"/>
    <x v="14"/>
    <x v="1"/>
  </r>
  <r>
    <n v="627"/>
    <x v="132"/>
    <x v="4"/>
    <x v="0"/>
    <d v="1899-12-30T21:39:00"/>
    <s v="LUNCH"/>
    <x v="22"/>
    <x v="14"/>
    <x v="1"/>
  </r>
  <r>
    <n v="628"/>
    <x v="132"/>
    <x v="4"/>
    <x v="0"/>
    <d v="1899-12-30T21:39:00"/>
    <s v="SNACKS"/>
    <x v="5"/>
    <x v="14"/>
    <x v="1"/>
  </r>
  <r>
    <n v="629"/>
    <x v="132"/>
    <x v="4"/>
    <x v="0"/>
    <d v="1899-12-30T21:40:00"/>
    <s v="DINNER"/>
    <x v="22"/>
    <x v="14"/>
    <x v="1"/>
  </r>
  <r>
    <n v="630"/>
    <x v="133"/>
    <x v="4"/>
    <x v="0"/>
    <d v="1899-12-30T02:44:00"/>
    <s v="LASSI"/>
    <x v="19"/>
    <x v="14"/>
    <x v="1"/>
  </r>
  <r>
    <n v="631"/>
    <x v="133"/>
    <x v="4"/>
    <x v="0"/>
    <d v="1899-12-30T02:56:00"/>
    <s v="SNACKS"/>
    <x v="9"/>
    <x v="14"/>
    <x v="1"/>
  </r>
  <r>
    <n v="632"/>
    <x v="133"/>
    <x v="4"/>
    <x v="0"/>
    <d v="1899-12-30T08:32:00"/>
    <s v="BREAKFAST"/>
    <x v="6"/>
    <x v="14"/>
    <x v="1"/>
  </r>
  <r>
    <n v="633"/>
    <x v="133"/>
    <x v="4"/>
    <x v="0"/>
    <d v="1899-12-30T17:08:00"/>
    <s v="LUNCH"/>
    <x v="169"/>
    <x v="14"/>
    <x v="1"/>
  </r>
  <r>
    <n v="634"/>
    <x v="133"/>
    <x v="4"/>
    <x v="0"/>
    <d v="1899-12-30T21:03:00"/>
    <s v="DINNER"/>
    <x v="170"/>
    <x v="14"/>
    <x v="1"/>
  </r>
  <r>
    <n v="635"/>
    <x v="133"/>
    <x v="4"/>
    <x v="0"/>
    <d v="1899-12-30T03:32:00"/>
    <s v="CLICK HOTEL"/>
    <x v="171"/>
    <x v="13"/>
    <x v="1"/>
  </r>
  <r>
    <n v="636"/>
    <x v="134"/>
    <x v="4"/>
    <x v="0"/>
    <d v="1899-12-30T10:14:00"/>
    <s v="AUTO"/>
    <x v="3"/>
    <x v="14"/>
    <x v="1"/>
  </r>
  <r>
    <n v="637"/>
    <x v="134"/>
    <x v="4"/>
    <x v="0"/>
    <d v="1899-12-30T13:56:00"/>
    <s v="LUNCH"/>
    <x v="85"/>
    <x v="14"/>
    <x v="1"/>
  </r>
  <r>
    <n v="638"/>
    <x v="134"/>
    <x v="4"/>
    <x v="0"/>
    <d v="1899-12-30T14:44:00"/>
    <s v="SUGAR CANE"/>
    <x v="5"/>
    <x v="14"/>
    <x v="1"/>
  </r>
  <r>
    <n v="639"/>
    <x v="134"/>
    <x v="4"/>
    <x v="0"/>
    <d v="1899-12-30T14:44:00"/>
    <s v="PASS PASS"/>
    <x v="172"/>
    <x v="14"/>
    <x v="1"/>
  </r>
  <r>
    <n v="640"/>
    <x v="134"/>
    <x v="4"/>
    <x v="0"/>
    <d v="1899-12-30T14:44:00"/>
    <s v="WATER"/>
    <x v="19"/>
    <x v="14"/>
    <x v="1"/>
  </r>
  <r>
    <n v="641"/>
    <x v="134"/>
    <x v="4"/>
    <x v="0"/>
    <d v="1899-12-30T17:04:00"/>
    <s v="SUGAR CANE"/>
    <x v="3"/>
    <x v="14"/>
    <x v="1"/>
  </r>
  <r>
    <n v="642"/>
    <x v="134"/>
    <x v="4"/>
    <x v="0"/>
    <d v="1899-12-30T20:17:00"/>
    <s v="PETROL"/>
    <x v="22"/>
    <x v="14"/>
    <x v="1"/>
  </r>
  <r>
    <n v="643"/>
    <x v="134"/>
    <x v="4"/>
    <x v="0"/>
    <d v="1899-12-30T20:53:00"/>
    <s v="DINNER"/>
    <x v="173"/>
    <x v="14"/>
    <x v="1"/>
  </r>
  <r>
    <n v="644"/>
    <x v="134"/>
    <x v="4"/>
    <x v="0"/>
    <d v="1899-12-30T10:13:00"/>
    <s v="HOTEL LOTUS"/>
    <x v="174"/>
    <x v="13"/>
    <x v="1"/>
  </r>
  <r>
    <n v="645"/>
    <x v="135"/>
    <x v="4"/>
    <x v="0"/>
    <d v="1899-12-30T11:08:00"/>
    <s v="ENTRY FEE"/>
    <x v="3"/>
    <x v="14"/>
    <x v="1"/>
  </r>
  <r>
    <n v="646"/>
    <x v="135"/>
    <x v="4"/>
    <x v="0"/>
    <d v="1899-12-30T11:08:00"/>
    <s v="DONATION"/>
    <x v="3"/>
    <x v="14"/>
    <x v="1"/>
  </r>
  <r>
    <n v="647"/>
    <x v="135"/>
    <x v="4"/>
    <x v="0"/>
    <d v="1899-12-30T18:13:00"/>
    <s v="GROCERY"/>
    <x v="175"/>
    <x v="14"/>
    <x v="1"/>
  </r>
  <r>
    <n v="648"/>
    <x v="135"/>
    <x v="4"/>
    <x v="0"/>
    <d v="1899-12-30T18:13:00"/>
    <s v="LASSI"/>
    <x v="48"/>
    <x v="14"/>
    <x v="1"/>
  </r>
  <r>
    <n v="649"/>
    <x v="135"/>
    <x v="4"/>
    <x v="0"/>
    <d v="1899-12-30T20:51:00"/>
    <s v="DINNER"/>
    <x v="42"/>
    <x v="14"/>
    <x v="1"/>
  </r>
  <r>
    <n v="650"/>
    <x v="135"/>
    <x v="4"/>
    <x v="0"/>
    <d v="1899-12-30T18:14:00"/>
    <s v="HOTEL LOTUS"/>
    <x v="176"/>
    <x v="13"/>
    <x v="1"/>
  </r>
  <r>
    <n v="651"/>
    <x v="136"/>
    <x v="4"/>
    <x v="0"/>
    <d v="1899-12-30T10:02:00"/>
    <s v="AUTO"/>
    <x v="3"/>
    <x v="14"/>
    <x v="1"/>
  </r>
  <r>
    <n v="652"/>
    <x v="136"/>
    <x v="4"/>
    <x v="0"/>
    <d v="1899-12-30T16:56:00"/>
    <s v="SNACKS"/>
    <x v="3"/>
    <x v="14"/>
    <x v="1"/>
  </r>
  <r>
    <n v="653"/>
    <x v="136"/>
    <x v="4"/>
    <x v="0"/>
    <d v="1899-12-30T19:52:00"/>
    <s v="WATER"/>
    <x v="19"/>
    <x v="14"/>
    <x v="1"/>
  </r>
  <r>
    <n v="654"/>
    <x v="136"/>
    <x v="4"/>
    <x v="0"/>
    <d v="1899-12-30T21:09:00"/>
    <s v="DINNER"/>
    <x v="177"/>
    <x v="14"/>
    <x v="1"/>
  </r>
  <r>
    <n v="655"/>
    <x v="136"/>
    <x v="4"/>
    <x v="0"/>
    <d v="1899-12-30T16:55:00"/>
    <s v="HOTEL LOTUS"/>
    <x v="176"/>
    <x v="13"/>
    <x v="1"/>
  </r>
  <r>
    <n v="656"/>
    <x v="137"/>
    <x v="4"/>
    <x v="0"/>
    <d v="1899-12-30T09:10:00"/>
    <s v="AUTO"/>
    <x v="3"/>
    <x v="14"/>
    <x v="1"/>
  </r>
  <r>
    <n v="657"/>
    <x v="137"/>
    <x v="4"/>
    <x v="0"/>
    <d v="1899-12-30T15:48:00"/>
    <s v="AUTO"/>
    <x v="22"/>
    <x v="14"/>
    <x v="1"/>
  </r>
  <r>
    <n v="658"/>
    <x v="137"/>
    <x v="4"/>
    <x v="0"/>
    <d v="1899-12-30T15:48:00"/>
    <s v="LUNCH"/>
    <x v="17"/>
    <x v="14"/>
    <x v="1"/>
  </r>
  <r>
    <n v="659"/>
    <x v="137"/>
    <x v="4"/>
    <x v="0"/>
    <d v="1899-12-30T15:48:00"/>
    <s v="GROCERY"/>
    <x v="178"/>
    <x v="14"/>
    <x v="1"/>
  </r>
  <r>
    <n v="660"/>
    <x v="137"/>
    <x v="4"/>
    <x v="0"/>
    <d v="1899-12-30T15:48:00"/>
    <s v="SUGAR CANE"/>
    <x v="5"/>
    <x v="14"/>
    <x v="1"/>
  </r>
  <r>
    <n v="661"/>
    <x v="137"/>
    <x v="4"/>
    <x v="0"/>
    <d v="1899-12-30T16:01:00"/>
    <s v="BUS"/>
    <x v="127"/>
    <x v="14"/>
    <x v="1"/>
  </r>
  <r>
    <n v="662"/>
    <x v="137"/>
    <x v="4"/>
    <x v="0"/>
    <d v="1899-12-30T16:01:00"/>
    <s v="AUTO"/>
    <x v="5"/>
    <x v="14"/>
    <x v="1"/>
  </r>
  <r>
    <n v="663"/>
    <x v="137"/>
    <x v="4"/>
    <x v="0"/>
    <d v="1899-12-30T21:35:00"/>
    <s v="DINNER"/>
    <x v="179"/>
    <x v="14"/>
    <x v="1"/>
  </r>
  <r>
    <n v="664"/>
    <x v="137"/>
    <x v="4"/>
    <x v="0"/>
    <d v="1899-12-30T21:27:00"/>
    <s v="HOTEL RAJDHANI"/>
    <x v="180"/>
    <x v="13"/>
    <x v="1"/>
  </r>
  <r>
    <n v="665"/>
    <x v="138"/>
    <x v="4"/>
    <x v="0"/>
    <d v="1899-12-30T09:42:00"/>
    <s v="CAP AND KERCHIEF"/>
    <x v="52"/>
    <x v="14"/>
    <x v="1"/>
  </r>
  <r>
    <n v="666"/>
    <x v="138"/>
    <x v="4"/>
    <x v="0"/>
    <d v="1899-12-30T13:17:00"/>
    <s v="SUGAR CANE"/>
    <x v="5"/>
    <x v="14"/>
    <x v="1"/>
  </r>
  <r>
    <n v="667"/>
    <x v="138"/>
    <x v="4"/>
    <x v="0"/>
    <d v="1899-12-30T15:08:00"/>
    <s v="LUNCH"/>
    <x v="181"/>
    <x v="14"/>
    <x v="1"/>
  </r>
  <r>
    <n v="668"/>
    <x v="138"/>
    <x v="4"/>
    <x v="0"/>
    <d v="1899-12-30T17:39:00"/>
    <s v="TEMPLE"/>
    <x v="21"/>
    <x v="14"/>
    <x v="1"/>
  </r>
  <r>
    <n v="669"/>
    <x v="138"/>
    <x v="4"/>
    <x v="0"/>
    <d v="1899-12-30T21:35:00"/>
    <s v="DINNER"/>
    <x v="54"/>
    <x v="14"/>
    <x v="1"/>
  </r>
  <r>
    <n v="670"/>
    <x v="138"/>
    <x v="4"/>
    <x v="0"/>
    <d v="1899-12-30T21:28:00"/>
    <s v="HOTEL RAJDHANI"/>
    <x v="180"/>
    <x v="13"/>
    <x v="1"/>
  </r>
  <r>
    <n v="671"/>
    <x v="139"/>
    <x v="4"/>
    <x v="0"/>
    <d v="1899-12-30T09:35:00"/>
    <s v="BREAKFAST"/>
    <x v="54"/>
    <x v="14"/>
    <x v="1"/>
  </r>
  <r>
    <n v="672"/>
    <x v="139"/>
    <x v="4"/>
    <x v="0"/>
    <d v="1899-12-30T09:35:00"/>
    <s v="BREAKFAST"/>
    <x v="34"/>
    <x v="14"/>
    <x v="1"/>
  </r>
  <r>
    <n v="673"/>
    <x v="139"/>
    <x v="4"/>
    <x v="0"/>
    <d v="1899-12-30T09:40:00"/>
    <s v="LAUNDRY"/>
    <x v="177"/>
    <x v="14"/>
    <x v="1"/>
  </r>
  <r>
    <n v="674"/>
    <x v="139"/>
    <x v="4"/>
    <x v="0"/>
    <d v="1899-12-30T10:07:00"/>
    <s v="BUS"/>
    <x v="131"/>
    <x v="14"/>
    <x v="1"/>
  </r>
  <r>
    <n v="675"/>
    <x v="139"/>
    <x v="4"/>
    <x v="0"/>
    <d v="1899-12-30T11:29:00"/>
    <s v="BUS"/>
    <x v="10"/>
    <x v="14"/>
    <x v="1"/>
  </r>
  <r>
    <n v="676"/>
    <x v="139"/>
    <x v="4"/>
    <x v="0"/>
    <d v="1899-12-30T15:01:00"/>
    <s v="LUNCH"/>
    <x v="65"/>
    <x v="14"/>
    <x v="1"/>
  </r>
  <r>
    <n v="677"/>
    <x v="139"/>
    <x v="4"/>
    <x v="0"/>
    <d v="1899-12-30T17:22:00"/>
    <s v="XEROX"/>
    <x v="68"/>
    <x v="14"/>
    <x v="1"/>
  </r>
  <r>
    <n v="678"/>
    <x v="139"/>
    <x v="4"/>
    <x v="0"/>
    <d v="1899-12-30T17:22:00"/>
    <s v="AUTO"/>
    <x v="4"/>
    <x v="14"/>
    <x v="1"/>
  </r>
  <r>
    <n v="679"/>
    <x v="139"/>
    <x v="4"/>
    <x v="0"/>
    <d v="1899-12-30T19:04:00"/>
    <s v="JUICE"/>
    <x v="5"/>
    <x v="14"/>
    <x v="1"/>
  </r>
  <r>
    <n v="680"/>
    <x v="139"/>
    <x v="4"/>
    <x v="0"/>
    <d v="1899-12-30T19:04:00"/>
    <s v="AUTO"/>
    <x v="5"/>
    <x v="14"/>
    <x v="1"/>
  </r>
  <r>
    <n v="681"/>
    <x v="139"/>
    <x v="4"/>
    <x v="0"/>
    <d v="1899-12-30T20:02:00"/>
    <s v="DINNER"/>
    <x v="94"/>
    <x v="14"/>
    <x v="1"/>
  </r>
  <r>
    <n v="682"/>
    <x v="139"/>
    <x v="4"/>
    <x v="0"/>
    <d v="1899-12-30T21:11:00"/>
    <s v="HOTEL AZURA"/>
    <x v="182"/>
    <x v="13"/>
    <x v="1"/>
  </r>
  <r>
    <n v="683"/>
    <x v="140"/>
    <x v="4"/>
    <x v="0"/>
    <d v="1899-12-30T09:02:00"/>
    <s v="BREAKFAST"/>
    <x v="10"/>
    <x v="14"/>
    <x v="1"/>
  </r>
  <r>
    <n v="684"/>
    <x v="140"/>
    <x v="4"/>
    <x v="0"/>
    <d v="1899-12-30T15:54:00"/>
    <s v="LUNCH"/>
    <x v="21"/>
    <x v="14"/>
    <x v="1"/>
  </r>
  <r>
    <n v="685"/>
    <x v="140"/>
    <x v="4"/>
    <x v="0"/>
    <d v="1899-12-30T15:54:00"/>
    <s v="SUGARCANE"/>
    <x v="3"/>
    <x v="14"/>
    <x v="1"/>
  </r>
  <r>
    <n v="686"/>
    <x v="140"/>
    <x v="4"/>
    <x v="0"/>
    <d v="1899-12-30T15:55:00"/>
    <s v="WATER"/>
    <x v="5"/>
    <x v="14"/>
    <x v="1"/>
  </r>
  <r>
    <n v="687"/>
    <x v="140"/>
    <x v="4"/>
    <x v="0"/>
    <d v="1899-12-30T18:02:00"/>
    <s v="BUS"/>
    <x v="21"/>
    <x v="14"/>
    <x v="1"/>
  </r>
  <r>
    <n v="688"/>
    <x v="140"/>
    <x v="4"/>
    <x v="0"/>
    <d v="1899-12-30T18:02:00"/>
    <s v="AUTO"/>
    <x v="6"/>
    <x v="14"/>
    <x v="1"/>
  </r>
  <r>
    <n v="689"/>
    <x v="140"/>
    <x v="4"/>
    <x v="0"/>
    <d v="1899-12-30T20:42:00"/>
    <s v="WATER"/>
    <x v="11"/>
    <x v="14"/>
    <x v="1"/>
  </r>
  <r>
    <n v="690"/>
    <x v="140"/>
    <x v="4"/>
    <x v="0"/>
    <d v="1899-12-30T22:25:00"/>
    <s v="AUTO"/>
    <x v="19"/>
    <x v="14"/>
    <x v="1"/>
  </r>
  <r>
    <n v="691"/>
    <x v="140"/>
    <x v="4"/>
    <x v="0"/>
    <d v="1899-12-30T22:53:00"/>
    <s v="DINNER"/>
    <x v="69"/>
    <x v="14"/>
    <x v="1"/>
  </r>
  <r>
    <n v="692"/>
    <x v="140"/>
    <x v="4"/>
    <x v="0"/>
    <d v="1899-12-30T21:04:00"/>
    <s v="HOTEL VIRAJ INN"/>
    <x v="183"/>
    <x v="13"/>
    <x v="1"/>
  </r>
  <r>
    <n v="693"/>
    <x v="141"/>
    <x v="4"/>
    <x v="0"/>
    <d v="1899-12-30T08:42:00"/>
    <s v="BREAKFAST"/>
    <x v="54"/>
    <x v="14"/>
    <x v="1"/>
  </r>
  <r>
    <n v="694"/>
    <x v="141"/>
    <x v="4"/>
    <x v="0"/>
    <d v="1899-12-30T09:42:00"/>
    <s v="AUTO"/>
    <x v="85"/>
    <x v="14"/>
    <x v="1"/>
  </r>
  <r>
    <n v="695"/>
    <x v="141"/>
    <x v="4"/>
    <x v="0"/>
    <d v="1899-12-30T14:57:00"/>
    <s v="AUTO"/>
    <x v="19"/>
    <x v="14"/>
    <x v="1"/>
  </r>
  <r>
    <n v="696"/>
    <x v="141"/>
    <x v="4"/>
    <x v="0"/>
    <d v="1899-12-30T14:57:00"/>
    <s v="BUS"/>
    <x v="113"/>
    <x v="14"/>
    <x v="1"/>
  </r>
  <r>
    <n v="697"/>
    <x v="141"/>
    <x v="4"/>
    <x v="0"/>
    <d v="1899-12-30T14:57:00"/>
    <s v="WATER"/>
    <x v="19"/>
    <x v="14"/>
    <x v="1"/>
  </r>
  <r>
    <n v="698"/>
    <x v="141"/>
    <x v="4"/>
    <x v="0"/>
    <d v="1899-12-30T20:33:00"/>
    <s v="SNACKS"/>
    <x v="22"/>
    <x v="14"/>
    <x v="1"/>
  </r>
  <r>
    <n v="699"/>
    <x v="141"/>
    <x v="4"/>
    <x v="0"/>
    <d v="1899-12-30T23:05:00"/>
    <s v="AUTO"/>
    <x v="22"/>
    <x v="14"/>
    <x v="1"/>
  </r>
  <r>
    <n v="700"/>
    <x v="141"/>
    <x v="4"/>
    <x v="0"/>
    <d v="1899-12-30T22:07:00"/>
    <s v="HOTEL EL DORADO"/>
    <x v="184"/>
    <x v="13"/>
    <x v="1"/>
  </r>
  <r>
    <n v="701"/>
    <x v="142"/>
    <x v="4"/>
    <x v="0"/>
    <d v="1899-12-30T13:53:00"/>
    <s v="WATER"/>
    <x v="19"/>
    <x v="14"/>
    <x v="1"/>
  </r>
  <r>
    <n v="702"/>
    <x v="142"/>
    <x v="4"/>
    <x v="0"/>
    <d v="1899-12-30T13:53:00"/>
    <s v="AUTO"/>
    <x v="185"/>
    <x v="14"/>
    <x v="1"/>
  </r>
  <r>
    <n v="703"/>
    <x v="142"/>
    <x v="4"/>
    <x v="0"/>
    <d v="1899-12-30T13:54:00"/>
    <s v="BUS"/>
    <x v="5"/>
    <x v="14"/>
    <x v="1"/>
  </r>
  <r>
    <n v="704"/>
    <x v="142"/>
    <x v="4"/>
    <x v="0"/>
    <d v="1899-12-30T13:54:00"/>
    <s v="SUGARCANE"/>
    <x v="19"/>
    <x v="14"/>
    <x v="1"/>
  </r>
  <r>
    <n v="705"/>
    <x v="142"/>
    <x v="4"/>
    <x v="0"/>
    <d v="1899-12-30T16:20:00"/>
    <s v="AUTO"/>
    <x v="25"/>
    <x v="14"/>
    <x v="1"/>
  </r>
  <r>
    <n v="706"/>
    <x v="142"/>
    <x v="4"/>
    <x v="0"/>
    <d v="1899-12-30T16:45:00"/>
    <s v="DONATION"/>
    <x v="3"/>
    <x v="14"/>
    <x v="1"/>
  </r>
  <r>
    <n v="707"/>
    <x v="142"/>
    <x v="4"/>
    <x v="0"/>
    <d v="1899-12-30T16:46:00"/>
    <s v="AUTO"/>
    <x v="48"/>
    <x v="14"/>
    <x v="1"/>
  </r>
  <r>
    <n v="708"/>
    <x v="142"/>
    <x v="4"/>
    <x v="0"/>
    <d v="1899-12-30T18:33:00"/>
    <s v="JUICE"/>
    <x v="19"/>
    <x v="14"/>
    <x v="1"/>
  </r>
  <r>
    <n v="709"/>
    <x v="142"/>
    <x v="4"/>
    <x v="0"/>
    <d v="1899-12-30T18:34:00"/>
    <s v="WATER"/>
    <x v="19"/>
    <x v="14"/>
    <x v="1"/>
  </r>
  <r>
    <n v="710"/>
    <x v="142"/>
    <x v="4"/>
    <x v="0"/>
    <d v="1899-12-30T18:34:00"/>
    <s v="BUS"/>
    <x v="186"/>
    <x v="14"/>
    <x v="1"/>
  </r>
  <r>
    <n v="711"/>
    <x v="142"/>
    <x v="4"/>
    <x v="0"/>
    <d v="1899-12-30T22:01:00"/>
    <s v="WATER"/>
    <x v="6"/>
    <x v="14"/>
    <x v="1"/>
  </r>
  <r>
    <n v="712"/>
    <x v="142"/>
    <x v="4"/>
    <x v="0"/>
    <d v="1899-12-30T22:01:00"/>
    <s v="DINNER"/>
    <x v="48"/>
    <x v="14"/>
    <x v="1"/>
  </r>
  <r>
    <n v="713"/>
    <x v="142"/>
    <x v="4"/>
    <x v="0"/>
    <d v="1899-12-30T22:01:00"/>
    <s v="HOTEL MODASA"/>
    <x v="38"/>
    <x v="13"/>
    <x v="1"/>
  </r>
  <r>
    <n v="714"/>
    <x v="142"/>
    <x v="4"/>
    <x v="0"/>
    <d v="1899-12-30T16:20:00"/>
    <s v="SHOES"/>
    <x v="187"/>
    <x v="6"/>
    <x v="0"/>
  </r>
  <r>
    <n v="715"/>
    <x v="143"/>
    <x v="4"/>
    <x v="0"/>
    <d v="1899-12-30T14:40:00"/>
    <s v="TIPS"/>
    <x v="3"/>
    <x v="14"/>
    <x v="1"/>
  </r>
  <r>
    <n v="716"/>
    <x v="143"/>
    <x v="4"/>
    <x v="0"/>
    <d v="1899-12-30T14:40:00"/>
    <s v="AUTO"/>
    <x v="5"/>
    <x v="14"/>
    <x v="1"/>
  </r>
  <r>
    <n v="717"/>
    <x v="143"/>
    <x v="4"/>
    <x v="0"/>
    <d v="1899-12-30T14:40:00"/>
    <s v="LUNCH"/>
    <x v="173"/>
    <x v="14"/>
    <x v="1"/>
  </r>
  <r>
    <n v="718"/>
    <x v="143"/>
    <x v="4"/>
    <x v="0"/>
    <d v="1899-12-30T17:35:00"/>
    <s v="SUGARCANE"/>
    <x v="54"/>
    <x v="14"/>
    <x v="1"/>
  </r>
  <r>
    <n v="719"/>
    <x v="143"/>
    <x v="4"/>
    <x v="0"/>
    <d v="1899-12-30T17:35:00"/>
    <s v="WATER"/>
    <x v="19"/>
    <x v="14"/>
    <x v="1"/>
  </r>
  <r>
    <n v="720"/>
    <x v="143"/>
    <x v="4"/>
    <x v="0"/>
    <d v="1899-12-30T19:06:00"/>
    <s v="DINNER"/>
    <x v="91"/>
    <x v="14"/>
    <x v="1"/>
  </r>
  <r>
    <n v="721"/>
    <x v="143"/>
    <x v="4"/>
    <x v="0"/>
    <d v="1899-12-30T19:09:00"/>
    <s v="BUS"/>
    <x v="114"/>
    <x v="14"/>
    <x v="1"/>
  </r>
  <r>
    <n v="722"/>
    <x v="143"/>
    <x v="4"/>
    <x v="0"/>
    <d v="1899-12-30T19:10:00"/>
    <s v="AUTO"/>
    <x v="5"/>
    <x v="14"/>
    <x v="1"/>
  </r>
  <r>
    <n v="723"/>
    <x v="143"/>
    <x v="4"/>
    <x v="0"/>
    <d v="1899-12-30T20:44:00"/>
    <s v="ICE CREAMâ€‹"/>
    <x v="6"/>
    <x v="14"/>
    <x v="1"/>
  </r>
  <r>
    <n v="724"/>
    <x v="143"/>
    <x v="4"/>
    <x v="0"/>
    <d v="1899-12-30T23:13:00"/>
    <s v="CINEMA"/>
    <x v="91"/>
    <x v="14"/>
    <x v="1"/>
  </r>
  <r>
    <n v="725"/>
    <x v="143"/>
    <x v="4"/>
    <x v="0"/>
    <d v="1899-12-30T18:06:00"/>
    <s v="HOTEL SUNRISE"/>
    <x v="188"/>
    <x v="13"/>
    <x v="1"/>
  </r>
  <r>
    <n v="726"/>
    <x v="144"/>
    <x v="4"/>
    <x v="0"/>
    <d v="1899-12-30T15:59:00"/>
    <s v="AUTO"/>
    <x v="3"/>
    <x v="14"/>
    <x v="1"/>
  </r>
  <r>
    <n v="727"/>
    <x v="144"/>
    <x v="4"/>
    <x v="0"/>
    <d v="1899-12-30T15:59:00"/>
    <s v="LUNCH"/>
    <x v="189"/>
    <x v="14"/>
    <x v="1"/>
  </r>
  <r>
    <n v="728"/>
    <x v="144"/>
    <x v="4"/>
    <x v="0"/>
    <d v="1899-12-30T18:07:00"/>
    <s v="LAUNDRY"/>
    <x v="87"/>
    <x v="14"/>
    <x v="1"/>
  </r>
  <r>
    <n v="729"/>
    <x v="144"/>
    <x v="4"/>
    <x v="0"/>
    <d v="1899-12-30T20:39:00"/>
    <s v="AUTO"/>
    <x v="68"/>
    <x v="14"/>
    <x v="1"/>
  </r>
  <r>
    <n v="730"/>
    <x v="144"/>
    <x v="4"/>
    <x v="0"/>
    <d v="1899-12-30T20:39:00"/>
    <s v="AUTO"/>
    <x v="1"/>
    <x v="14"/>
    <x v="1"/>
  </r>
  <r>
    <n v="731"/>
    <x v="144"/>
    <x v="4"/>
    <x v="0"/>
    <d v="1899-12-30T23:35:00"/>
    <s v="DINNER"/>
    <x v="190"/>
    <x v="14"/>
    <x v="1"/>
  </r>
  <r>
    <n v="732"/>
    <x v="144"/>
    <x v="4"/>
    <x v="0"/>
    <d v="1899-12-30T19:23:00"/>
    <s v="HOTEL KAMRAN PALACE"/>
    <x v="191"/>
    <x v="13"/>
    <x v="1"/>
  </r>
  <r>
    <n v="733"/>
    <x v="145"/>
    <x v="4"/>
    <x v="0"/>
    <d v="1899-12-30T15:46:00"/>
    <s v="AUTO"/>
    <x v="54"/>
    <x v="14"/>
    <x v="1"/>
  </r>
  <r>
    <n v="734"/>
    <x v="145"/>
    <x v="4"/>
    <x v="0"/>
    <d v="1899-12-30T15:46:00"/>
    <s v="CINEMA"/>
    <x v="192"/>
    <x v="14"/>
    <x v="1"/>
  </r>
  <r>
    <n v="735"/>
    <x v="145"/>
    <x v="4"/>
    <x v="0"/>
    <d v="1899-12-30T15:46:00"/>
    <s v="LUNCH"/>
    <x v="85"/>
    <x v="14"/>
    <x v="1"/>
  </r>
  <r>
    <n v="736"/>
    <x v="145"/>
    <x v="4"/>
    <x v="0"/>
    <d v="1899-12-30T20:27:00"/>
    <s v="AUTO"/>
    <x v="48"/>
    <x v="14"/>
    <x v="1"/>
  </r>
  <r>
    <n v="737"/>
    <x v="145"/>
    <x v="4"/>
    <x v="0"/>
    <d v="1899-12-30T22:00:00"/>
    <s v="JUICES"/>
    <x v="67"/>
    <x v="14"/>
    <x v="1"/>
  </r>
  <r>
    <n v="738"/>
    <x v="145"/>
    <x v="4"/>
    <x v="0"/>
    <d v="1899-12-30T21:46:00"/>
    <s v="HOTEL KAMRAN PALACE"/>
    <x v="191"/>
    <x v="13"/>
    <x v="1"/>
  </r>
  <r>
    <n v="739"/>
    <x v="146"/>
    <x v="5"/>
    <x v="0"/>
    <d v="1899-12-30T12:51:00"/>
    <s v="LAUNDRY"/>
    <x v="69"/>
    <x v="14"/>
    <x v="1"/>
  </r>
  <r>
    <n v="740"/>
    <x v="146"/>
    <x v="5"/>
    <x v="0"/>
    <d v="1899-12-30T12:51:00"/>
    <s v="WATER"/>
    <x v="11"/>
    <x v="14"/>
    <x v="1"/>
  </r>
  <r>
    <n v="741"/>
    <x v="146"/>
    <x v="5"/>
    <x v="0"/>
    <d v="1899-12-30T13:35:00"/>
    <s v="LUNCH"/>
    <x v="87"/>
    <x v="14"/>
    <x v="1"/>
  </r>
  <r>
    <n v="742"/>
    <x v="146"/>
    <x v="5"/>
    <x v="0"/>
    <d v="1899-12-30T14:14:00"/>
    <s v="DONATION"/>
    <x v="19"/>
    <x v="14"/>
    <x v="1"/>
  </r>
  <r>
    <n v="743"/>
    <x v="146"/>
    <x v="5"/>
    <x v="0"/>
    <d v="1899-12-30T14:14:00"/>
    <s v="AUTO"/>
    <x v="10"/>
    <x v="14"/>
    <x v="1"/>
  </r>
  <r>
    <n v="744"/>
    <x v="146"/>
    <x v="5"/>
    <x v="0"/>
    <d v="1899-12-30T14:51:00"/>
    <s v="BUS"/>
    <x v="193"/>
    <x v="14"/>
    <x v="1"/>
  </r>
  <r>
    <n v="745"/>
    <x v="146"/>
    <x v="5"/>
    <x v="0"/>
    <d v="1899-12-30T20:14:00"/>
    <s v="SNACKS"/>
    <x v="94"/>
    <x v="14"/>
    <x v="1"/>
  </r>
  <r>
    <n v="746"/>
    <x v="147"/>
    <x v="5"/>
    <x v="0"/>
    <d v="1899-12-30T15:09:00"/>
    <s v="SNACKS"/>
    <x v="35"/>
    <x v="14"/>
    <x v="1"/>
  </r>
  <r>
    <n v="747"/>
    <x v="147"/>
    <x v="5"/>
    <x v="0"/>
    <d v="1899-12-30T15:09:00"/>
    <s v="JUICE"/>
    <x v="10"/>
    <x v="14"/>
    <x v="1"/>
  </r>
  <r>
    <n v="748"/>
    <x v="147"/>
    <x v="5"/>
    <x v="0"/>
    <d v="1899-12-30T23:00:00"/>
    <s v="AUTO"/>
    <x v="148"/>
    <x v="14"/>
    <x v="1"/>
  </r>
  <r>
    <n v="749"/>
    <x v="148"/>
    <x v="5"/>
    <x v="0"/>
    <d v="1899-12-30T01:49:00"/>
    <s v="JUICE"/>
    <x v="194"/>
    <x v="14"/>
    <x v="1"/>
  </r>
  <r>
    <n v="750"/>
    <x v="148"/>
    <x v="5"/>
    <x v="0"/>
    <d v="1899-12-30T08:49:00"/>
    <s v="DONATION"/>
    <x v="5"/>
    <x v="14"/>
    <x v="1"/>
  </r>
  <r>
    <n v="751"/>
    <x v="148"/>
    <x v="5"/>
    <x v="0"/>
    <d v="1899-12-30T11:27:00"/>
    <s v="WATER"/>
    <x v="4"/>
    <x v="14"/>
    <x v="1"/>
  </r>
  <r>
    <n v="752"/>
    <x v="148"/>
    <x v="5"/>
    <x v="0"/>
    <d v="1899-12-30T23:16:00"/>
    <s v="AUTO"/>
    <x v="115"/>
    <x v="14"/>
    <x v="1"/>
  </r>
  <r>
    <n v="753"/>
    <x v="149"/>
    <x v="5"/>
    <x v="0"/>
    <d v="1899-12-30T13:12:00"/>
    <s v="HAIRCUT"/>
    <x v="195"/>
    <x v="0"/>
    <x v="0"/>
  </r>
  <r>
    <n v="754"/>
    <x v="149"/>
    <x v="5"/>
    <x v="0"/>
    <d v="1899-12-30T18:47:00"/>
    <s v="SHOE REPAIR ADVANCE"/>
    <x v="52"/>
    <x v="0"/>
    <x v="0"/>
  </r>
  <r>
    <n v="755"/>
    <x v="149"/>
    <x v="5"/>
    <x v="0"/>
    <d v="1899-12-30T18:47:00"/>
    <s v="LUNCH"/>
    <x v="34"/>
    <x v="1"/>
    <x v="0"/>
  </r>
  <r>
    <n v="756"/>
    <x v="149"/>
    <x v="5"/>
    <x v="0"/>
    <d v="1899-12-30T12:47:00"/>
    <s v="TENDER COCONUT"/>
    <x v="6"/>
    <x v="1"/>
    <x v="0"/>
  </r>
  <r>
    <n v="757"/>
    <x v="150"/>
    <x v="5"/>
    <x v="0"/>
    <d v="1899-12-30T20:31:00"/>
    <s v="BAG REPAIR"/>
    <x v="3"/>
    <x v="0"/>
    <x v="0"/>
  </r>
  <r>
    <n v="758"/>
    <x v="150"/>
    <x v="5"/>
    <x v="0"/>
    <d v="1899-12-30T20:31:00"/>
    <s v="COMB"/>
    <x v="82"/>
    <x v="0"/>
    <x v="0"/>
  </r>
  <r>
    <n v="759"/>
    <x v="150"/>
    <x v="5"/>
    <x v="0"/>
    <d v="1899-12-30T08:30:00"/>
    <s v="BREAKFAST"/>
    <x v="5"/>
    <x v="1"/>
    <x v="0"/>
  </r>
  <r>
    <n v="760"/>
    <x v="150"/>
    <x v="5"/>
    <x v="0"/>
    <d v="1899-12-30T20:34:00"/>
    <s v="DINNER"/>
    <x v="11"/>
    <x v="1"/>
    <x v="0"/>
  </r>
  <r>
    <n v="761"/>
    <x v="150"/>
    <x v="5"/>
    <x v="0"/>
    <d v="1899-12-30T22:01:00"/>
    <s v="DINNER"/>
    <x v="19"/>
    <x v="1"/>
    <x v="0"/>
  </r>
  <r>
    <n v="762"/>
    <x v="150"/>
    <x v="5"/>
    <x v="0"/>
    <d v="1899-12-30T20:31:00"/>
    <s v="TENDER COCONUT"/>
    <x v="21"/>
    <x v="1"/>
    <x v="0"/>
  </r>
  <r>
    <n v="763"/>
    <x v="150"/>
    <x v="5"/>
    <x v="0"/>
    <d v="1899-12-30T20:31:00"/>
    <s v="JUICE"/>
    <x v="4"/>
    <x v="1"/>
    <x v="0"/>
  </r>
  <r>
    <n v="764"/>
    <x v="150"/>
    <x v="5"/>
    <x v="0"/>
    <d v="1899-12-30T20:30:00"/>
    <s v="BUS"/>
    <x v="11"/>
    <x v="2"/>
    <x v="0"/>
  </r>
  <r>
    <n v="765"/>
    <x v="151"/>
    <x v="5"/>
    <x v="0"/>
    <d v="1899-12-30T22:01:00"/>
    <s v="OFFICE SHARE"/>
    <x v="28"/>
    <x v="0"/>
    <x v="0"/>
  </r>
  <r>
    <n v="766"/>
    <x v="151"/>
    <x v="5"/>
    <x v="0"/>
    <d v="1899-12-30T10:01:00"/>
    <s v="BREAKFAST"/>
    <x v="6"/>
    <x v="1"/>
    <x v="0"/>
  </r>
  <r>
    <n v="767"/>
    <x v="151"/>
    <x v="5"/>
    <x v="0"/>
    <d v="1899-12-30T22:01:00"/>
    <s v="DINNER"/>
    <x v="196"/>
    <x v="1"/>
    <x v="0"/>
  </r>
  <r>
    <n v="768"/>
    <x v="151"/>
    <x v="5"/>
    <x v="0"/>
    <d v="1899-12-30T22:02:00"/>
    <s v="STATIONERY"/>
    <x v="1"/>
    <x v="5"/>
    <x v="0"/>
  </r>
  <r>
    <n v="769"/>
    <x v="151"/>
    <x v="5"/>
    <x v="0"/>
    <d v="1899-12-30T22:01:00"/>
    <s v="CAB"/>
    <x v="94"/>
    <x v="2"/>
    <x v="0"/>
  </r>
  <r>
    <n v="770"/>
    <x v="152"/>
    <x v="5"/>
    <x v="0"/>
    <d v="1899-12-30T08:29:00"/>
    <s v="BREAKFAST"/>
    <x v="5"/>
    <x v="1"/>
    <x v="0"/>
  </r>
  <r>
    <n v="771"/>
    <x v="152"/>
    <x v="5"/>
    <x v="0"/>
    <d v="1899-12-30T20:29:00"/>
    <s v="DINNER"/>
    <x v="6"/>
    <x v="1"/>
    <x v="0"/>
  </r>
  <r>
    <n v="772"/>
    <x v="152"/>
    <x v="5"/>
    <x v="0"/>
    <d v="1899-12-30T20:29:00"/>
    <s v="JUICE"/>
    <x v="11"/>
    <x v="1"/>
    <x v="0"/>
  </r>
  <r>
    <n v="773"/>
    <x v="153"/>
    <x v="5"/>
    <x v="0"/>
    <d v="1899-12-30T13:09:00"/>
    <s v="SWETHA BDAY SHARE"/>
    <x v="28"/>
    <x v="0"/>
    <x v="0"/>
  </r>
  <r>
    <n v="774"/>
    <x v="153"/>
    <x v="5"/>
    <x v="0"/>
    <d v="1899-12-30T20:48:00"/>
    <s v="BREAKFAST"/>
    <x v="5"/>
    <x v="1"/>
    <x v="0"/>
  </r>
  <r>
    <n v="775"/>
    <x v="153"/>
    <x v="5"/>
    <x v="0"/>
    <d v="1899-12-30T23:20:00"/>
    <s v="DINNER"/>
    <x v="6"/>
    <x v="1"/>
    <x v="0"/>
  </r>
  <r>
    <n v="776"/>
    <x v="153"/>
    <x v="5"/>
    <x v="0"/>
    <d v="1899-12-30T20:19:00"/>
    <s v="TENDER COCONUT"/>
    <x v="48"/>
    <x v="1"/>
    <x v="0"/>
  </r>
  <r>
    <n v="777"/>
    <x v="154"/>
    <x v="5"/>
    <x v="0"/>
    <d v="1899-12-30T20:19:00"/>
    <s v="RENT"/>
    <x v="197"/>
    <x v="4"/>
    <x v="0"/>
  </r>
  <r>
    <n v="778"/>
    <x v="154"/>
    <x v="5"/>
    <x v="0"/>
    <d v="1899-12-30T20:31:00"/>
    <s v="JANITOR"/>
    <x v="58"/>
    <x v="0"/>
    <x v="0"/>
  </r>
  <r>
    <n v="779"/>
    <x v="154"/>
    <x v="5"/>
    <x v="0"/>
    <d v="1899-12-30T20:34:00"/>
    <s v="ROOM COMMON EXPENSES"/>
    <x v="198"/>
    <x v="3"/>
    <x v="0"/>
  </r>
  <r>
    <n v="780"/>
    <x v="154"/>
    <x v="5"/>
    <x v="0"/>
    <d v="1899-12-30T14:00:00"/>
    <s v="BREAKFAST"/>
    <x v="34"/>
    <x v="1"/>
    <x v="0"/>
  </r>
  <r>
    <n v="781"/>
    <x v="154"/>
    <x v="5"/>
    <x v="0"/>
    <d v="1899-12-30T20:04:00"/>
    <s v="CAKE WALK"/>
    <x v="177"/>
    <x v="1"/>
    <x v="0"/>
  </r>
  <r>
    <n v="782"/>
    <x v="154"/>
    <x v="5"/>
    <x v="0"/>
    <d v="1899-12-30T20:04:00"/>
    <s v="TENDER COCONUT"/>
    <x v="48"/>
    <x v="1"/>
    <x v="0"/>
  </r>
  <r>
    <n v="783"/>
    <x v="154"/>
    <x v="5"/>
    <x v="0"/>
    <d v="1899-12-30T20:45:00"/>
    <s v="JUICE"/>
    <x v="8"/>
    <x v="1"/>
    <x v="0"/>
  </r>
  <r>
    <n v="784"/>
    <x v="154"/>
    <x v="5"/>
    <x v="0"/>
    <d v="1899-12-30T20:04:00"/>
    <s v="CAB"/>
    <x v="48"/>
    <x v="2"/>
    <x v="0"/>
  </r>
  <r>
    <n v="785"/>
    <x v="154"/>
    <x v="5"/>
    <x v="0"/>
    <d v="1899-12-30T20:05:00"/>
    <s v="TRAIN"/>
    <x v="5"/>
    <x v="2"/>
    <x v="0"/>
  </r>
  <r>
    <n v="786"/>
    <x v="154"/>
    <x v="5"/>
    <x v="0"/>
    <d v="1899-12-30T21:46:00"/>
    <s v="BUS"/>
    <x v="31"/>
    <x v="2"/>
    <x v="0"/>
  </r>
  <r>
    <n v="787"/>
    <x v="155"/>
    <x v="5"/>
    <x v="0"/>
    <d v="1899-12-30T22:05:00"/>
    <s v="MOVIE"/>
    <x v="199"/>
    <x v="7"/>
    <x v="0"/>
  </r>
  <r>
    <n v="788"/>
    <x v="155"/>
    <x v="5"/>
    <x v="0"/>
    <d v="1899-12-30T22:07:00"/>
    <s v="ROOM COMMON ELECTRICITY BILL"/>
    <x v="200"/>
    <x v="3"/>
    <x v="0"/>
  </r>
  <r>
    <n v="789"/>
    <x v="155"/>
    <x v="5"/>
    <x v="0"/>
    <d v="1899-12-30T22:47:00"/>
    <s v="ROOM COMMON EXPENSES"/>
    <x v="201"/>
    <x v="3"/>
    <x v="0"/>
  </r>
  <r>
    <n v="790"/>
    <x v="155"/>
    <x v="5"/>
    <x v="0"/>
    <d v="1899-12-30T22:54:00"/>
    <s v="SHOE REPAIR"/>
    <x v="52"/>
    <x v="0"/>
    <x v="0"/>
  </r>
  <r>
    <n v="791"/>
    <x v="155"/>
    <x v="5"/>
    <x v="0"/>
    <d v="1899-12-30T10:46:00"/>
    <s v="BREAKFAST"/>
    <x v="202"/>
    <x v="1"/>
    <x v="0"/>
  </r>
  <r>
    <n v="792"/>
    <x v="155"/>
    <x v="5"/>
    <x v="0"/>
    <d v="1899-12-30T22:05:00"/>
    <s v="DINNER"/>
    <x v="25"/>
    <x v="1"/>
    <x v="0"/>
  </r>
  <r>
    <n v="793"/>
    <x v="155"/>
    <x v="5"/>
    <x v="0"/>
    <d v="1899-12-30T22:54:00"/>
    <s v="LUNCH"/>
    <x v="35"/>
    <x v="1"/>
    <x v="0"/>
  </r>
  <r>
    <n v="794"/>
    <x v="155"/>
    <x v="5"/>
    <x v="0"/>
    <d v="1899-12-30T22:54:00"/>
    <s v="JUICE"/>
    <x v="25"/>
    <x v="1"/>
    <x v="0"/>
  </r>
  <r>
    <n v="795"/>
    <x v="156"/>
    <x v="5"/>
    <x v="0"/>
    <d v="1899-12-30T22:01:00"/>
    <s v="BREAKFAST"/>
    <x v="10"/>
    <x v="1"/>
    <x v="0"/>
  </r>
  <r>
    <n v="796"/>
    <x v="156"/>
    <x v="5"/>
    <x v="0"/>
    <d v="1899-12-30T22:01:00"/>
    <s v="DINNER"/>
    <x v="8"/>
    <x v="1"/>
    <x v="0"/>
  </r>
  <r>
    <n v="797"/>
    <x v="156"/>
    <x v="5"/>
    <x v="0"/>
    <d v="1899-12-30T22:01:00"/>
    <s v="TENDER COCONUT"/>
    <x v="6"/>
    <x v="1"/>
    <x v="0"/>
  </r>
  <r>
    <n v="798"/>
    <x v="157"/>
    <x v="5"/>
    <x v="0"/>
    <d v="1899-12-30T23:28:00"/>
    <s v="BREAKFAST"/>
    <x v="5"/>
    <x v="1"/>
    <x v="0"/>
  </r>
  <r>
    <n v="799"/>
    <x v="157"/>
    <x v="5"/>
    <x v="0"/>
    <d v="1899-12-30T23:29:00"/>
    <s v="PILLOW COVER"/>
    <x v="203"/>
    <x v="6"/>
    <x v="0"/>
  </r>
  <r>
    <n v="800"/>
    <x v="157"/>
    <x v="5"/>
    <x v="0"/>
    <d v="1899-12-30T23:29:00"/>
    <s v="DINNER"/>
    <x v="204"/>
    <x v="1"/>
    <x v="0"/>
  </r>
  <r>
    <n v="801"/>
    <x v="157"/>
    <x v="5"/>
    <x v="0"/>
    <d v="1899-12-30T23:28:00"/>
    <s v="CAB"/>
    <x v="68"/>
    <x v="2"/>
    <x v="0"/>
  </r>
  <r>
    <n v="802"/>
    <x v="157"/>
    <x v="5"/>
    <x v="0"/>
    <d v="1899-12-30T23:30:00"/>
    <s v="AUTO"/>
    <x v="67"/>
    <x v="2"/>
    <x v="0"/>
  </r>
  <r>
    <n v="803"/>
    <x v="158"/>
    <x v="5"/>
    <x v="0"/>
    <d v="1899-12-30T00:55:00"/>
    <s v="IRCTC"/>
    <x v="205"/>
    <x v="15"/>
    <x v="1"/>
  </r>
  <r>
    <n v="804"/>
    <x v="158"/>
    <x v="5"/>
    <x v="0"/>
    <d v="1899-12-30T10:30:00"/>
    <s v="BREAKFAST"/>
    <x v="22"/>
    <x v="15"/>
    <x v="1"/>
  </r>
  <r>
    <n v="805"/>
    <x v="158"/>
    <x v="5"/>
    <x v="0"/>
    <d v="1899-12-30T10:30:00"/>
    <s v="AUTO"/>
    <x v="5"/>
    <x v="15"/>
    <x v="1"/>
  </r>
  <r>
    <n v="806"/>
    <x v="158"/>
    <x v="5"/>
    <x v="0"/>
    <d v="1899-12-30T11:35:00"/>
    <s v="CAB"/>
    <x v="22"/>
    <x v="15"/>
    <x v="1"/>
  </r>
  <r>
    <n v="807"/>
    <x v="158"/>
    <x v="5"/>
    <x v="0"/>
    <d v="1899-12-30T11:35:00"/>
    <s v="WATER"/>
    <x v="8"/>
    <x v="15"/>
    <x v="1"/>
  </r>
  <r>
    <n v="808"/>
    <x v="158"/>
    <x v="5"/>
    <x v="0"/>
    <d v="1899-12-30T19:12:00"/>
    <s v="AUTO"/>
    <x v="48"/>
    <x v="15"/>
    <x v="1"/>
  </r>
  <r>
    <n v="809"/>
    <x v="158"/>
    <x v="5"/>
    <x v="0"/>
    <d v="1899-12-30T19:12:00"/>
    <s v="XEROX"/>
    <x v="11"/>
    <x v="15"/>
    <x v="1"/>
  </r>
  <r>
    <n v="810"/>
    <x v="158"/>
    <x v="5"/>
    <x v="0"/>
    <d v="1899-12-30T19:12:00"/>
    <s v="JUICE"/>
    <x v="4"/>
    <x v="15"/>
    <x v="1"/>
  </r>
  <r>
    <n v="811"/>
    <x v="158"/>
    <x v="5"/>
    <x v="0"/>
    <d v="1899-12-30T22:09:00"/>
    <s v="DINNER"/>
    <x v="17"/>
    <x v="15"/>
    <x v="1"/>
  </r>
  <r>
    <n v="812"/>
    <x v="158"/>
    <x v="5"/>
    <x v="0"/>
    <d v="1899-12-30T23:08:00"/>
    <s v="HOTEL HARIPRIYA"/>
    <x v="206"/>
    <x v="15"/>
    <x v="1"/>
  </r>
  <r>
    <n v="813"/>
    <x v="159"/>
    <x v="5"/>
    <x v="0"/>
    <d v="1899-12-30T11:08:00"/>
    <s v="PETROL"/>
    <x v="22"/>
    <x v="15"/>
    <x v="1"/>
  </r>
  <r>
    <n v="814"/>
    <x v="159"/>
    <x v="5"/>
    <x v="0"/>
    <d v="1899-12-30T11:10:00"/>
    <s v="DONATION"/>
    <x v="19"/>
    <x v="15"/>
    <x v="1"/>
  </r>
  <r>
    <n v="815"/>
    <x v="159"/>
    <x v="5"/>
    <x v="0"/>
    <d v="1899-12-30T11:15:00"/>
    <s v="COFFEE"/>
    <x v="4"/>
    <x v="15"/>
    <x v="1"/>
  </r>
  <r>
    <n v="816"/>
    <x v="159"/>
    <x v="5"/>
    <x v="0"/>
    <d v="1899-12-30T14:20:00"/>
    <s v="LUNCH"/>
    <x v="87"/>
    <x v="15"/>
    <x v="1"/>
  </r>
  <r>
    <n v="817"/>
    <x v="159"/>
    <x v="5"/>
    <x v="0"/>
    <d v="1899-12-30T17:12:00"/>
    <s v="TEA"/>
    <x v="19"/>
    <x v="15"/>
    <x v="1"/>
  </r>
  <r>
    <n v="818"/>
    <x v="159"/>
    <x v="5"/>
    <x v="0"/>
    <d v="1899-12-30T17:12:00"/>
    <s v="AUTO"/>
    <x v="4"/>
    <x v="15"/>
    <x v="1"/>
  </r>
  <r>
    <n v="819"/>
    <x v="159"/>
    <x v="5"/>
    <x v="0"/>
    <d v="1899-12-30T21:22:00"/>
    <s v="DINNER"/>
    <x v="190"/>
    <x v="15"/>
    <x v="1"/>
  </r>
  <r>
    <n v="820"/>
    <x v="159"/>
    <x v="5"/>
    <x v="0"/>
    <d v="1899-12-30T23:45:00"/>
    <s v="HOTEL HARIPRIYA"/>
    <x v="206"/>
    <x v="15"/>
    <x v="1"/>
  </r>
  <r>
    <n v="821"/>
    <x v="160"/>
    <x v="5"/>
    <x v="0"/>
    <d v="1899-12-30T14:22:00"/>
    <s v="WATER"/>
    <x v="11"/>
    <x v="15"/>
    <x v="1"/>
  </r>
  <r>
    <n v="822"/>
    <x v="160"/>
    <x v="5"/>
    <x v="0"/>
    <d v="1899-12-30T14:22:00"/>
    <s v="WATER"/>
    <x v="19"/>
    <x v="15"/>
    <x v="1"/>
  </r>
  <r>
    <n v="823"/>
    <x v="160"/>
    <x v="5"/>
    <x v="0"/>
    <d v="1899-12-30T14:22:00"/>
    <s v="COFFEE"/>
    <x v="122"/>
    <x v="15"/>
    <x v="1"/>
  </r>
  <r>
    <n v="824"/>
    <x v="160"/>
    <x v="5"/>
    <x v="0"/>
    <d v="1899-12-30T14:44:00"/>
    <s v="PETROL"/>
    <x v="68"/>
    <x v="15"/>
    <x v="1"/>
  </r>
  <r>
    <n v="825"/>
    <x v="160"/>
    <x v="5"/>
    <x v="0"/>
    <d v="1899-12-30T16:51:00"/>
    <s v="LUNCH"/>
    <x v="207"/>
    <x v="15"/>
    <x v="1"/>
  </r>
  <r>
    <n v="826"/>
    <x v="160"/>
    <x v="5"/>
    <x v="0"/>
    <d v="1899-12-30T16:51:00"/>
    <s v="DONATION"/>
    <x v="19"/>
    <x v="15"/>
    <x v="1"/>
  </r>
  <r>
    <n v="827"/>
    <x v="160"/>
    <x v="5"/>
    <x v="0"/>
    <d v="1899-12-30T17:03:00"/>
    <s v="WATER"/>
    <x v="4"/>
    <x v="15"/>
    <x v="1"/>
  </r>
  <r>
    <n v="828"/>
    <x v="160"/>
    <x v="5"/>
    <x v="0"/>
    <d v="1899-12-30T20:24:00"/>
    <s v="HOTEL HARI PRIYA"/>
    <x v="208"/>
    <x v="15"/>
    <x v="1"/>
  </r>
  <r>
    <n v="829"/>
    <x v="160"/>
    <x v="5"/>
    <x v="0"/>
    <d v="1899-12-30T21:46:00"/>
    <s v="DINNER"/>
    <x v="85"/>
    <x v="15"/>
    <x v="1"/>
  </r>
  <r>
    <n v="830"/>
    <x v="160"/>
    <x v="5"/>
    <x v="0"/>
    <d v="1899-12-30T05:17:00"/>
    <s v="FUNDS TRANSFER"/>
    <x v="25"/>
    <x v="0"/>
    <x v="0"/>
  </r>
  <r>
    <n v="831"/>
    <x v="161"/>
    <x v="5"/>
    <x v="0"/>
    <d v="1899-12-30T11:28:00"/>
    <s v="XEROX"/>
    <x v="67"/>
    <x v="15"/>
    <x v="1"/>
  </r>
  <r>
    <n v="832"/>
    <x v="161"/>
    <x v="5"/>
    <x v="0"/>
    <d v="1899-12-30T11:28:00"/>
    <s v="BREAKFAST"/>
    <x v="19"/>
    <x v="15"/>
    <x v="1"/>
  </r>
  <r>
    <n v="833"/>
    <x v="161"/>
    <x v="5"/>
    <x v="0"/>
    <d v="1899-12-30T11:46:00"/>
    <s v="DONATION"/>
    <x v="3"/>
    <x v="15"/>
    <x v="1"/>
  </r>
  <r>
    <n v="834"/>
    <x v="161"/>
    <x v="5"/>
    <x v="0"/>
    <d v="1899-12-30T15:46:00"/>
    <s v="LUNCH"/>
    <x v="22"/>
    <x v="15"/>
    <x v="1"/>
  </r>
  <r>
    <n v="835"/>
    <x v="161"/>
    <x v="5"/>
    <x v="0"/>
    <d v="1899-12-30T20:24:00"/>
    <s v="LAUNDRY"/>
    <x v="6"/>
    <x v="15"/>
    <x v="1"/>
  </r>
  <r>
    <n v="836"/>
    <x v="161"/>
    <x v="5"/>
    <x v="0"/>
    <d v="1899-12-30T20:28:00"/>
    <s v="BUS TO GUNTUR"/>
    <x v="209"/>
    <x v="15"/>
    <x v="1"/>
  </r>
  <r>
    <n v="837"/>
    <x v="161"/>
    <x v="5"/>
    <x v="0"/>
    <d v="1899-12-30T20:36:00"/>
    <s v="AUTO"/>
    <x v="3"/>
    <x v="15"/>
    <x v="1"/>
  </r>
  <r>
    <n v="838"/>
    <x v="162"/>
    <x v="5"/>
    <x v="0"/>
    <d v="1899-12-30T08:30:00"/>
    <s v="BREAKFAST"/>
    <x v="10"/>
    <x v="15"/>
    <x v="1"/>
  </r>
  <r>
    <n v="839"/>
    <x v="162"/>
    <x v="5"/>
    <x v="0"/>
    <d v="1899-12-30T08:30:00"/>
    <s v="AUTO"/>
    <x v="48"/>
    <x v="15"/>
    <x v="1"/>
  </r>
  <r>
    <n v="840"/>
    <x v="162"/>
    <x v="5"/>
    <x v="0"/>
    <d v="1899-12-30T12:11:00"/>
    <s v="LAUNDRY"/>
    <x v="48"/>
    <x v="15"/>
    <x v="1"/>
  </r>
  <r>
    <n v="841"/>
    <x v="162"/>
    <x v="5"/>
    <x v="0"/>
    <d v="1899-12-30T12:11:00"/>
    <s v="WATER"/>
    <x v="6"/>
    <x v="15"/>
    <x v="1"/>
  </r>
  <r>
    <n v="842"/>
    <x v="162"/>
    <x v="5"/>
    <x v="0"/>
    <d v="1899-12-30T17:23:00"/>
    <s v="LUNCH"/>
    <x v="126"/>
    <x v="15"/>
    <x v="1"/>
  </r>
  <r>
    <n v="843"/>
    <x v="162"/>
    <x v="5"/>
    <x v="0"/>
    <d v="1899-12-30T17:24:00"/>
    <s v="HOTEL SITARA INN"/>
    <x v="210"/>
    <x v="15"/>
    <x v="1"/>
  </r>
  <r>
    <n v="844"/>
    <x v="162"/>
    <x v="5"/>
    <x v="0"/>
    <d v="1899-12-30T17:24:00"/>
    <s v="DONATION"/>
    <x v="3"/>
    <x v="15"/>
    <x v="1"/>
  </r>
  <r>
    <n v="845"/>
    <x v="162"/>
    <x v="5"/>
    <x v="0"/>
    <d v="1899-12-30T17:43:00"/>
    <s v="TEA"/>
    <x v="19"/>
    <x v="15"/>
    <x v="1"/>
  </r>
  <r>
    <n v="846"/>
    <x v="162"/>
    <x v="5"/>
    <x v="0"/>
    <d v="1899-12-30T12:11:00"/>
    <s v="HAIRCUT"/>
    <x v="67"/>
    <x v="0"/>
    <x v="0"/>
  </r>
  <r>
    <n v="847"/>
    <x v="163"/>
    <x v="5"/>
    <x v="0"/>
    <d v="1899-12-30T09:14:00"/>
    <s v="BREAKFAST"/>
    <x v="5"/>
    <x v="15"/>
    <x v="1"/>
  </r>
  <r>
    <n v="848"/>
    <x v="163"/>
    <x v="5"/>
    <x v="0"/>
    <d v="1899-12-30T09:14:00"/>
    <s v="AUTO"/>
    <x v="22"/>
    <x v="15"/>
    <x v="1"/>
  </r>
  <r>
    <n v="849"/>
    <x v="163"/>
    <x v="5"/>
    <x v="0"/>
    <d v="1899-12-30T14:34:00"/>
    <s v="LUNCH"/>
    <x v="24"/>
    <x v="15"/>
    <x v="1"/>
  </r>
  <r>
    <n v="850"/>
    <x v="163"/>
    <x v="5"/>
    <x v="0"/>
    <d v="1899-12-30T16:24:00"/>
    <s v="WATER"/>
    <x v="19"/>
    <x v="15"/>
    <x v="1"/>
  </r>
  <r>
    <n v="851"/>
    <x v="163"/>
    <x v="5"/>
    <x v="0"/>
    <d v="1899-12-30T16:58:00"/>
    <s v="PASS PASS"/>
    <x v="19"/>
    <x v="15"/>
    <x v="1"/>
  </r>
  <r>
    <n v="852"/>
    <x v="163"/>
    <x v="5"/>
    <x v="0"/>
    <d v="1899-12-30T16:58:00"/>
    <s v="JUICE"/>
    <x v="68"/>
    <x v="15"/>
    <x v="1"/>
  </r>
  <r>
    <n v="853"/>
    <x v="163"/>
    <x v="5"/>
    <x v="0"/>
    <d v="1899-12-30T16:58:00"/>
    <s v="WATER"/>
    <x v="19"/>
    <x v="15"/>
    <x v="1"/>
  </r>
  <r>
    <n v="854"/>
    <x v="163"/>
    <x v="5"/>
    <x v="0"/>
    <d v="1899-12-30T16:58:00"/>
    <s v="SHAMPOO"/>
    <x v="31"/>
    <x v="15"/>
    <x v="1"/>
  </r>
  <r>
    <n v="855"/>
    <x v="163"/>
    <x v="5"/>
    <x v="0"/>
    <d v="1899-12-30T17:03:00"/>
    <s v="AUTO"/>
    <x v="4"/>
    <x v="15"/>
    <x v="1"/>
  </r>
  <r>
    <n v="856"/>
    <x v="163"/>
    <x v="5"/>
    <x v="0"/>
    <d v="1899-12-30T21:44:00"/>
    <s v="DINNER"/>
    <x v="67"/>
    <x v="15"/>
    <x v="1"/>
  </r>
  <r>
    <n v="857"/>
    <x v="163"/>
    <x v="5"/>
    <x v="0"/>
    <d v="1899-12-30T22:24:00"/>
    <s v="HOTEL SITARA INN"/>
    <x v="210"/>
    <x v="15"/>
    <x v="1"/>
  </r>
  <r>
    <n v="858"/>
    <x v="163"/>
    <x v="5"/>
    <x v="0"/>
    <d v="1899-12-30T11:25:00"/>
    <s v="WOLFPACK"/>
    <x v="38"/>
    <x v="0"/>
    <x v="0"/>
  </r>
  <r>
    <n v="859"/>
    <x v="164"/>
    <x v="5"/>
    <x v="0"/>
    <d v="1899-12-30T13:56:00"/>
    <s v="SNACKS"/>
    <x v="10"/>
    <x v="15"/>
    <x v="1"/>
  </r>
  <r>
    <n v="860"/>
    <x v="164"/>
    <x v="5"/>
    <x v="0"/>
    <d v="1899-12-30T13:56:00"/>
    <s v="AUTO"/>
    <x v="22"/>
    <x v="15"/>
    <x v="1"/>
  </r>
  <r>
    <n v="861"/>
    <x v="164"/>
    <x v="5"/>
    <x v="0"/>
    <d v="1899-12-30T13:56:00"/>
    <s v="LUNCH"/>
    <x v="211"/>
    <x v="15"/>
    <x v="1"/>
  </r>
  <r>
    <n v="862"/>
    <x v="164"/>
    <x v="5"/>
    <x v="0"/>
    <d v="1899-12-30T22:09:00"/>
    <s v="WATER"/>
    <x v="4"/>
    <x v="15"/>
    <x v="1"/>
  </r>
  <r>
    <n v="863"/>
    <x v="164"/>
    <x v="5"/>
    <x v="0"/>
    <d v="1899-12-30T22:29:00"/>
    <s v="HOTEL SITARA INN"/>
    <x v="212"/>
    <x v="15"/>
    <x v="1"/>
  </r>
  <r>
    <n v="864"/>
    <x v="165"/>
    <x v="5"/>
    <x v="0"/>
    <d v="1899-12-30T07:00:00"/>
    <s v="TEA"/>
    <x v="25"/>
    <x v="15"/>
    <x v="1"/>
  </r>
  <r>
    <n v="865"/>
    <x v="165"/>
    <x v="5"/>
    <x v="0"/>
    <d v="1899-12-30T07:00:00"/>
    <s v="TIPS"/>
    <x v="4"/>
    <x v="15"/>
    <x v="1"/>
  </r>
  <r>
    <n v="866"/>
    <x v="165"/>
    <x v="5"/>
    <x v="0"/>
    <d v="1899-12-30T07:10:00"/>
    <s v="BUS TO ONGOLE"/>
    <x v="213"/>
    <x v="15"/>
    <x v="1"/>
  </r>
  <r>
    <n v="867"/>
    <x v="165"/>
    <x v="5"/>
    <x v="0"/>
    <d v="1899-12-30T07:10:00"/>
    <s v="AUTO"/>
    <x v="4"/>
    <x v="15"/>
    <x v="1"/>
  </r>
  <r>
    <n v="868"/>
    <x v="165"/>
    <x v="5"/>
    <x v="0"/>
    <d v="1899-12-30T10:08:00"/>
    <s v="AUTO"/>
    <x v="5"/>
    <x v="15"/>
    <x v="1"/>
  </r>
  <r>
    <n v="869"/>
    <x v="165"/>
    <x v="5"/>
    <x v="0"/>
    <d v="1899-12-30T10:09:00"/>
    <s v="BUS"/>
    <x v="11"/>
    <x v="15"/>
    <x v="1"/>
  </r>
  <r>
    <n v="870"/>
    <x v="165"/>
    <x v="5"/>
    <x v="0"/>
    <d v="1899-12-30T12:42:00"/>
    <s v="TENDER COCONUTS"/>
    <x v="58"/>
    <x v="15"/>
    <x v="1"/>
  </r>
  <r>
    <n v="871"/>
    <x v="165"/>
    <x v="5"/>
    <x v="0"/>
    <d v="1899-12-30T14:18:00"/>
    <s v="LUNCH"/>
    <x v="85"/>
    <x v="15"/>
    <x v="1"/>
  </r>
  <r>
    <n v="872"/>
    <x v="165"/>
    <x v="5"/>
    <x v="0"/>
    <d v="1899-12-30T21:01:00"/>
    <s v="HOTEL KAVERI GRAND"/>
    <x v="214"/>
    <x v="15"/>
    <x v="1"/>
  </r>
  <r>
    <n v="873"/>
    <x v="165"/>
    <x v="5"/>
    <x v="0"/>
    <d v="1899-12-30T22:40:00"/>
    <s v="DINNER"/>
    <x v="215"/>
    <x v="15"/>
    <x v="1"/>
  </r>
  <r>
    <n v="874"/>
    <x v="166"/>
    <x v="5"/>
    <x v="0"/>
    <d v="1899-12-30T21:01:00"/>
    <s v="HOTEL KAVERI GRAND"/>
    <x v="214"/>
    <x v="15"/>
    <x v="1"/>
  </r>
  <r>
    <n v="875"/>
    <x v="166"/>
    <x v="5"/>
    <x v="0"/>
    <d v="1899-12-30T22:26:00"/>
    <s v="BUS"/>
    <x v="2"/>
    <x v="15"/>
    <x v="1"/>
  </r>
  <r>
    <n v="876"/>
    <x v="166"/>
    <x v="5"/>
    <x v="0"/>
    <d v="1899-12-30T22:26:00"/>
    <s v="LUNCH"/>
    <x v="216"/>
    <x v="15"/>
    <x v="1"/>
  </r>
  <r>
    <n v="877"/>
    <x v="166"/>
    <x v="5"/>
    <x v="0"/>
    <d v="1899-12-30T22:27:00"/>
    <s v="AUTO"/>
    <x v="19"/>
    <x v="15"/>
    <x v="1"/>
  </r>
  <r>
    <n v="878"/>
    <x v="166"/>
    <x v="5"/>
    <x v="0"/>
    <d v="1899-12-30T22:27:00"/>
    <s v="DINNER"/>
    <x v="21"/>
    <x v="15"/>
    <x v="1"/>
  </r>
  <r>
    <n v="879"/>
    <x v="166"/>
    <x v="5"/>
    <x v="0"/>
    <d v="1899-12-30T22:27:00"/>
    <s v="AUTO"/>
    <x v="3"/>
    <x v="15"/>
    <x v="1"/>
  </r>
  <r>
    <n v="880"/>
    <x v="167"/>
    <x v="5"/>
    <x v="0"/>
    <d v="1899-12-30T12:05:00"/>
    <s v="LAUNDRY"/>
    <x v="217"/>
    <x v="15"/>
    <x v="1"/>
  </r>
  <r>
    <n v="881"/>
    <x v="167"/>
    <x v="5"/>
    <x v="0"/>
    <d v="1899-12-30T12:42:00"/>
    <s v="LUNCH"/>
    <x v="218"/>
    <x v="15"/>
    <x v="1"/>
  </r>
  <r>
    <n v="882"/>
    <x v="167"/>
    <x v="5"/>
    <x v="0"/>
    <d v="1899-12-30T13:07:00"/>
    <s v="WATER"/>
    <x v="4"/>
    <x v="15"/>
    <x v="1"/>
  </r>
  <r>
    <n v="883"/>
    <x v="167"/>
    <x v="5"/>
    <x v="0"/>
    <d v="1899-12-30T13:07:00"/>
    <s v="AUTO"/>
    <x v="4"/>
    <x v="15"/>
    <x v="1"/>
  </r>
  <r>
    <n v="884"/>
    <x v="168"/>
    <x v="5"/>
    <x v="0"/>
    <d v="1899-12-30T05:42:00"/>
    <s v="DONATION"/>
    <x v="3"/>
    <x v="0"/>
    <x v="0"/>
  </r>
  <r>
    <n v="885"/>
    <x v="168"/>
    <x v="5"/>
    <x v="0"/>
    <d v="1899-12-30T22:14:00"/>
    <s v="DINNER"/>
    <x v="219"/>
    <x v="1"/>
    <x v="0"/>
  </r>
  <r>
    <n v="886"/>
    <x v="168"/>
    <x v="5"/>
    <x v="0"/>
    <d v="1899-12-30T02:59:00"/>
    <s v="BUS"/>
    <x v="67"/>
    <x v="2"/>
    <x v="0"/>
  </r>
  <r>
    <n v="887"/>
    <x v="168"/>
    <x v="5"/>
    <x v="0"/>
    <d v="1899-12-30T05:43:00"/>
    <s v="BUS"/>
    <x v="93"/>
    <x v="2"/>
    <x v="0"/>
  </r>
  <r>
    <n v="888"/>
    <x v="169"/>
    <x v="5"/>
    <x v="0"/>
    <d v="1899-12-30T20:16:00"/>
    <s v="BUS"/>
    <x v="220"/>
    <x v="2"/>
    <x v="0"/>
  </r>
  <r>
    <n v="889"/>
    <x v="170"/>
    <x v="5"/>
    <x v="0"/>
    <d v="1899-12-30T09:38:00"/>
    <s v="BREAKFAST"/>
    <x v="5"/>
    <x v="1"/>
    <x v="0"/>
  </r>
  <r>
    <n v="890"/>
    <x v="170"/>
    <x v="5"/>
    <x v="0"/>
    <d v="1899-12-30T20:55:00"/>
    <s v="HOTEL SARAVANA BHAVAN"/>
    <x v="132"/>
    <x v="1"/>
    <x v="0"/>
  </r>
  <r>
    <n v="891"/>
    <x v="170"/>
    <x v="5"/>
    <x v="0"/>
    <d v="1899-12-30T07:35:00"/>
    <s v="AUTO"/>
    <x v="22"/>
    <x v="2"/>
    <x v="0"/>
  </r>
  <r>
    <n v="892"/>
    <x v="170"/>
    <x v="5"/>
    <x v="0"/>
    <d v="1899-12-30T21:37:00"/>
    <s v="AUTO"/>
    <x v="221"/>
    <x v="2"/>
    <x v="0"/>
  </r>
  <r>
    <n v="893"/>
    <x v="171"/>
    <x v="5"/>
    <x v="0"/>
    <d v="1899-12-30T13:37:00"/>
    <s v="LUNCH"/>
    <x v="67"/>
    <x v="16"/>
    <x v="1"/>
  </r>
  <r>
    <n v="894"/>
    <x v="171"/>
    <x v="5"/>
    <x v="0"/>
    <d v="1899-12-30T13:38:00"/>
    <s v="SOAP SHAMPOO"/>
    <x v="222"/>
    <x v="16"/>
    <x v="1"/>
  </r>
  <r>
    <n v="895"/>
    <x v="171"/>
    <x v="5"/>
    <x v="0"/>
    <d v="1899-12-30T13:38:00"/>
    <s v="JUICE SUGAR CANE"/>
    <x v="6"/>
    <x v="16"/>
    <x v="1"/>
  </r>
  <r>
    <n v="896"/>
    <x v="171"/>
    <x v="5"/>
    <x v="0"/>
    <d v="1899-12-30T18:58:00"/>
    <s v="AUTO"/>
    <x v="54"/>
    <x v="16"/>
    <x v="1"/>
  </r>
  <r>
    <n v="897"/>
    <x v="171"/>
    <x v="5"/>
    <x v="0"/>
    <d v="1899-12-30T19:40:00"/>
    <s v="BUS CHENNAI TO MGBS"/>
    <x v="223"/>
    <x v="16"/>
    <x v="1"/>
  </r>
  <r>
    <n v="898"/>
    <x v="171"/>
    <x v="5"/>
    <x v="0"/>
    <d v="1899-12-30T22:06:00"/>
    <s v="TEA"/>
    <x v="19"/>
    <x v="16"/>
    <x v="1"/>
  </r>
  <r>
    <n v="899"/>
    <x v="171"/>
    <x v="5"/>
    <x v="0"/>
    <d v="1899-12-30T22:06:00"/>
    <s v="SNACKS"/>
    <x v="58"/>
    <x v="16"/>
    <x v="1"/>
  </r>
  <r>
    <n v="900"/>
    <x v="172"/>
    <x v="5"/>
    <x v="0"/>
    <d v="1899-12-30T07:37:00"/>
    <s v="AUTO"/>
    <x v="48"/>
    <x v="16"/>
    <x v="1"/>
  </r>
  <r>
    <n v="901"/>
    <x v="172"/>
    <x v="5"/>
    <x v="0"/>
    <d v="1899-12-30T07:38:00"/>
    <s v="DONATION"/>
    <x v="3"/>
    <x v="16"/>
    <x v="1"/>
  </r>
  <r>
    <n v="902"/>
    <x v="172"/>
    <x v="5"/>
    <x v="0"/>
    <d v="1899-12-30T07:38:00"/>
    <s v="BUS"/>
    <x v="164"/>
    <x v="16"/>
    <x v="1"/>
  </r>
  <r>
    <n v="903"/>
    <x v="172"/>
    <x v="5"/>
    <x v="0"/>
    <d v="1899-12-30T09:26:00"/>
    <s v="BREAKFAST"/>
    <x v="224"/>
    <x v="16"/>
    <x v="1"/>
  </r>
  <r>
    <n v="904"/>
    <x v="172"/>
    <x v="5"/>
    <x v="0"/>
    <d v="1899-12-30T10:56:00"/>
    <s v="IRON"/>
    <x v="48"/>
    <x v="16"/>
    <x v="1"/>
  </r>
  <r>
    <n v="905"/>
    <x v="172"/>
    <x v="5"/>
    <x v="0"/>
    <d v="1899-12-30T11:16:00"/>
    <s v="XEROX"/>
    <x v="50"/>
    <x v="16"/>
    <x v="1"/>
  </r>
  <r>
    <n v="906"/>
    <x v="172"/>
    <x v="5"/>
    <x v="0"/>
    <d v="1899-12-30T13:27:00"/>
    <s v="WATER"/>
    <x v="107"/>
    <x v="16"/>
    <x v="1"/>
  </r>
  <r>
    <n v="907"/>
    <x v="172"/>
    <x v="5"/>
    <x v="0"/>
    <d v="1899-12-30T15:25:00"/>
    <s v="TIPS"/>
    <x v="3"/>
    <x v="16"/>
    <x v="1"/>
  </r>
  <r>
    <n v="908"/>
    <x v="172"/>
    <x v="5"/>
    <x v="0"/>
    <d v="1899-12-30T15:25:00"/>
    <s v="LUNCH"/>
    <x v="42"/>
    <x v="16"/>
    <x v="1"/>
  </r>
  <r>
    <n v="909"/>
    <x v="172"/>
    <x v="5"/>
    <x v="0"/>
    <d v="1899-12-30T15:35:00"/>
    <s v="SUGAR CANE JUICE"/>
    <x v="6"/>
    <x v="16"/>
    <x v="1"/>
  </r>
  <r>
    <n v="910"/>
    <x v="172"/>
    <x v="5"/>
    <x v="0"/>
    <d v="1899-12-30T20:18:00"/>
    <s v="HOTEL SINDHU"/>
    <x v="225"/>
    <x v="16"/>
    <x v="1"/>
  </r>
  <r>
    <n v="911"/>
    <x v="172"/>
    <x v="5"/>
    <x v="0"/>
    <d v="1899-12-30T20:27:00"/>
    <s v="JUICE"/>
    <x v="35"/>
    <x v="16"/>
    <x v="1"/>
  </r>
  <r>
    <n v="912"/>
    <x v="173"/>
    <x v="5"/>
    <x v="0"/>
    <d v="1899-12-30T08:17:00"/>
    <s v="BUS"/>
    <x v="67"/>
    <x v="16"/>
    <x v="1"/>
  </r>
  <r>
    <n v="913"/>
    <x v="173"/>
    <x v="5"/>
    <x v="0"/>
    <d v="1899-12-30T10:16:00"/>
    <s v="BUS"/>
    <x v="122"/>
    <x v="16"/>
    <x v="1"/>
  </r>
  <r>
    <n v="914"/>
    <x v="173"/>
    <x v="5"/>
    <x v="0"/>
    <d v="1899-12-30T14:32:00"/>
    <s v="BISCUITS"/>
    <x v="8"/>
    <x v="16"/>
    <x v="1"/>
  </r>
  <r>
    <n v="915"/>
    <x v="173"/>
    <x v="5"/>
    <x v="0"/>
    <d v="1899-12-30T18:44:00"/>
    <s v="AUTO"/>
    <x v="5"/>
    <x v="16"/>
    <x v="1"/>
  </r>
  <r>
    <n v="916"/>
    <x v="173"/>
    <x v="5"/>
    <x v="0"/>
    <d v="1899-12-30T18:44:00"/>
    <s v="WATER"/>
    <x v="6"/>
    <x v="16"/>
    <x v="1"/>
  </r>
  <r>
    <n v="917"/>
    <x v="173"/>
    <x v="5"/>
    <x v="0"/>
    <d v="1899-12-30T18:44:00"/>
    <s v="LUNCH"/>
    <x v="21"/>
    <x v="16"/>
    <x v="1"/>
  </r>
  <r>
    <n v="918"/>
    <x v="173"/>
    <x v="5"/>
    <x v="0"/>
    <d v="1899-12-30T21:29:00"/>
    <s v="VENKATESHWARA LODGE"/>
    <x v="226"/>
    <x v="16"/>
    <x v="1"/>
  </r>
  <r>
    <n v="919"/>
    <x v="174"/>
    <x v="5"/>
    <x v="0"/>
    <d v="1899-12-30T08:25:00"/>
    <s v="DINNER"/>
    <x v="4"/>
    <x v="16"/>
    <x v="1"/>
  </r>
  <r>
    <n v="920"/>
    <x v="174"/>
    <x v="5"/>
    <x v="0"/>
    <d v="1899-12-30T08:25:00"/>
    <s v="BREAKFAST"/>
    <x v="67"/>
    <x v="16"/>
    <x v="1"/>
  </r>
  <r>
    <n v="921"/>
    <x v="174"/>
    <x v="5"/>
    <x v="0"/>
    <d v="1899-12-30T13:23:00"/>
    <s v="LUNCH"/>
    <x v="1"/>
    <x v="16"/>
    <x v="1"/>
  </r>
  <r>
    <n v="922"/>
    <x v="174"/>
    <x v="5"/>
    <x v="0"/>
    <d v="1899-12-30T14:30:00"/>
    <s v="BUS"/>
    <x v="190"/>
    <x v="16"/>
    <x v="1"/>
  </r>
  <r>
    <n v="923"/>
    <x v="174"/>
    <x v="5"/>
    <x v="0"/>
    <d v="1899-12-30T16:35:00"/>
    <s v="SNACKS"/>
    <x v="5"/>
    <x v="16"/>
    <x v="1"/>
  </r>
  <r>
    <n v="924"/>
    <x v="174"/>
    <x v="5"/>
    <x v="0"/>
    <d v="1899-12-30T22:20:00"/>
    <s v="HOTEL STAY"/>
    <x v="29"/>
    <x v="16"/>
    <x v="1"/>
  </r>
  <r>
    <n v="925"/>
    <x v="175"/>
    <x v="6"/>
    <x v="0"/>
    <d v="1899-12-30T08:34:00"/>
    <s v="AUTO"/>
    <x v="4"/>
    <x v="16"/>
    <x v="1"/>
  </r>
  <r>
    <n v="926"/>
    <x v="175"/>
    <x v="6"/>
    <x v="0"/>
    <d v="1899-12-30T08:34:00"/>
    <s v="BREAKFAST"/>
    <x v="105"/>
    <x v="16"/>
    <x v="1"/>
  </r>
  <r>
    <n v="927"/>
    <x v="175"/>
    <x v="6"/>
    <x v="0"/>
    <d v="1899-12-30T18:48:00"/>
    <s v="LAUNDRY"/>
    <x v="22"/>
    <x v="16"/>
    <x v="1"/>
  </r>
  <r>
    <n v="928"/>
    <x v="175"/>
    <x v="6"/>
    <x v="0"/>
    <d v="1899-12-30T18:48:00"/>
    <s v="LUNCH"/>
    <x v="156"/>
    <x v="16"/>
    <x v="1"/>
  </r>
  <r>
    <n v="929"/>
    <x v="175"/>
    <x v="6"/>
    <x v="0"/>
    <d v="1899-12-30T21:22:00"/>
    <s v="DINNER"/>
    <x v="10"/>
    <x v="16"/>
    <x v="1"/>
  </r>
  <r>
    <n v="930"/>
    <x v="175"/>
    <x v="6"/>
    <x v="0"/>
    <d v="1899-12-30T22:20:00"/>
    <s v="HOTEL STAY"/>
    <x v="29"/>
    <x v="16"/>
    <x v="1"/>
  </r>
  <r>
    <n v="931"/>
    <x v="176"/>
    <x v="6"/>
    <x v="0"/>
    <d v="1899-12-30T13:09:00"/>
    <s v="ROOM COMMON EXPENSES"/>
    <x v="3"/>
    <x v="3"/>
    <x v="0"/>
  </r>
  <r>
    <n v="932"/>
    <x v="176"/>
    <x v="6"/>
    <x v="0"/>
    <d v="1899-12-30T11:00:00"/>
    <s v="BREAKFAST"/>
    <x v="54"/>
    <x v="16"/>
    <x v="1"/>
  </r>
  <r>
    <n v="933"/>
    <x v="176"/>
    <x v="6"/>
    <x v="0"/>
    <d v="1899-12-30T12:20:00"/>
    <s v="BUS"/>
    <x v="9"/>
    <x v="16"/>
    <x v="1"/>
  </r>
  <r>
    <n v="934"/>
    <x v="176"/>
    <x v="6"/>
    <x v="0"/>
    <d v="1899-12-30T13:35:00"/>
    <s v="LUNCH"/>
    <x v="227"/>
    <x v="16"/>
    <x v="1"/>
  </r>
  <r>
    <n v="935"/>
    <x v="176"/>
    <x v="6"/>
    <x v="0"/>
    <d v="1899-12-30T13:58:00"/>
    <s v="BUS"/>
    <x v="228"/>
    <x v="16"/>
    <x v="1"/>
  </r>
  <r>
    <n v="936"/>
    <x v="176"/>
    <x v="6"/>
    <x v="0"/>
    <d v="1899-12-30T13:58:00"/>
    <s v="JUICE"/>
    <x v="11"/>
    <x v="16"/>
    <x v="1"/>
  </r>
  <r>
    <n v="937"/>
    <x v="176"/>
    <x v="6"/>
    <x v="0"/>
    <d v="1899-12-30T20:11:00"/>
    <s v="WATER"/>
    <x v="60"/>
    <x v="16"/>
    <x v="1"/>
  </r>
  <r>
    <n v="938"/>
    <x v="176"/>
    <x v="6"/>
    <x v="0"/>
    <d v="1899-12-30T20:11:00"/>
    <s v="DINNER"/>
    <x v="43"/>
    <x v="16"/>
    <x v="1"/>
  </r>
  <r>
    <n v="939"/>
    <x v="176"/>
    <x v="6"/>
    <x v="0"/>
    <d v="1899-12-30T20:11:00"/>
    <s v="AUTO"/>
    <x v="67"/>
    <x v="16"/>
    <x v="1"/>
  </r>
  <r>
    <n v="940"/>
    <x v="176"/>
    <x v="6"/>
    <x v="0"/>
    <d v="1899-12-30T22:23:00"/>
    <s v="HOTEL NIKHIL"/>
    <x v="229"/>
    <x v="16"/>
    <x v="1"/>
  </r>
  <r>
    <n v="941"/>
    <x v="177"/>
    <x v="6"/>
    <x v="0"/>
    <d v="1899-12-30T10:49:00"/>
    <s v="AUTO"/>
    <x v="3"/>
    <x v="16"/>
    <x v="1"/>
  </r>
  <r>
    <n v="942"/>
    <x v="177"/>
    <x v="6"/>
    <x v="0"/>
    <d v="1899-12-30T11:34:00"/>
    <s v="TENDER COCONUT"/>
    <x v="5"/>
    <x v="16"/>
    <x v="1"/>
  </r>
  <r>
    <n v="943"/>
    <x v="177"/>
    <x v="6"/>
    <x v="0"/>
    <d v="1899-12-30T20:40:00"/>
    <s v="WATER"/>
    <x v="60"/>
    <x v="16"/>
    <x v="1"/>
  </r>
  <r>
    <n v="944"/>
    <x v="177"/>
    <x v="6"/>
    <x v="0"/>
    <d v="1899-12-30T20:40:00"/>
    <s v="LUNCH"/>
    <x v="230"/>
    <x v="16"/>
    <x v="1"/>
  </r>
  <r>
    <n v="945"/>
    <x v="177"/>
    <x v="6"/>
    <x v="0"/>
    <d v="1899-12-30T20:51:00"/>
    <s v="DINNER"/>
    <x v="231"/>
    <x v="16"/>
    <x v="1"/>
  </r>
  <r>
    <n v="946"/>
    <x v="177"/>
    <x v="6"/>
    <x v="0"/>
    <d v="1899-12-30T22:24:00"/>
    <s v="HOTEL NIKHIL"/>
    <x v="229"/>
    <x v="16"/>
    <x v="1"/>
  </r>
  <r>
    <n v="947"/>
    <x v="178"/>
    <x v="6"/>
    <x v="0"/>
    <d v="1899-12-30T10:04:00"/>
    <s v="AUTO"/>
    <x v="3"/>
    <x v="16"/>
    <x v="1"/>
  </r>
  <r>
    <n v="948"/>
    <x v="178"/>
    <x v="6"/>
    <x v="0"/>
    <d v="1899-12-30T13:24:00"/>
    <s v="LUNCH"/>
    <x v="232"/>
    <x v="16"/>
    <x v="1"/>
  </r>
  <r>
    <n v="949"/>
    <x v="178"/>
    <x v="6"/>
    <x v="0"/>
    <d v="1899-12-30T16:06:00"/>
    <s v="AUTO"/>
    <x v="19"/>
    <x v="16"/>
    <x v="1"/>
  </r>
  <r>
    <n v="950"/>
    <x v="178"/>
    <x v="6"/>
    <x v="0"/>
    <d v="1899-12-30T16:06:00"/>
    <s v="WATER"/>
    <x v="19"/>
    <x v="16"/>
    <x v="1"/>
  </r>
  <r>
    <n v="951"/>
    <x v="178"/>
    <x v="6"/>
    <x v="0"/>
    <d v="1899-12-30T19:49:00"/>
    <s v="DINNER"/>
    <x v="213"/>
    <x v="16"/>
    <x v="1"/>
  </r>
  <r>
    <n v="952"/>
    <x v="178"/>
    <x v="6"/>
    <x v="0"/>
    <d v="1899-12-30T19:56:00"/>
    <s v="AUTO"/>
    <x v="5"/>
    <x v="16"/>
    <x v="1"/>
  </r>
  <r>
    <n v="953"/>
    <x v="178"/>
    <x v="6"/>
    <x v="0"/>
    <d v="1899-12-30T22:50:00"/>
    <s v="HOTEL PRATHIMA"/>
    <x v="233"/>
    <x v="16"/>
    <x v="1"/>
  </r>
  <r>
    <n v="954"/>
    <x v="179"/>
    <x v="6"/>
    <x v="0"/>
    <d v="1899-12-30T08:01:00"/>
    <s v="DONATION"/>
    <x v="5"/>
    <x v="16"/>
    <x v="1"/>
  </r>
  <r>
    <n v="955"/>
    <x v="179"/>
    <x v="6"/>
    <x v="0"/>
    <d v="1899-12-30T10:43:00"/>
    <s v="TENDER COCONUT"/>
    <x v="19"/>
    <x v="16"/>
    <x v="1"/>
  </r>
  <r>
    <n v="956"/>
    <x v="179"/>
    <x v="6"/>
    <x v="0"/>
    <d v="1899-12-30T10:43:00"/>
    <s v="BUS"/>
    <x v="16"/>
    <x v="16"/>
    <x v="1"/>
  </r>
  <r>
    <n v="957"/>
    <x v="179"/>
    <x v="6"/>
    <x v="0"/>
    <d v="1899-12-30T16:14:00"/>
    <s v="LUNCH"/>
    <x v="68"/>
    <x v="16"/>
    <x v="1"/>
  </r>
  <r>
    <n v="958"/>
    <x v="179"/>
    <x v="6"/>
    <x v="0"/>
    <d v="1899-12-30T16:14:00"/>
    <s v="WATER"/>
    <x v="19"/>
    <x v="16"/>
    <x v="1"/>
  </r>
  <r>
    <n v="959"/>
    <x v="179"/>
    <x v="6"/>
    <x v="0"/>
    <d v="1899-12-30T17:17:00"/>
    <s v="BUS"/>
    <x v="234"/>
    <x v="16"/>
    <x v="1"/>
  </r>
  <r>
    <n v="960"/>
    <x v="179"/>
    <x v="6"/>
    <x v="0"/>
    <d v="1899-12-30T21:22:00"/>
    <s v="AUTO"/>
    <x v="34"/>
    <x v="16"/>
    <x v="1"/>
  </r>
  <r>
    <n v="961"/>
    <x v="179"/>
    <x v="6"/>
    <x v="0"/>
    <d v="1899-12-30T21:45:00"/>
    <s v="DINNER"/>
    <x v="235"/>
    <x v="16"/>
    <x v="1"/>
  </r>
  <r>
    <n v="962"/>
    <x v="179"/>
    <x v="6"/>
    <x v="0"/>
    <d v="1899-12-30T22:14:00"/>
    <s v="BUS"/>
    <x v="236"/>
    <x v="16"/>
    <x v="1"/>
  </r>
  <r>
    <n v="963"/>
    <x v="180"/>
    <x v="6"/>
    <x v="0"/>
    <d v="1899-12-30T12:07:00"/>
    <s v="HAIRCUT"/>
    <x v="28"/>
    <x v="0"/>
    <x v="0"/>
  </r>
  <r>
    <n v="964"/>
    <x v="180"/>
    <x v="6"/>
    <x v="0"/>
    <d v="1899-12-30T19:47:00"/>
    <s v="DINNER"/>
    <x v="9"/>
    <x v="1"/>
    <x v="0"/>
  </r>
  <r>
    <n v="965"/>
    <x v="180"/>
    <x v="6"/>
    <x v="0"/>
    <d v="1899-12-30T19:47:00"/>
    <s v="FRUITS"/>
    <x v="5"/>
    <x v="1"/>
    <x v="0"/>
  </r>
  <r>
    <n v="966"/>
    <x v="180"/>
    <x v="6"/>
    <x v="0"/>
    <d v="1899-12-30T10:04:00"/>
    <s v="AUTO"/>
    <x v="22"/>
    <x v="16"/>
    <x v="1"/>
  </r>
  <r>
    <n v="967"/>
    <x v="181"/>
    <x v="6"/>
    <x v="0"/>
    <d v="1899-12-30T16:56:00"/>
    <s v="JUICE"/>
    <x v="67"/>
    <x v="1"/>
    <x v="0"/>
  </r>
  <r>
    <n v="968"/>
    <x v="181"/>
    <x v="6"/>
    <x v="0"/>
    <d v="1899-12-30T16:56:00"/>
    <s v="BREAKFAST"/>
    <x v="5"/>
    <x v="1"/>
    <x v="0"/>
  </r>
  <r>
    <n v="969"/>
    <x v="182"/>
    <x v="6"/>
    <x v="0"/>
    <d v="1899-12-30T11:46:00"/>
    <s v="BREAKFAST"/>
    <x v="237"/>
    <x v="1"/>
    <x v="0"/>
  </r>
  <r>
    <n v="970"/>
    <x v="182"/>
    <x v="6"/>
    <x v="0"/>
    <d v="1899-12-30T22:44:00"/>
    <s v="CHOCOLATE"/>
    <x v="3"/>
    <x v="1"/>
    <x v="0"/>
  </r>
  <r>
    <n v="971"/>
    <x v="182"/>
    <x v="6"/>
    <x v="0"/>
    <d v="1899-12-30T19:31:00"/>
    <s v="WILLS LIFESTYLE"/>
    <x v="238"/>
    <x v="6"/>
    <x v="0"/>
  </r>
  <r>
    <n v="972"/>
    <x v="182"/>
    <x v="6"/>
    <x v="0"/>
    <d v="1899-12-30T14:34:00"/>
    <s v="AUTO"/>
    <x v="239"/>
    <x v="2"/>
    <x v="0"/>
  </r>
  <r>
    <n v="973"/>
    <x v="182"/>
    <x v="6"/>
    <x v="0"/>
    <d v="1899-12-30T22:44:00"/>
    <s v="AUTO"/>
    <x v="48"/>
    <x v="2"/>
    <x v="0"/>
  </r>
  <r>
    <n v="974"/>
    <x v="182"/>
    <x v="6"/>
    <x v="0"/>
    <d v="1899-12-30T22:44:00"/>
    <s v="TRAIN"/>
    <x v="3"/>
    <x v="2"/>
    <x v="0"/>
  </r>
  <r>
    <n v="975"/>
    <x v="182"/>
    <x v="6"/>
    <x v="0"/>
    <d v="1899-12-30T22:50:00"/>
    <s v="AUTO"/>
    <x v="8"/>
    <x v="2"/>
    <x v="0"/>
  </r>
  <r>
    <n v="976"/>
    <x v="183"/>
    <x v="6"/>
    <x v="0"/>
    <d v="1899-12-30T15:36:00"/>
    <s v="LUNCH"/>
    <x v="156"/>
    <x v="1"/>
    <x v="0"/>
  </r>
  <r>
    <n v="977"/>
    <x v="183"/>
    <x v="6"/>
    <x v="0"/>
    <d v="1899-12-30T22:33:00"/>
    <s v="DINNER"/>
    <x v="9"/>
    <x v="1"/>
    <x v="0"/>
  </r>
  <r>
    <n v="978"/>
    <x v="183"/>
    <x v="6"/>
    <x v="0"/>
    <d v="1899-12-30T15:36:00"/>
    <s v="PETROL"/>
    <x v="11"/>
    <x v="2"/>
    <x v="0"/>
  </r>
  <r>
    <n v="979"/>
    <x v="184"/>
    <x v="6"/>
    <x v="0"/>
    <d v="1899-12-30T21:50:00"/>
    <s v="MEDICINE"/>
    <x v="227"/>
    <x v="8"/>
    <x v="0"/>
  </r>
  <r>
    <n v="980"/>
    <x v="184"/>
    <x v="6"/>
    <x v="0"/>
    <d v="1899-12-30T21:53:00"/>
    <s v="CABLE RENT"/>
    <x v="46"/>
    <x v="3"/>
    <x v="0"/>
  </r>
  <r>
    <n v="981"/>
    <x v="184"/>
    <x v="6"/>
    <x v="0"/>
    <d v="1899-12-30T21:50:00"/>
    <s v="JUICE"/>
    <x v="6"/>
    <x v="1"/>
    <x v="0"/>
  </r>
  <r>
    <n v="982"/>
    <x v="184"/>
    <x v="6"/>
    <x v="0"/>
    <d v="1899-12-30T21:51:00"/>
    <s v="BREAD AND JAM AND BISCUITS"/>
    <x v="240"/>
    <x v="1"/>
    <x v="0"/>
  </r>
  <r>
    <n v="983"/>
    <x v="185"/>
    <x v="6"/>
    <x v="0"/>
    <d v="1899-12-30T22:00:00"/>
    <s v="BREAKFAST"/>
    <x v="5"/>
    <x v="1"/>
    <x v="0"/>
  </r>
  <r>
    <n v="984"/>
    <x v="186"/>
    <x v="6"/>
    <x v="0"/>
    <d v="1899-12-30T11:18:00"/>
    <s v="HOSPITAL"/>
    <x v="177"/>
    <x v="0"/>
    <x v="0"/>
  </r>
  <r>
    <n v="985"/>
    <x v="186"/>
    <x v="6"/>
    <x v="0"/>
    <d v="1899-12-30T09:18:00"/>
    <s v="BREAKFAST"/>
    <x v="5"/>
    <x v="1"/>
    <x v="0"/>
  </r>
  <r>
    <n v="986"/>
    <x v="186"/>
    <x v="6"/>
    <x v="0"/>
    <d v="1899-12-30T21:18:00"/>
    <s v="DINNER"/>
    <x v="87"/>
    <x v="1"/>
    <x v="0"/>
  </r>
  <r>
    <n v="987"/>
    <x v="187"/>
    <x v="6"/>
    <x v="0"/>
    <d v="1899-12-30T09:17:00"/>
    <s v="BREAKFAST"/>
    <x v="5"/>
    <x v="1"/>
    <x v="0"/>
  </r>
  <r>
    <n v="988"/>
    <x v="187"/>
    <x v="6"/>
    <x v="0"/>
    <d v="1899-12-30T20:10:00"/>
    <s v="AUTO"/>
    <x v="22"/>
    <x v="2"/>
    <x v="0"/>
  </r>
  <r>
    <n v="989"/>
    <x v="187"/>
    <x v="6"/>
    <x v="0"/>
    <d v="1899-12-30T22:10:00"/>
    <s v="AUTO"/>
    <x v="239"/>
    <x v="2"/>
    <x v="0"/>
  </r>
  <r>
    <n v="990"/>
    <x v="188"/>
    <x v="6"/>
    <x v="0"/>
    <d v="1899-12-30T11:14:00"/>
    <s v="BREAKFAST"/>
    <x v="8"/>
    <x v="1"/>
    <x v="0"/>
  </r>
  <r>
    <n v="991"/>
    <x v="188"/>
    <x v="6"/>
    <x v="0"/>
    <d v="1899-12-30T20:55:00"/>
    <s v="LUNCH"/>
    <x v="6"/>
    <x v="1"/>
    <x v="0"/>
  </r>
  <r>
    <n v="992"/>
    <x v="188"/>
    <x v="6"/>
    <x v="0"/>
    <d v="1899-12-30T20:55:00"/>
    <s v="DINNER"/>
    <x v="22"/>
    <x v="1"/>
    <x v="0"/>
  </r>
  <r>
    <n v="993"/>
    <x v="188"/>
    <x v="6"/>
    <x v="0"/>
    <d v="1899-12-30T10:45:00"/>
    <s v="AMAZON SRINI BDAY GIFT"/>
    <x v="241"/>
    <x v="6"/>
    <x v="0"/>
  </r>
  <r>
    <n v="994"/>
    <x v="189"/>
    <x v="6"/>
    <x v="0"/>
    <d v="1899-12-30T22:20:00"/>
    <s v="HOSPITAL"/>
    <x v="85"/>
    <x v="0"/>
    <x v="0"/>
  </r>
  <r>
    <n v="995"/>
    <x v="189"/>
    <x v="6"/>
    <x v="0"/>
    <d v="1899-12-30T11:56:00"/>
    <s v="BREAKFAST"/>
    <x v="5"/>
    <x v="1"/>
    <x v="0"/>
  </r>
  <r>
    <n v="996"/>
    <x v="189"/>
    <x v="6"/>
    <x v="0"/>
    <d v="1899-12-30T20:19:00"/>
    <s v="DINNER"/>
    <x v="6"/>
    <x v="1"/>
    <x v="0"/>
  </r>
  <r>
    <n v="997"/>
    <x v="189"/>
    <x v="6"/>
    <x v="0"/>
    <d v="1899-12-30T22:19:00"/>
    <s v="AUTO"/>
    <x v="34"/>
    <x v="2"/>
    <x v="0"/>
  </r>
  <r>
    <n v="998"/>
    <x v="190"/>
    <x v="6"/>
    <x v="0"/>
    <d v="1899-12-30T14:20:00"/>
    <s v="HOSPITAL BLOOD TEST"/>
    <x v="242"/>
    <x v="0"/>
    <x v="0"/>
  </r>
  <r>
    <n v="999"/>
    <x v="190"/>
    <x v="6"/>
    <x v="0"/>
    <d v="1899-12-30T14:19:00"/>
    <s v="BREAKFAST"/>
    <x v="243"/>
    <x v="1"/>
    <x v="0"/>
  </r>
  <r>
    <n v="1000"/>
    <x v="190"/>
    <x v="6"/>
    <x v="0"/>
    <d v="1899-12-30T18:39:00"/>
    <s v="LUNCH"/>
    <x v="39"/>
    <x v="1"/>
    <x v="0"/>
  </r>
  <r>
    <n v="1001"/>
    <x v="190"/>
    <x v="6"/>
    <x v="0"/>
    <d v="1899-12-30T14:21:00"/>
    <s v="MEDICINES"/>
    <x v="244"/>
    <x v="8"/>
    <x v="0"/>
  </r>
  <r>
    <n v="1002"/>
    <x v="190"/>
    <x v="6"/>
    <x v="0"/>
    <d v="1899-12-30T14:19:00"/>
    <s v="AUTO"/>
    <x v="22"/>
    <x v="2"/>
    <x v="0"/>
  </r>
  <r>
    <n v="1003"/>
    <x v="190"/>
    <x v="6"/>
    <x v="0"/>
    <d v="1899-12-30T18:39:00"/>
    <s v="AUTO"/>
    <x v="21"/>
    <x v="2"/>
    <x v="0"/>
  </r>
  <r>
    <n v="1004"/>
    <x v="191"/>
    <x v="6"/>
    <x v="0"/>
    <d v="1899-12-30T21:37:00"/>
    <s v="MEDICINE"/>
    <x v="156"/>
    <x v="8"/>
    <x v="0"/>
  </r>
  <r>
    <n v="1005"/>
    <x v="191"/>
    <x v="6"/>
    <x v="0"/>
    <d v="1899-12-30T21:38:00"/>
    <s v="DOCTOR CONSULTATION FEES"/>
    <x v="65"/>
    <x v="0"/>
    <x v="0"/>
  </r>
  <r>
    <n v="1006"/>
    <x v="191"/>
    <x v="6"/>
    <x v="0"/>
    <d v="1899-12-30T21:37:00"/>
    <s v="DINNER"/>
    <x v="245"/>
    <x v="1"/>
    <x v="0"/>
  </r>
  <r>
    <n v="1007"/>
    <x v="191"/>
    <x v="6"/>
    <x v="0"/>
    <d v="1899-12-30T21:37:00"/>
    <s v="AUTO"/>
    <x v="22"/>
    <x v="2"/>
    <x v="0"/>
  </r>
  <r>
    <n v="1008"/>
    <x v="192"/>
    <x v="6"/>
    <x v="0"/>
    <d v="1899-12-30T18:53:00"/>
    <s v="WATER"/>
    <x v="25"/>
    <x v="1"/>
    <x v="0"/>
  </r>
  <r>
    <n v="1009"/>
    <x v="192"/>
    <x v="6"/>
    <x v="0"/>
    <d v="1899-12-30T18:53:00"/>
    <s v="TEA"/>
    <x v="3"/>
    <x v="1"/>
    <x v="0"/>
  </r>
  <r>
    <n v="1010"/>
    <x v="192"/>
    <x v="6"/>
    <x v="0"/>
    <d v="1899-12-30T10:42:00"/>
    <s v="TRAIN"/>
    <x v="246"/>
    <x v="2"/>
    <x v="0"/>
  </r>
  <r>
    <n v="1011"/>
    <x v="192"/>
    <x v="6"/>
    <x v="0"/>
    <d v="1899-12-30T18:53:00"/>
    <s v="AUTO"/>
    <x v="240"/>
    <x v="2"/>
    <x v="0"/>
  </r>
  <r>
    <n v="1012"/>
    <x v="193"/>
    <x v="6"/>
    <x v="0"/>
    <d v="1899-12-30T16:30:00"/>
    <s v="PETROL"/>
    <x v="28"/>
    <x v="0"/>
    <x v="0"/>
  </r>
  <r>
    <n v="1013"/>
    <x v="194"/>
    <x v="6"/>
    <x v="0"/>
    <d v="1899-12-30T16:29:00"/>
    <s v="THEATRE"/>
    <x v="124"/>
    <x v="0"/>
    <x v="0"/>
  </r>
  <r>
    <n v="1014"/>
    <x v="194"/>
    <x v="6"/>
    <x v="0"/>
    <d v="1899-12-30T16:29:00"/>
    <s v="DOCTOR"/>
    <x v="68"/>
    <x v="0"/>
    <x v="0"/>
  </r>
  <r>
    <n v="1015"/>
    <x v="195"/>
    <x v="6"/>
    <x v="0"/>
    <d v="1899-12-30T16:31:00"/>
    <s v="JUICE"/>
    <x v="67"/>
    <x v="1"/>
    <x v="0"/>
  </r>
  <r>
    <n v="1016"/>
    <x v="196"/>
    <x v="6"/>
    <x v="0"/>
    <d v="1899-12-30T20:30:00"/>
    <s v="BUS"/>
    <x v="247"/>
    <x v="2"/>
    <x v="0"/>
  </r>
  <r>
    <n v="1017"/>
    <x v="197"/>
    <x v="6"/>
    <x v="0"/>
    <d v="1899-12-30T16:28:00"/>
    <s v="BAG REPAIR"/>
    <x v="6"/>
    <x v="0"/>
    <x v="0"/>
  </r>
  <r>
    <n v="1018"/>
    <x v="197"/>
    <x v="6"/>
    <x v="0"/>
    <d v="1899-12-30T16:31:00"/>
    <s v="TENDER COCONUT"/>
    <x v="67"/>
    <x v="1"/>
    <x v="0"/>
  </r>
  <r>
    <n v="1019"/>
    <x v="197"/>
    <x v="6"/>
    <x v="0"/>
    <d v="1899-12-30T16:27:00"/>
    <s v="XEROX"/>
    <x v="54"/>
    <x v="17"/>
    <x v="1"/>
  </r>
  <r>
    <n v="1020"/>
    <x v="197"/>
    <x v="6"/>
    <x v="0"/>
    <d v="1899-12-30T16:28:00"/>
    <s v="COFFEE"/>
    <x v="1"/>
    <x v="17"/>
    <x v="1"/>
  </r>
  <r>
    <n v="1021"/>
    <x v="197"/>
    <x v="6"/>
    <x v="0"/>
    <d v="1899-12-30T16:28:00"/>
    <s v="CAB"/>
    <x v="248"/>
    <x v="17"/>
    <x v="1"/>
  </r>
  <r>
    <n v="1022"/>
    <x v="197"/>
    <x v="6"/>
    <x v="0"/>
    <d v="1899-12-30T16:40:00"/>
    <s v="HOTEL PRESIDENT"/>
    <x v="249"/>
    <x v="17"/>
    <x v="1"/>
  </r>
  <r>
    <n v="1023"/>
    <x v="197"/>
    <x v="6"/>
    <x v="0"/>
    <d v="1899-12-30T20:04:00"/>
    <s v="CAB"/>
    <x v="42"/>
    <x v="17"/>
    <x v="1"/>
  </r>
  <r>
    <n v="1024"/>
    <x v="197"/>
    <x v="6"/>
    <x v="0"/>
    <d v="1899-12-30T20:04:00"/>
    <s v="SNACKS"/>
    <x v="22"/>
    <x v="17"/>
    <x v="1"/>
  </r>
  <r>
    <n v="1025"/>
    <x v="197"/>
    <x v="6"/>
    <x v="0"/>
    <d v="1899-12-30T21:29:00"/>
    <s v="DINNER"/>
    <x v="26"/>
    <x v="17"/>
    <x v="1"/>
  </r>
  <r>
    <n v="1026"/>
    <x v="198"/>
    <x v="6"/>
    <x v="0"/>
    <d v="1899-12-30T09:29:00"/>
    <s v="BREAKFAST"/>
    <x v="250"/>
    <x v="17"/>
    <x v="1"/>
  </r>
  <r>
    <n v="1027"/>
    <x v="198"/>
    <x v="6"/>
    <x v="0"/>
    <d v="1899-12-30T10:36:00"/>
    <s v="AUTO"/>
    <x v="85"/>
    <x v="17"/>
    <x v="1"/>
  </r>
  <r>
    <n v="1028"/>
    <x v="198"/>
    <x v="6"/>
    <x v="0"/>
    <d v="1899-12-30T15:40:00"/>
    <s v="HOTEL PRESIDENT"/>
    <x v="251"/>
    <x v="17"/>
    <x v="1"/>
  </r>
  <r>
    <n v="1029"/>
    <x v="198"/>
    <x v="6"/>
    <x v="0"/>
    <d v="1899-12-30T19:04:00"/>
    <s v="BUS"/>
    <x v="48"/>
    <x v="17"/>
    <x v="1"/>
  </r>
  <r>
    <n v="1030"/>
    <x v="198"/>
    <x v="6"/>
    <x v="0"/>
    <d v="1899-12-30T21:01:00"/>
    <s v="AUTO"/>
    <x v="67"/>
    <x v="17"/>
    <x v="1"/>
  </r>
  <r>
    <n v="1031"/>
    <x v="198"/>
    <x v="6"/>
    <x v="0"/>
    <d v="1899-12-30T21:52:00"/>
    <s v="WATER"/>
    <x v="252"/>
    <x v="17"/>
    <x v="1"/>
  </r>
  <r>
    <n v="1032"/>
    <x v="198"/>
    <x v="6"/>
    <x v="0"/>
    <d v="1899-12-30T21:52:00"/>
    <s v="DINNER"/>
    <x v="253"/>
    <x v="17"/>
    <x v="1"/>
  </r>
  <r>
    <n v="1033"/>
    <x v="199"/>
    <x v="6"/>
    <x v="0"/>
    <d v="1899-12-30T11:27:00"/>
    <s v="KUNDHANI BDAY GIFT"/>
    <x v="254"/>
    <x v="0"/>
    <x v="0"/>
  </r>
  <r>
    <n v="1034"/>
    <x v="199"/>
    <x v="6"/>
    <x v="0"/>
    <d v="1899-12-30T12:07:00"/>
    <s v="RENT"/>
    <x v="255"/>
    <x v="4"/>
    <x v="0"/>
  </r>
  <r>
    <n v="1035"/>
    <x v="199"/>
    <x v="6"/>
    <x v="0"/>
    <d v="1899-12-30T12:10:00"/>
    <s v="ROOM COMMON EXPENSES"/>
    <x v="256"/>
    <x v="3"/>
    <x v="0"/>
  </r>
  <r>
    <n v="1036"/>
    <x v="199"/>
    <x v="6"/>
    <x v="0"/>
    <d v="1899-12-30T08:26:00"/>
    <s v="BREAKFAST"/>
    <x v="257"/>
    <x v="17"/>
    <x v="1"/>
  </r>
  <r>
    <n v="1037"/>
    <x v="199"/>
    <x v="6"/>
    <x v="0"/>
    <d v="1899-12-30T09:38:00"/>
    <s v="CAB"/>
    <x v="17"/>
    <x v="17"/>
    <x v="1"/>
  </r>
  <r>
    <n v="1038"/>
    <x v="199"/>
    <x v="6"/>
    <x v="0"/>
    <d v="1899-12-30T11:32:00"/>
    <s v="BUS"/>
    <x v="21"/>
    <x v="17"/>
    <x v="1"/>
  </r>
  <r>
    <n v="1039"/>
    <x v="199"/>
    <x v="6"/>
    <x v="0"/>
    <d v="1899-12-30T20:53:00"/>
    <s v="HOTEL NATRAJ"/>
    <x v="258"/>
    <x v="17"/>
    <x v="1"/>
  </r>
  <r>
    <n v="1040"/>
    <x v="199"/>
    <x v="6"/>
    <x v="0"/>
    <d v="1899-12-30T20:54:00"/>
    <s v="DINNER"/>
    <x v="259"/>
    <x v="17"/>
    <x v="1"/>
  </r>
  <r>
    <n v="1041"/>
    <x v="200"/>
    <x v="6"/>
    <x v="0"/>
    <d v="1899-12-30T12:03:00"/>
    <s v="BUS"/>
    <x v="6"/>
    <x v="17"/>
    <x v="1"/>
  </r>
  <r>
    <n v="1042"/>
    <x v="200"/>
    <x v="6"/>
    <x v="0"/>
    <d v="1899-12-30T20:33:00"/>
    <s v="BUS"/>
    <x v="21"/>
    <x v="17"/>
    <x v="1"/>
  </r>
  <r>
    <n v="1043"/>
    <x v="200"/>
    <x v="6"/>
    <x v="0"/>
    <d v="1899-12-30T20:33:00"/>
    <s v="AUTO"/>
    <x v="19"/>
    <x v="17"/>
    <x v="1"/>
  </r>
  <r>
    <n v="1044"/>
    <x v="200"/>
    <x v="6"/>
    <x v="0"/>
    <d v="1899-12-30T20:53:00"/>
    <s v="BUS"/>
    <x v="94"/>
    <x v="17"/>
    <x v="1"/>
  </r>
  <r>
    <n v="1045"/>
    <x v="200"/>
    <x v="6"/>
    <x v="0"/>
    <d v="1899-12-30T20:56:00"/>
    <s v="HOTEL EFFOTEL INDORE"/>
    <x v="260"/>
    <x v="17"/>
    <x v="1"/>
  </r>
  <r>
    <n v="1046"/>
    <x v="201"/>
    <x v="6"/>
    <x v="0"/>
    <d v="1899-12-30T11:43:00"/>
    <s v="TOLL GATE"/>
    <x v="48"/>
    <x v="17"/>
    <x v="1"/>
  </r>
  <r>
    <n v="1047"/>
    <x v="201"/>
    <x v="6"/>
    <x v="0"/>
    <d v="1899-12-30T13:10:00"/>
    <s v="LAUNDRY"/>
    <x v="261"/>
    <x v="17"/>
    <x v="1"/>
  </r>
  <r>
    <n v="1048"/>
    <x v="201"/>
    <x v="6"/>
    <x v="0"/>
    <d v="1899-12-30T15:53:00"/>
    <s v="LUNCH"/>
    <x v="39"/>
    <x v="17"/>
    <x v="1"/>
  </r>
  <r>
    <n v="1049"/>
    <x v="201"/>
    <x v="6"/>
    <x v="0"/>
    <d v="1899-12-30T20:25:00"/>
    <s v="DINNER"/>
    <x v="262"/>
    <x v="17"/>
    <x v="1"/>
  </r>
  <r>
    <n v="1050"/>
    <x v="201"/>
    <x v="6"/>
    <x v="0"/>
    <d v="1899-12-30T20:25:00"/>
    <s v="CAB"/>
    <x v="263"/>
    <x v="17"/>
    <x v="1"/>
  </r>
  <r>
    <n v="1051"/>
    <x v="201"/>
    <x v="6"/>
    <x v="0"/>
    <d v="1899-12-30T20:26:00"/>
    <s v="HOTEL SOUTH AVENUE"/>
    <x v="264"/>
    <x v="17"/>
    <x v="1"/>
  </r>
  <r>
    <n v="1052"/>
    <x v="202"/>
    <x v="6"/>
    <x v="0"/>
    <d v="1899-12-30T08:53:00"/>
    <s v="AUTO"/>
    <x v="5"/>
    <x v="17"/>
    <x v="1"/>
  </r>
  <r>
    <n v="1053"/>
    <x v="202"/>
    <x v="6"/>
    <x v="0"/>
    <d v="1899-12-30T08:53:00"/>
    <s v="PASS PASS"/>
    <x v="3"/>
    <x v="17"/>
    <x v="1"/>
  </r>
  <r>
    <n v="1054"/>
    <x v="202"/>
    <x v="6"/>
    <x v="0"/>
    <d v="1899-12-30T08:53:00"/>
    <s v="BUS"/>
    <x v="48"/>
    <x v="17"/>
    <x v="1"/>
  </r>
  <r>
    <n v="1055"/>
    <x v="202"/>
    <x v="6"/>
    <x v="0"/>
    <d v="1899-12-30T16:05:00"/>
    <s v="BUS"/>
    <x v="67"/>
    <x v="17"/>
    <x v="1"/>
  </r>
  <r>
    <n v="1056"/>
    <x v="202"/>
    <x v="6"/>
    <x v="0"/>
    <d v="1899-12-30T16:05:00"/>
    <s v="LUNCH"/>
    <x v="177"/>
    <x v="17"/>
    <x v="1"/>
  </r>
  <r>
    <n v="1057"/>
    <x v="202"/>
    <x v="6"/>
    <x v="0"/>
    <d v="1899-12-30T20:04:00"/>
    <s v="HOTEL SOUTH AVENUE"/>
    <x v="264"/>
    <x v="17"/>
    <x v="1"/>
  </r>
  <r>
    <n v="1058"/>
    <x v="202"/>
    <x v="6"/>
    <x v="0"/>
    <d v="1899-12-30T20:47:00"/>
    <s v="DINNER"/>
    <x v="265"/>
    <x v="17"/>
    <x v="1"/>
  </r>
  <r>
    <n v="1059"/>
    <x v="203"/>
    <x v="6"/>
    <x v="0"/>
    <d v="1899-12-30T13:10:00"/>
    <s v="AUTO"/>
    <x v="34"/>
    <x v="17"/>
    <x v="1"/>
  </r>
  <r>
    <n v="1060"/>
    <x v="203"/>
    <x v="6"/>
    <x v="0"/>
    <d v="1899-12-30T13:10:00"/>
    <s v="DONATION"/>
    <x v="19"/>
    <x v="17"/>
    <x v="1"/>
  </r>
  <r>
    <n v="1061"/>
    <x v="203"/>
    <x v="6"/>
    <x v="0"/>
    <d v="1899-12-30T13:11:00"/>
    <s v="HOTEL PARVATI PALACE"/>
    <x v="266"/>
    <x v="17"/>
    <x v="1"/>
  </r>
  <r>
    <n v="1062"/>
    <x v="203"/>
    <x v="6"/>
    <x v="0"/>
    <d v="1899-12-30T13:11:00"/>
    <s v="BUS"/>
    <x v="215"/>
    <x v="17"/>
    <x v="1"/>
  </r>
  <r>
    <n v="1063"/>
    <x v="203"/>
    <x v="6"/>
    <x v="0"/>
    <d v="1899-12-30T21:49:00"/>
    <s v="DINNER"/>
    <x v="267"/>
    <x v="17"/>
    <x v="1"/>
  </r>
  <r>
    <n v="1064"/>
    <x v="204"/>
    <x v="6"/>
    <x v="0"/>
    <d v="1899-12-30T09:50:00"/>
    <s v="TIPS"/>
    <x v="19"/>
    <x v="17"/>
    <x v="1"/>
  </r>
  <r>
    <n v="1065"/>
    <x v="204"/>
    <x v="6"/>
    <x v="0"/>
    <d v="1899-12-30T15:49:00"/>
    <s v="AUTO"/>
    <x v="5"/>
    <x v="17"/>
    <x v="1"/>
  </r>
  <r>
    <n v="1066"/>
    <x v="204"/>
    <x v="6"/>
    <x v="0"/>
    <d v="1899-12-30T15:49:00"/>
    <s v="LUNCH"/>
    <x v="22"/>
    <x v="17"/>
    <x v="1"/>
  </r>
  <r>
    <n v="1067"/>
    <x v="204"/>
    <x v="6"/>
    <x v="0"/>
    <d v="1899-12-30T15:49:00"/>
    <s v="WATER"/>
    <x v="5"/>
    <x v="17"/>
    <x v="1"/>
  </r>
  <r>
    <n v="1068"/>
    <x v="204"/>
    <x v="6"/>
    <x v="0"/>
    <d v="1899-12-30T18:39:00"/>
    <s v="JUICE"/>
    <x v="67"/>
    <x v="17"/>
    <x v="1"/>
  </r>
  <r>
    <n v="1069"/>
    <x v="204"/>
    <x v="6"/>
    <x v="0"/>
    <d v="1899-12-30T18:39:00"/>
    <s v="HOTEL PARVATI PALACE"/>
    <x v="268"/>
    <x v="17"/>
    <x v="1"/>
  </r>
  <r>
    <n v="1070"/>
    <x v="204"/>
    <x v="6"/>
    <x v="0"/>
    <d v="1899-12-30T20:03:00"/>
    <s v="DINNER"/>
    <x v="21"/>
    <x v="17"/>
    <x v="1"/>
  </r>
  <r>
    <n v="1071"/>
    <x v="205"/>
    <x v="7"/>
    <x v="0"/>
    <d v="1899-12-30T08:03:00"/>
    <s v="AUTO"/>
    <x v="6"/>
    <x v="17"/>
    <x v="1"/>
  </r>
  <r>
    <n v="1072"/>
    <x v="205"/>
    <x v="7"/>
    <x v="0"/>
    <d v="1899-12-30T08:03:00"/>
    <s v="BREAKFAST"/>
    <x v="19"/>
    <x v="17"/>
    <x v="1"/>
  </r>
  <r>
    <n v="1073"/>
    <x v="205"/>
    <x v="7"/>
    <x v="0"/>
    <d v="1899-12-30T10:46:00"/>
    <s v="BUS"/>
    <x v="4"/>
    <x v="17"/>
    <x v="1"/>
  </r>
  <r>
    <n v="1074"/>
    <x v="205"/>
    <x v="7"/>
    <x v="0"/>
    <d v="1899-12-30T14:38:00"/>
    <s v="BUS"/>
    <x v="6"/>
    <x v="17"/>
    <x v="1"/>
  </r>
  <r>
    <n v="1075"/>
    <x v="205"/>
    <x v="7"/>
    <x v="0"/>
    <d v="1899-12-30T14:38:00"/>
    <s v="LUNCH"/>
    <x v="52"/>
    <x v="17"/>
    <x v="1"/>
  </r>
  <r>
    <n v="1076"/>
    <x v="205"/>
    <x v="7"/>
    <x v="0"/>
    <d v="1899-12-30T20:18:00"/>
    <s v="DINNER"/>
    <x v="39"/>
    <x v="17"/>
    <x v="1"/>
  </r>
  <r>
    <n v="1077"/>
    <x v="205"/>
    <x v="7"/>
    <x v="0"/>
    <d v="1899-12-30T22:18:00"/>
    <s v="HOTEL RAJ PALACE"/>
    <x v="38"/>
    <x v="17"/>
    <x v="1"/>
  </r>
  <r>
    <n v="1078"/>
    <x v="206"/>
    <x v="7"/>
    <x v="0"/>
    <d v="1899-12-30T06:42:00"/>
    <s v="PASTE BRUSH"/>
    <x v="67"/>
    <x v="17"/>
    <x v="1"/>
  </r>
  <r>
    <n v="1079"/>
    <x v="206"/>
    <x v="7"/>
    <x v="0"/>
    <d v="1899-12-30T14:52:00"/>
    <s v="LUNCH"/>
    <x v="21"/>
    <x v="17"/>
    <x v="1"/>
  </r>
  <r>
    <n v="1080"/>
    <x v="206"/>
    <x v="7"/>
    <x v="0"/>
    <d v="1899-12-30T14:52:00"/>
    <s v="BUS"/>
    <x v="3"/>
    <x v="17"/>
    <x v="1"/>
  </r>
  <r>
    <n v="1081"/>
    <x v="206"/>
    <x v="7"/>
    <x v="0"/>
    <d v="1899-12-30T17:57:00"/>
    <s v="BUS"/>
    <x v="22"/>
    <x v="17"/>
    <x v="1"/>
  </r>
  <r>
    <n v="1082"/>
    <x v="206"/>
    <x v="7"/>
    <x v="0"/>
    <d v="1899-12-30T21:52:00"/>
    <s v="DINNER"/>
    <x v="269"/>
    <x v="17"/>
    <x v="1"/>
  </r>
  <r>
    <n v="1083"/>
    <x v="206"/>
    <x v="7"/>
    <x v="0"/>
    <d v="1899-12-30T22:42:00"/>
    <s v="TRAIN FROM BHOPAL TO KATNI"/>
    <x v="270"/>
    <x v="17"/>
    <x v="1"/>
  </r>
  <r>
    <n v="1084"/>
    <x v="207"/>
    <x v="7"/>
    <x v="0"/>
    <d v="1899-12-30T05:38:00"/>
    <s v="HOTEL SAMRAT"/>
    <x v="271"/>
    <x v="17"/>
    <x v="1"/>
  </r>
  <r>
    <n v="1085"/>
    <x v="207"/>
    <x v="7"/>
    <x v="0"/>
    <d v="1899-12-30T10:39:00"/>
    <s v="BREAKFAST"/>
    <x v="272"/>
    <x v="17"/>
    <x v="1"/>
  </r>
  <r>
    <n v="1086"/>
    <x v="207"/>
    <x v="7"/>
    <x v="0"/>
    <d v="1899-12-30T14:00:00"/>
    <s v="LUNCH"/>
    <x v="108"/>
    <x v="17"/>
    <x v="1"/>
  </r>
  <r>
    <n v="1087"/>
    <x v="207"/>
    <x v="7"/>
    <x v="0"/>
    <d v="1899-12-30T20:14:00"/>
    <s v="AUTO"/>
    <x v="19"/>
    <x v="17"/>
    <x v="1"/>
  </r>
  <r>
    <n v="1088"/>
    <x v="207"/>
    <x v="7"/>
    <x v="0"/>
    <d v="1899-12-30T20:14:00"/>
    <s v="LAUNDRY"/>
    <x v="87"/>
    <x v="17"/>
    <x v="1"/>
  </r>
  <r>
    <n v="1089"/>
    <x v="207"/>
    <x v="7"/>
    <x v="0"/>
    <d v="1899-12-30T20:14:00"/>
    <s v="DINNER"/>
    <x v="1"/>
    <x v="17"/>
    <x v="1"/>
  </r>
  <r>
    <n v="1090"/>
    <x v="208"/>
    <x v="7"/>
    <x v="0"/>
    <d v="1899-12-30T08:23:00"/>
    <s v="BREAKFAST"/>
    <x v="108"/>
    <x v="17"/>
    <x v="1"/>
  </r>
  <r>
    <n v="1091"/>
    <x v="208"/>
    <x v="7"/>
    <x v="0"/>
    <d v="1899-12-30T08:34:00"/>
    <s v="AUTO"/>
    <x v="17"/>
    <x v="17"/>
    <x v="1"/>
  </r>
  <r>
    <n v="1092"/>
    <x v="208"/>
    <x v="7"/>
    <x v="0"/>
    <d v="1899-12-30T09:50:00"/>
    <s v="TRAIN"/>
    <x v="273"/>
    <x v="17"/>
    <x v="1"/>
  </r>
  <r>
    <n v="1093"/>
    <x v="208"/>
    <x v="7"/>
    <x v="0"/>
    <d v="1899-12-30T12:29:00"/>
    <s v="AUTO"/>
    <x v="67"/>
    <x v="17"/>
    <x v="1"/>
  </r>
  <r>
    <n v="1094"/>
    <x v="208"/>
    <x v="7"/>
    <x v="0"/>
    <d v="1899-12-30T13:30:00"/>
    <s v="LUNCH"/>
    <x v="94"/>
    <x v="17"/>
    <x v="1"/>
  </r>
  <r>
    <n v="1095"/>
    <x v="208"/>
    <x v="7"/>
    <x v="0"/>
    <d v="1899-12-30T16:40:00"/>
    <s v="WATER"/>
    <x v="6"/>
    <x v="17"/>
    <x v="1"/>
  </r>
  <r>
    <n v="1096"/>
    <x v="208"/>
    <x v="7"/>
    <x v="0"/>
    <d v="1899-12-30T19:43:00"/>
    <s v="DINNER"/>
    <x v="190"/>
    <x v="17"/>
    <x v="1"/>
  </r>
  <r>
    <n v="1097"/>
    <x v="208"/>
    <x v="7"/>
    <x v="0"/>
    <d v="1899-12-30T22:41:00"/>
    <s v="SAI CHHAYA INN"/>
    <x v="208"/>
    <x v="17"/>
    <x v="1"/>
  </r>
  <r>
    <n v="1098"/>
    <x v="209"/>
    <x v="7"/>
    <x v="0"/>
    <d v="1899-12-30T19:43:00"/>
    <s v="FOOD"/>
    <x v="165"/>
    <x v="17"/>
    <x v="1"/>
  </r>
  <r>
    <n v="1099"/>
    <x v="209"/>
    <x v="7"/>
    <x v="0"/>
    <d v="1899-12-30T21:14:00"/>
    <s v="AUTO"/>
    <x v="6"/>
    <x v="17"/>
    <x v="1"/>
  </r>
  <r>
    <n v="1100"/>
    <x v="209"/>
    <x v="7"/>
    <x v="0"/>
    <d v="1899-12-30T21:41:00"/>
    <s v="SAI CHHAYA INN"/>
    <x v="208"/>
    <x v="17"/>
    <x v="1"/>
  </r>
  <r>
    <n v="1101"/>
    <x v="210"/>
    <x v="7"/>
    <x v="0"/>
    <d v="1899-12-30T19:45:00"/>
    <s v="FOOD"/>
    <x v="274"/>
    <x v="17"/>
    <x v="1"/>
  </r>
  <r>
    <n v="1102"/>
    <x v="210"/>
    <x v="7"/>
    <x v="0"/>
    <d v="1899-12-30T22:42:00"/>
    <s v="SAI CHHAYA INN"/>
    <x v="208"/>
    <x v="17"/>
    <x v="1"/>
  </r>
  <r>
    <n v="1103"/>
    <x v="211"/>
    <x v="7"/>
    <x v="0"/>
    <d v="1899-12-30T17:10:00"/>
    <s v="BISCUITS"/>
    <x v="48"/>
    <x v="17"/>
    <x v="1"/>
  </r>
  <r>
    <n v="1104"/>
    <x v="211"/>
    <x v="7"/>
    <x v="0"/>
    <d v="1899-12-30T19:44:00"/>
    <s v="FOOD"/>
    <x v="275"/>
    <x v="17"/>
    <x v="1"/>
  </r>
  <r>
    <n v="1105"/>
    <x v="211"/>
    <x v="7"/>
    <x v="0"/>
    <d v="1899-12-30T22:42:00"/>
    <s v="SAI CHHAYA INN"/>
    <x v="208"/>
    <x v="17"/>
    <x v="1"/>
  </r>
  <r>
    <n v="1106"/>
    <x v="212"/>
    <x v="7"/>
    <x v="0"/>
    <d v="1899-12-30T04:06:00"/>
    <s v="AUTO"/>
    <x v="5"/>
    <x v="17"/>
    <x v="1"/>
  </r>
  <r>
    <n v="1107"/>
    <x v="212"/>
    <x v="7"/>
    <x v="0"/>
    <d v="1899-12-30T19:45:00"/>
    <s v="FOOD"/>
    <x v="126"/>
    <x v="17"/>
    <x v="1"/>
  </r>
  <r>
    <n v="1108"/>
    <x v="212"/>
    <x v="7"/>
    <x v="0"/>
    <d v="1899-12-30T21:16:00"/>
    <s v="DINNER"/>
    <x v="94"/>
    <x v="17"/>
    <x v="1"/>
  </r>
  <r>
    <n v="1109"/>
    <x v="212"/>
    <x v="7"/>
    <x v="0"/>
    <d v="1899-12-30T22:10:00"/>
    <s v="DONATION"/>
    <x v="5"/>
    <x v="17"/>
    <x v="1"/>
  </r>
  <r>
    <n v="1110"/>
    <x v="212"/>
    <x v="7"/>
    <x v="0"/>
    <d v="1899-12-30T22:10:00"/>
    <s v="TEA"/>
    <x v="2"/>
    <x v="17"/>
    <x v="1"/>
  </r>
  <r>
    <n v="1111"/>
    <x v="212"/>
    <x v="7"/>
    <x v="0"/>
    <d v="1899-12-30T22:16:00"/>
    <s v="TRAIN"/>
    <x v="276"/>
    <x v="17"/>
    <x v="1"/>
  </r>
  <r>
    <n v="1112"/>
    <x v="213"/>
    <x v="7"/>
    <x v="0"/>
    <d v="1899-12-30T20:48:00"/>
    <s v="RENT"/>
    <x v="56"/>
    <x v="4"/>
    <x v="0"/>
  </r>
  <r>
    <n v="1113"/>
    <x v="213"/>
    <x v="7"/>
    <x v="0"/>
    <d v="1899-12-30T04:07:00"/>
    <s v="AUTO"/>
    <x v="5"/>
    <x v="17"/>
    <x v="1"/>
  </r>
  <r>
    <n v="1114"/>
    <x v="213"/>
    <x v="7"/>
    <x v="0"/>
    <d v="1899-12-30T07:59:00"/>
    <s v="GOLDEN LEAF"/>
    <x v="277"/>
    <x v="17"/>
    <x v="1"/>
  </r>
  <r>
    <n v="1115"/>
    <x v="213"/>
    <x v="7"/>
    <x v="0"/>
    <d v="1899-12-30T09:32:00"/>
    <s v="AUTO"/>
    <x v="19"/>
    <x v="17"/>
    <x v="1"/>
  </r>
  <r>
    <n v="1116"/>
    <x v="213"/>
    <x v="7"/>
    <x v="0"/>
    <d v="1899-12-30T09:32:00"/>
    <s v="BUS"/>
    <x v="8"/>
    <x v="17"/>
    <x v="1"/>
  </r>
  <r>
    <n v="1117"/>
    <x v="213"/>
    <x v="7"/>
    <x v="0"/>
    <d v="1899-12-30T16:37:00"/>
    <s v="AUTO"/>
    <x v="21"/>
    <x v="17"/>
    <x v="1"/>
  </r>
  <r>
    <n v="1118"/>
    <x v="213"/>
    <x v="7"/>
    <x v="0"/>
    <d v="1899-12-30T20:00:00"/>
    <s v="FOOD"/>
    <x v="117"/>
    <x v="17"/>
    <x v="1"/>
  </r>
  <r>
    <n v="1119"/>
    <x v="213"/>
    <x v="7"/>
    <x v="0"/>
    <d v="1899-12-30T20:10:00"/>
    <s v="TRAIN"/>
    <x v="278"/>
    <x v="17"/>
    <x v="1"/>
  </r>
  <r>
    <n v="1120"/>
    <x v="214"/>
    <x v="7"/>
    <x v="0"/>
    <d v="1899-12-30T09:35:00"/>
    <s v="TRAIN"/>
    <x v="279"/>
    <x v="17"/>
    <x v="1"/>
  </r>
  <r>
    <n v="1121"/>
    <x v="214"/>
    <x v="7"/>
    <x v="0"/>
    <d v="1899-12-30T09:36:00"/>
    <s v="TEA"/>
    <x v="3"/>
    <x v="17"/>
    <x v="1"/>
  </r>
  <r>
    <n v="1122"/>
    <x v="214"/>
    <x v="7"/>
    <x v="0"/>
    <d v="1899-12-30T11:14:00"/>
    <s v="SNACKS"/>
    <x v="10"/>
    <x v="17"/>
    <x v="1"/>
  </r>
  <r>
    <n v="1123"/>
    <x v="214"/>
    <x v="7"/>
    <x v="0"/>
    <d v="1899-12-30T13:46:00"/>
    <s v="CAB"/>
    <x v="22"/>
    <x v="17"/>
    <x v="1"/>
  </r>
  <r>
    <n v="1124"/>
    <x v="214"/>
    <x v="7"/>
    <x v="0"/>
    <d v="1899-12-30T15:47:00"/>
    <s v="LUNCH"/>
    <x v="280"/>
    <x v="17"/>
    <x v="1"/>
  </r>
  <r>
    <n v="1125"/>
    <x v="214"/>
    <x v="7"/>
    <x v="0"/>
    <d v="1899-12-30T20:47:00"/>
    <s v="DINNER"/>
    <x v="146"/>
    <x v="17"/>
    <x v="1"/>
  </r>
  <r>
    <n v="1126"/>
    <x v="214"/>
    <x v="7"/>
    <x v="0"/>
    <d v="1899-12-30T21:13:00"/>
    <s v="REGENTA CENTRAL KLASSIK"/>
    <x v="281"/>
    <x v="17"/>
    <x v="1"/>
  </r>
  <r>
    <n v="1127"/>
    <x v="215"/>
    <x v="7"/>
    <x v="0"/>
    <d v="1899-12-30T10:46:00"/>
    <s v="BUS"/>
    <x v="50"/>
    <x v="17"/>
    <x v="1"/>
  </r>
  <r>
    <n v="1128"/>
    <x v="215"/>
    <x v="7"/>
    <x v="0"/>
    <d v="1899-12-30T18:39:00"/>
    <s v="BUS"/>
    <x v="50"/>
    <x v="17"/>
    <x v="1"/>
  </r>
  <r>
    <n v="1129"/>
    <x v="215"/>
    <x v="7"/>
    <x v="0"/>
    <d v="1899-12-30T21:14:00"/>
    <s v="DINNER"/>
    <x v="21"/>
    <x v="17"/>
    <x v="1"/>
  </r>
  <r>
    <n v="1130"/>
    <x v="215"/>
    <x v="7"/>
    <x v="0"/>
    <d v="1899-12-30T21:14:00"/>
    <s v="SNACKS"/>
    <x v="50"/>
    <x v="17"/>
    <x v="1"/>
  </r>
  <r>
    <n v="1131"/>
    <x v="215"/>
    <x v="7"/>
    <x v="0"/>
    <d v="1899-12-30T22:38:00"/>
    <s v="REGENTA CENTRAL KLASSIK"/>
    <x v="282"/>
    <x v="17"/>
    <x v="1"/>
  </r>
  <r>
    <n v="1132"/>
    <x v="216"/>
    <x v="7"/>
    <x v="0"/>
    <d v="1899-12-30T13:03:00"/>
    <s v="CAB"/>
    <x v="104"/>
    <x v="17"/>
    <x v="1"/>
  </r>
  <r>
    <n v="1133"/>
    <x v="216"/>
    <x v="7"/>
    <x v="0"/>
    <d v="1899-12-30T13:50:00"/>
    <s v="LDH TO NDLS"/>
    <x v="283"/>
    <x v="17"/>
    <x v="1"/>
  </r>
  <r>
    <n v="1134"/>
    <x v="216"/>
    <x v="7"/>
    <x v="0"/>
    <d v="1899-12-30T14:38:00"/>
    <s v="SNACKS"/>
    <x v="50"/>
    <x v="17"/>
    <x v="1"/>
  </r>
  <r>
    <n v="1135"/>
    <x v="216"/>
    <x v="7"/>
    <x v="0"/>
    <d v="1899-12-30T22:11:00"/>
    <s v="DINNER"/>
    <x v="237"/>
    <x v="17"/>
    <x v="1"/>
  </r>
  <r>
    <n v="1136"/>
    <x v="216"/>
    <x v="7"/>
    <x v="0"/>
    <d v="1899-12-30T22:28:00"/>
    <s v="NDLS TO MAS"/>
    <x v="284"/>
    <x v="17"/>
    <x v="1"/>
  </r>
  <r>
    <n v="1137"/>
    <x v="217"/>
    <x v="7"/>
    <x v="0"/>
    <d v="1899-12-30T09:12:00"/>
    <s v="WATER"/>
    <x v="5"/>
    <x v="17"/>
    <x v="1"/>
  </r>
  <r>
    <n v="1138"/>
    <x v="217"/>
    <x v="7"/>
    <x v="0"/>
    <d v="1899-12-30T14:03:00"/>
    <s v="SNACKS"/>
    <x v="35"/>
    <x v="17"/>
    <x v="1"/>
  </r>
  <r>
    <n v="1139"/>
    <x v="217"/>
    <x v="7"/>
    <x v="0"/>
    <d v="1899-12-30T14:49:00"/>
    <s v="SNACKS"/>
    <x v="67"/>
    <x v="17"/>
    <x v="1"/>
  </r>
  <r>
    <n v="1140"/>
    <x v="217"/>
    <x v="7"/>
    <x v="0"/>
    <d v="1899-12-30T20:02:00"/>
    <s v="SNACKS"/>
    <x v="6"/>
    <x v="17"/>
    <x v="1"/>
  </r>
  <r>
    <n v="1141"/>
    <x v="217"/>
    <x v="7"/>
    <x v="0"/>
    <d v="1899-12-30T22:36:00"/>
    <s v="FOOD ON TRAIN"/>
    <x v="52"/>
    <x v="17"/>
    <x v="1"/>
  </r>
  <r>
    <n v="1142"/>
    <x v="218"/>
    <x v="7"/>
    <x v="0"/>
    <d v="1899-12-30T22:07:00"/>
    <s v="DINNER"/>
    <x v="285"/>
    <x v="1"/>
    <x v="0"/>
  </r>
  <r>
    <n v="1143"/>
    <x v="218"/>
    <x v="7"/>
    <x v="0"/>
    <d v="1899-12-30T22:07:00"/>
    <s v="SNACKS"/>
    <x v="286"/>
    <x v="1"/>
    <x v="0"/>
  </r>
  <r>
    <n v="1144"/>
    <x v="218"/>
    <x v="7"/>
    <x v="0"/>
    <d v="1899-12-30T22:08:00"/>
    <s v="SNACKS"/>
    <x v="68"/>
    <x v="1"/>
    <x v="0"/>
  </r>
  <r>
    <n v="1145"/>
    <x v="218"/>
    <x v="7"/>
    <x v="0"/>
    <d v="1899-12-30T07:32:00"/>
    <s v="AUTO"/>
    <x v="35"/>
    <x v="17"/>
    <x v="1"/>
  </r>
  <r>
    <n v="1146"/>
    <x v="218"/>
    <x v="7"/>
    <x v="0"/>
    <d v="1899-12-30T19:32:00"/>
    <s v="CAB"/>
    <x v="124"/>
    <x v="2"/>
    <x v="0"/>
  </r>
  <r>
    <n v="1147"/>
    <x v="218"/>
    <x v="7"/>
    <x v="0"/>
    <d v="1899-12-30T22:08:00"/>
    <s v="AUTO"/>
    <x v="21"/>
    <x v="2"/>
    <x v="0"/>
  </r>
  <r>
    <n v="1148"/>
    <x v="218"/>
    <x v="7"/>
    <x v="0"/>
    <d v="1899-12-30T22:08:00"/>
    <s v="CAB"/>
    <x v="22"/>
    <x v="2"/>
    <x v="0"/>
  </r>
  <r>
    <n v="1149"/>
    <x v="218"/>
    <x v="7"/>
    <x v="0"/>
    <d v="1899-12-30T22:08:00"/>
    <s v="AUTO"/>
    <x v="10"/>
    <x v="2"/>
    <x v="0"/>
  </r>
  <r>
    <n v="1150"/>
    <x v="219"/>
    <x v="7"/>
    <x v="0"/>
    <d v="1899-12-30T11:48:00"/>
    <s v="LUNCH"/>
    <x v="177"/>
    <x v="1"/>
    <x v="0"/>
  </r>
  <r>
    <n v="1151"/>
    <x v="219"/>
    <x v="7"/>
    <x v="0"/>
    <d v="1899-12-30T18:05:00"/>
    <s v="WATCH"/>
    <x v="287"/>
    <x v="6"/>
    <x v="0"/>
  </r>
  <r>
    <n v="1152"/>
    <x v="219"/>
    <x v="7"/>
    <x v="0"/>
    <d v="1899-12-30T14:48:00"/>
    <s v="CAB"/>
    <x v="1"/>
    <x v="2"/>
    <x v="0"/>
  </r>
  <r>
    <n v="1153"/>
    <x v="219"/>
    <x v="7"/>
    <x v="0"/>
    <d v="1899-12-30T16:49:00"/>
    <s v="AUTO"/>
    <x v="19"/>
    <x v="2"/>
    <x v="0"/>
  </r>
  <r>
    <n v="1154"/>
    <x v="220"/>
    <x v="7"/>
    <x v="0"/>
    <d v="1899-12-30T08:05:00"/>
    <s v="BREAKFAST"/>
    <x v="48"/>
    <x v="1"/>
    <x v="0"/>
  </r>
  <r>
    <n v="1155"/>
    <x v="220"/>
    <x v="7"/>
    <x v="0"/>
    <d v="1899-12-30T21:59:00"/>
    <s v="SOAPS"/>
    <x v="216"/>
    <x v="5"/>
    <x v="0"/>
  </r>
  <r>
    <n v="1156"/>
    <x v="220"/>
    <x v="7"/>
    <x v="0"/>
    <d v="1899-12-30T20:33:00"/>
    <s v="BUS"/>
    <x v="122"/>
    <x v="2"/>
    <x v="0"/>
  </r>
  <r>
    <n v="1157"/>
    <x v="220"/>
    <x v="7"/>
    <x v="0"/>
    <d v="1899-12-30T21:59:00"/>
    <s v="BUS"/>
    <x v="122"/>
    <x v="2"/>
    <x v="0"/>
  </r>
  <r>
    <n v="1158"/>
    <x v="221"/>
    <x v="7"/>
    <x v="0"/>
    <d v="1899-12-30T09:42:00"/>
    <s v="BREAKFAST"/>
    <x v="5"/>
    <x v="1"/>
    <x v="0"/>
  </r>
  <r>
    <n v="1159"/>
    <x v="221"/>
    <x v="7"/>
    <x v="0"/>
    <d v="1899-12-30T21:42:00"/>
    <s v="DINNER"/>
    <x v="4"/>
    <x v="1"/>
    <x v="0"/>
  </r>
  <r>
    <n v="1160"/>
    <x v="222"/>
    <x v="7"/>
    <x v="0"/>
    <d v="1899-12-30T08:57:00"/>
    <s v="BREAKFAST"/>
    <x v="5"/>
    <x v="1"/>
    <x v="0"/>
  </r>
  <r>
    <n v="1161"/>
    <x v="222"/>
    <x v="7"/>
    <x v="0"/>
    <d v="1899-12-30T22:00:00"/>
    <s v="DINNER"/>
    <x v="288"/>
    <x v="1"/>
    <x v="0"/>
  </r>
  <r>
    <n v="1162"/>
    <x v="222"/>
    <x v="7"/>
    <x v="0"/>
    <d v="1899-12-30T22:00:00"/>
    <s v="WATER"/>
    <x v="19"/>
    <x v="1"/>
    <x v="0"/>
  </r>
  <r>
    <n v="1163"/>
    <x v="222"/>
    <x v="7"/>
    <x v="0"/>
    <d v="1899-12-30T18:52:00"/>
    <s v="CAB"/>
    <x v="94"/>
    <x v="2"/>
    <x v="0"/>
  </r>
  <r>
    <n v="1164"/>
    <x v="222"/>
    <x v="7"/>
    <x v="0"/>
    <d v="1899-12-30T22:00:00"/>
    <s v="AUTO"/>
    <x v="67"/>
    <x v="2"/>
    <x v="0"/>
  </r>
  <r>
    <n v="1165"/>
    <x v="222"/>
    <x v="7"/>
    <x v="0"/>
    <d v="1899-12-30T22:53:00"/>
    <s v="BUS"/>
    <x v="4"/>
    <x v="2"/>
    <x v="0"/>
  </r>
  <r>
    <n v="1166"/>
    <x v="223"/>
    <x v="7"/>
    <x v="0"/>
    <d v="1899-12-30T21:31:00"/>
    <s v="DINNER"/>
    <x v="289"/>
    <x v="1"/>
    <x v="0"/>
  </r>
  <r>
    <n v="1167"/>
    <x v="224"/>
    <x v="7"/>
    <x v="0"/>
    <d v="1899-12-30T16:53:00"/>
    <s v="LUNCH"/>
    <x v="87"/>
    <x v="1"/>
    <x v="0"/>
  </r>
  <r>
    <n v="1168"/>
    <x v="224"/>
    <x v="7"/>
    <x v="0"/>
    <d v="1899-12-30T19:31:00"/>
    <s v="DINNER"/>
    <x v="9"/>
    <x v="1"/>
    <x v="0"/>
  </r>
  <r>
    <n v="1169"/>
    <x v="225"/>
    <x v="7"/>
    <x v="0"/>
    <d v="1899-12-30T17:34:00"/>
    <s v="BREAKFAST"/>
    <x v="5"/>
    <x v="1"/>
    <x v="0"/>
  </r>
  <r>
    <n v="1170"/>
    <x v="225"/>
    <x v="7"/>
    <x v="0"/>
    <d v="1899-12-30T21:19:00"/>
    <s v="DINNER"/>
    <x v="6"/>
    <x v="1"/>
    <x v="0"/>
  </r>
  <r>
    <n v="1171"/>
    <x v="225"/>
    <x v="7"/>
    <x v="0"/>
    <d v="1899-12-30T17:30:00"/>
    <s v="MOVIE WITH WOLFPACK"/>
    <x v="65"/>
    <x v="7"/>
    <x v="0"/>
  </r>
  <r>
    <n v="1172"/>
    <x v="226"/>
    <x v="7"/>
    <x v="0"/>
    <d v="1899-12-30T22:00:00"/>
    <s v="DINNER"/>
    <x v="4"/>
    <x v="1"/>
    <x v="0"/>
  </r>
  <r>
    <n v="1173"/>
    <x v="227"/>
    <x v="7"/>
    <x v="0"/>
    <d v="1899-12-30T09:10:00"/>
    <s v="BREAKFAST"/>
    <x v="10"/>
    <x v="1"/>
    <x v="0"/>
  </r>
  <r>
    <n v="1174"/>
    <x v="227"/>
    <x v="7"/>
    <x v="0"/>
    <d v="1899-12-30T20:13:00"/>
    <s v="DINNER"/>
    <x v="19"/>
    <x v="1"/>
    <x v="0"/>
  </r>
  <r>
    <n v="1175"/>
    <x v="227"/>
    <x v="7"/>
    <x v="0"/>
    <d v="1899-12-30T21:04:00"/>
    <s v="DINNER"/>
    <x v="239"/>
    <x v="1"/>
    <x v="0"/>
  </r>
  <r>
    <n v="1176"/>
    <x v="228"/>
    <x v="7"/>
    <x v="0"/>
    <d v="1899-12-30T15:14:00"/>
    <s v="LUNCH"/>
    <x v="290"/>
    <x v="1"/>
    <x v="0"/>
  </r>
  <r>
    <n v="1177"/>
    <x v="228"/>
    <x v="7"/>
    <x v="0"/>
    <d v="1899-12-30T15:14:00"/>
    <s v="BREAKFAST"/>
    <x v="8"/>
    <x v="1"/>
    <x v="0"/>
  </r>
  <r>
    <n v="1178"/>
    <x v="228"/>
    <x v="7"/>
    <x v="0"/>
    <d v="1899-12-30T20:26:00"/>
    <s v="SWEETS"/>
    <x v="291"/>
    <x v="1"/>
    <x v="0"/>
  </r>
  <r>
    <n v="1179"/>
    <x v="228"/>
    <x v="7"/>
    <x v="0"/>
    <d v="1899-12-30T15:13:00"/>
    <s v="AUTO"/>
    <x v="237"/>
    <x v="2"/>
    <x v="0"/>
  </r>
  <r>
    <n v="1180"/>
    <x v="228"/>
    <x v="7"/>
    <x v="0"/>
    <d v="1899-12-30T15:14:00"/>
    <s v="AUTO"/>
    <x v="10"/>
    <x v="2"/>
    <x v="0"/>
  </r>
  <r>
    <n v="1181"/>
    <x v="228"/>
    <x v="7"/>
    <x v="0"/>
    <d v="1899-12-30T15:14:00"/>
    <s v="AUTO"/>
    <x v="48"/>
    <x v="2"/>
    <x v="0"/>
  </r>
  <r>
    <n v="1182"/>
    <x v="228"/>
    <x v="7"/>
    <x v="0"/>
    <d v="1899-12-30T15:14:00"/>
    <s v="AUTO"/>
    <x v="10"/>
    <x v="2"/>
    <x v="0"/>
  </r>
  <r>
    <n v="1183"/>
    <x v="228"/>
    <x v="7"/>
    <x v="0"/>
    <d v="1899-12-30T16:11:00"/>
    <s v="AUTO"/>
    <x v="88"/>
    <x v="2"/>
    <x v="0"/>
  </r>
  <r>
    <n v="1184"/>
    <x v="229"/>
    <x v="7"/>
    <x v="0"/>
    <d v="1899-12-30T07:15:00"/>
    <s v="SNACKS"/>
    <x v="48"/>
    <x v="0"/>
    <x v="0"/>
  </r>
  <r>
    <n v="1185"/>
    <x v="229"/>
    <x v="7"/>
    <x v="0"/>
    <d v="1899-12-30T22:14:00"/>
    <s v="BANANA"/>
    <x v="17"/>
    <x v="1"/>
    <x v="0"/>
  </r>
  <r>
    <n v="1186"/>
    <x v="229"/>
    <x v="7"/>
    <x v="0"/>
    <d v="1899-12-30T22:14:00"/>
    <s v="DINNER"/>
    <x v="34"/>
    <x v="1"/>
    <x v="0"/>
  </r>
  <r>
    <n v="1187"/>
    <x v="229"/>
    <x v="7"/>
    <x v="0"/>
    <d v="1899-12-30T07:15:00"/>
    <s v="CAB"/>
    <x v="67"/>
    <x v="2"/>
    <x v="0"/>
  </r>
  <r>
    <n v="1188"/>
    <x v="229"/>
    <x v="7"/>
    <x v="0"/>
    <d v="1899-12-30T22:13:00"/>
    <s v="CAB"/>
    <x v="68"/>
    <x v="2"/>
    <x v="0"/>
  </r>
  <r>
    <n v="1189"/>
    <x v="229"/>
    <x v="7"/>
    <x v="0"/>
    <d v="1899-12-30T22:32:00"/>
    <s v="BUS"/>
    <x v="37"/>
    <x v="2"/>
    <x v="0"/>
  </r>
  <r>
    <n v="1190"/>
    <x v="230"/>
    <x v="7"/>
    <x v="0"/>
    <d v="1899-12-30T22:00:00"/>
    <s v="CAB"/>
    <x v="146"/>
    <x v="2"/>
    <x v="0"/>
  </r>
  <r>
    <n v="1191"/>
    <x v="230"/>
    <x v="7"/>
    <x v="0"/>
    <d v="1899-12-30T23:14:00"/>
    <s v="BUS"/>
    <x v="292"/>
    <x v="2"/>
    <x v="0"/>
  </r>
  <r>
    <n v="1192"/>
    <x v="231"/>
    <x v="7"/>
    <x v="0"/>
    <d v="1899-12-30T11:08:00"/>
    <s v="SALOON"/>
    <x v="293"/>
    <x v="0"/>
    <x v="0"/>
  </r>
  <r>
    <n v="1193"/>
    <x v="231"/>
    <x v="7"/>
    <x v="0"/>
    <d v="1899-12-30T20:33:00"/>
    <s v="AUTO"/>
    <x v="4"/>
    <x v="2"/>
    <x v="0"/>
  </r>
  <r>
    <n v="1194"/>
    <x v="232"/>
    <x v="7"/>
    <x v="0"/>
    <d v="1899-12-30T21:00:00"/>
    <s v="TREAT"/>
    <x v="294"/>
    <x v="1"/>
    <x v="0"/>
  </r>
  <r>
    <n v="1195"/>
    <x v="232"/>
    <x v="7"/>
    <x v="0"/>
    <d v="1899-12-30T23:37:00"/>
    <s v="BREAKFAST"/>
    <x v="5"/>
    <x v="1"/>
    <x v="0"/>
  </r>
  <r>
    <n v="1196"/>
    <x v="232"/>
    <x v="7"/>
    <x v="0"/>
    <d v="1899-12-30T07:09:00"/>
    <s v="BUS"/>
    <x v="19"/>
    <x v="2"/>
    <x v="0"/>
  </r>
  <r>
    <n v="1197"/>
    <x v="232"/>
    <x v="7"/>
    <x v="0"/>
    <d v="1899-12-30T23:37:00"/>
    <s v="CAB"/>
    <x v="48"/>
    <x v="2"/>
    <x v="0"/>
  </r>
  <r>
    <n v="1198"/>
    <x v="232"/>
    <x v="7"/>
    <x v="0"/>
    <d v="1899-12-30T23:37:00"/>
    <s v="CAB"/>
    <x v="239"/>
    <x v="2"/>
    <x v="0"/>
  </r>
  <r>
    <n v="1199"/>
    <x v="233"/>
    <x v="7"/>
    <x v="0"/>
    <d v="1899-12-30T09:08:00"/>
    <s v="BREAKFAST"/>
    <x v="48"/>
    <x v="1"/>
    <x v="0"/>
  </r>
  <r>
    <n v="1200"/>
    <x v="233"/>
    <x v="7"/>
    <x v="0"/>
    <d v="1899-12-30T20:46:00"/>
    <s v="DINNER"/>
    <x v="19"/>
    <x v="1"/>
    <x v="0"/>
  </r>
  <r>
    <n v="1201"/>
    <x v="234"/>
    <x v="7"/>
    <x v="0"/>
    <d v="1899-12-30T20:50:00"/>
    <s v="ROOM COMMON EXPENSES"/>
    <x v="295"/>
    <x v="3"/>
    <x v="0"/>
  </r>
  <r>
    <n v="1202"/>
    <x v="234"/>
    <x v="7"/>
    <x v="0"/>
    <d v="1899-12-30T09:08:00"/>
    <s v="BREAKFAST"/>
    <x v="48"/>
    <x v="1"/>
    <x v="0"/>
  </r>
  <r>
    <n v="1203"/>
    <x v="234"/>
    <x v="7"/>
    <x v="0"/>
    <d v="1899-12-30T20:39:00"/>
    <s v="DINNER"/>
    <x v="9"/>
    <x v="1"/>
    <x v="0"/>
  </r>
  <r>
    <n v="1204"/>
    <x v="235"/>
    <x v="8"/>
    <x v="0"/>
    <d v="1899-12-30T08:49:00"/>
    <s v="BREAKFAST"/>
    <x v="5"/>
    <x v="1"/>
    <x v="0"/>
  </r>
  <r>
    <n v="1205"/>
    <x v="235"/>
    <x v="8"/>
    <x v="0"/>
    <d v="1899-12-30T22:29:00"/>
    <s v="DINNER"/>
    <x v="6"/>
    <x v="1"/>
    <x v="0"/>
  </r>
  <r>
    <n v="1206"/>
    <x v="236"/>
    <x v="8"/>
    <x v="0"/>
    <d v="1899-12-30T11:22:00"/>
    <s v="JUICE"/>
    <x v="67"/>
    <x v="1"/>
    <x v="0"/>
  </r>
  <r>
    <n v="1207"/>
    <x v="236"/>
    <x v="8"/>
    <x v="0"/>
    <d v="1899-12-30T18:41:00"/>
    <s v="LUNCH"/>
    <x v="296"/>
    <x v="1"/>
    <x v="0"/>
  </r>
  <r>
    <n v="1208"/>
    <x v="236"/>
    <x v="8"/>
    <x v="0"/>
    <d v="1899-12-30T18:42:00"/>
    <s v="JUICE"/>
    <x v="11"/>
    <x v="1"/>
    <x v="0"/>
  </r>
  <r>
    <n v="1209"/>
    <x v="236"/>
    <x v="8"/>
    <x v="0"/>
    <d v="1899-12-30T10:20:00"/>
    <s v="BUS"/>
    <x v="2"/>
    <x v="2"/>
    <x v="0"/>
  </r>
  <r>
    <n v="1210"/>
    <x v="236"/>
    <x v="8"/>
    <x v="0"/>
    <d v="1899-12-30T10:47:00"/>
    <s v="AUTO"/>
    <x v="6"/>
    <x v="2"/>
    <x v="0"/>
  </r>
  <r>
    <n v="1211"/>
    <x v="236"/>
    <x v="8"/>
    <x v="0"/>
    <d v="1899-12-30T11:22:00"/>
    <s v="CAB"/>
    <x v="67"/>
    <x v="2"/>
    <x v="0"/>
  </r>
  <r>
    <n v="1212"/>
    <x v="236"/>
    <x v="8"/>
    <x v="0"/>
    <d v="1899-12-30T18:40:00"/>
    <s v="CAB"/>
    <x v="67"/>
    <x v="2"/>
    <x v="0"/>
  </r>
  <r>
    <n v="1213"/>
    <x v="236"/>
    <x v="8"/>
    <x v="0"/>
    <d v="1899-12-30T18:41:00"/>
    <s v="BUS"/>
    <x v="31"/>
    <x v="2"/>
    <x v="0"/>
  </r>
  <r>
    <n v="1214"/>
    <x v="237"/>
    <x v="8"/>
    <x v="0"/>
    <d v="1899-12-30T12:34:00"/>
    <s v="ROOM COMMON EXPENSE"/>
    <x v="6"/>
    <x v="3"/>
    <x v="0"/>
  </r>
  <r>
    <n v="1215"/>
    <x v="237"/>
    <x v="8"/>
    <x v="0"/>
    <d v="1899-12-30T12:34:00"/>
    <s v="TEA"/>
    <x v="44"/>
    <x v="1"/>
    <x v="0"/>
  </r>
  <r>
    <n v="1216"/>
    <x v="237"/>
    <x v="8"/>
    <x v="0"/>
    <d v="1899-12-30T12:29:00"/>
    <s v="HEAD AND SHOULDERS"/>
    <x v="107"/>
    <x v="5"/>
    <x v="0"/>
  </r>
  <r>
    <n v="1217"/>
    <x v="237"/>
    <x v="8"/>
    <x v="0"/>
    <d v="1899-12-30T12:30:00"/>
    <s v="BRUSH"/>
    <x v="127"/>
    <x v="5"/>
    <x v="0"/>
  </r>
  <r>
    <n v="1218"/>
    <x v="237"/>
    <x v="8"/>
    <x v="0"/>
    <d v="1899-12-30T12:32:00"/>
    <s v="PONDS"/>
    <x v="82"/>
    <x v="5"/>
    <x v="0"/>
  </r>
  <r>
    <n v="1219"/>
    <x v="237"/>
    <x v="8"/>
    <x v="0"/>
    <d v="1899-12-30T16:24:00"/>
    <s v="AUTO"/>
    <x v="87"/>
    <x v="18"/>
    <x v="1"/>
  </r>
  <r>
    <n v="1220"/>
    <x v="237"/>
    <x v="8"/>
    <x v="0"/>
    <d v="1899-12-30T17:00:00"/>
    <s v="SNACKS"/>
    <x v="22"/>
    <x v="18"/>
    <x v="1"/>
  </r>
  <r>
    <n v="1221"/>
    <x v="237"/>
    <x v="8"/>
    <x v="0"/>
    <d v="1899-12-30T17:00:00"/>
    <s v="TRAIN"/>
    <x v="297"/>
    <x v="18"/>
    <x v="1"/>
  </r>
  <r>
    <n v="1222"/>
    <x v="237"/>
    <x v="8"/>
    <x v="0"/>
    <d v="1899-12-30T21:19:00"/>
    <s v="DINNER"/>
    <x v="4"/>
    <x v="18"/>
    <x v="1"/>
  </r>
  <r>
    <n v="1223"/>
    <x v="237"/>
    <x v="8"/>
    <x v="0"/>
    <d v="1899-12-30T21:19:00"/>
    <s v="TRAIN"/>
    <x v="298"/>
    <x v="18"/>
    <x v="1"/>
  </r>
  <r>
    <n v="1224"/>
    <x v="238"/>
    <x v="8"/>
    <x v="0"/>
    <d v="1899-12-30T09:22:00"/>
    <s v="BREAKFAST"/>
    <x v="4"/>
    <x v="18"/>
    <x v="1"/>
  </r>
  <r>
    <n v="1225"/>
    <x v="238"/>
    <x v="8"/>
    <x v="0"/>
    <d v="1899-12-30T11:10:00"/>
    <s v="LUNCH"/>
    <x v="22"/>
    <x v="18"/>
    <x v="1"/>
  </r>
  <r>
    <n v="1226"/>
    <x v="238"/>
    <x v="8"/>
    <x v="0"/>
    <d v="1899-12-30T16:39:00"/>
    <s v="AUTO"/>
    <x v="67"/>
    <x v="18"/>
    <x v="1"/>
  </r>
  <r>
    <n v="1227"/>
    <x v="238"/>
    <x v="8"/>
    <x v="0"/>
    <d v="1899-12-30T20:39:00"/>
    <s v="DINNER"/>
    <x v="211"/>
    <x v="18"/>
    <x v="1"/>
  </r>
  <r>
    <n v="1228"/>
    <x v="238"/>
    <x v="8"/>
    <x v="0"/>
    <d v="1899-12-30T22:00:00"/>
    <s v="HOTEL RASIKA RENAISSANCE"/>
    <x v="299"/>
    <x v="18"/>
    <x v="1"/>
  </r>
  <r>
    <n v="1229"/>
    <x v="239"/>
    <x v="8"/>
    <x v="0"/>
    <d v="1899-12-30T18:12:00"/>
    <s v="BUS"/>
    <x v="151"/>
    <x v="18"/>
    <x v="1"/>
  </r>
  <r>
    <n v="1230"/>
    <x v="239"/>
    <x v="8"/>
    <x v="0"/>
    <d v="1899-12-30T18:37:00"/>
    <s v="AUTO"/>
    <x v="4"/>
    <x v="18"/>
    <x v="1"/>
  </r>
  <r>
    <n v="1231"/>
    <x v="239"/>
    <x v="8"/>
    <x v="0"/>
    <d v="1899-12-30T20:35:00"/>
    <s v="DINNER"/>
    <x v="267"/>
    <x v="18"/>
    <x v="1"/>
  </r>
  <r>
    <n v="1232"/>
    <x v="239"/>
    <x v="8"/>
    <x v="0"/>
    <d v="1899-12-30T22:12:00"/>
    <s v="HOTEL SILVER OAK"/>
    <x v="300"/>
    <x v="18"/>
    <x v="1"/>
  </r>
  <r>
    <n v="1233"/>
    <x v="240"/>
    <x v="8"/>
    <x v="0"/>
    <d v="1899-12-30T08:38:00"/>
    <s v="DONATION"/>
    <x v="19"/>
    <x v="18"/>
    <x v="1"/>
  </r>
  <r>
    <n v="1234"/>
    <x v="240"/>
    <x v="8"/>
    <x v="0"/>
    <d v="1899-12-30T08:38:00"/>
    <s v="BREAKFAST"/>
    <x v="48"/>
    <x v="18"/>
    <x v="1"/>
  </r>
  <r>
    <n v="1235"/>
    <x v="240"/>
    <x v="8"/>
    <x v="0"/>
    <d v="1899-12-30T08:38:00"/>
    <s v="CHAPPAL"/>
    <x v="301"/>
    <x v="18"/>
    <x v="1"/>
  </r>
  <r>
    <n v="1236"/>
    <x v="240"/>
    <x v="8"/>
    <x v="0"/>
    <d v="1899-12-30T10:35:00"/>
    <s v="TRAIN"/>
    <x v="298"/>
    <x v="18"/>
    <x v="1"/>
  </r>
  <r>
    <n v="1237"/>
    <x v="240"/>
    <x v="8"/>
    <x v="0"/>
    <d v="1899-12-30T11:08:00"/>
    <s v="SNACKS"/>
    <x v="239"/>
    <x v="18"/>
    <x v="1"/>
  </r>
  <r>
    <n v="1238"/>
    <x v="240"/>
    <x v="8"/>
    <x v="0"/>
    <d v="1899-12-30T11:08:00"/>
    <s v="AUTO"/>
    <x v="6"/>
    <x v="18"/>
    <x v="1"/>
  </r>
  <r>
    <n v="1239"/>
    <x v="240"/>
    <x v="8"/>
    <x v="0"/>
    <d v="1899-12-30T20:58:00"/>
    <s v="SNACKS"/>
    <x v="4"/>
    <x v="18"/>
    <x v="1"/>
  </r>
  <r>
    <n v="1240"/>
    <x v="241"/>
    <x v="8"/>
    <x v="0"/>
    <d v="1899-12-30T19:09:00"/>
    <s v="HAIRCUT"/>
    <x v="87"/>
    <x v="0"/>
    <x v="0"/>
  </r>
  <r>
    <n v="1241"/>
    <x v="241"/>
    <x v="8"/>
    <x v="0"/>
    <d v="1899-12-30T20:05:00"/>
    <s v="CABLE RENT"/>
    <x v="302"/>
    <x v="3"/>
    <x v="0"/>
  </r>
  <r>
    <n v="1242"/>
    <x v="241"/>
    <x v="8"/>
    <x v="0"/>
    <d v="1899-12-30T19:09:00"/>
    <s v="JUICE"/>
    <x v="6"/>
    <x v="1"/>
    <x v="0"/>
  </r>
  <r>
    <n v="1243"/>
    <x v="241"/>
    <x v="8"/>
    <x v="0"/>
    <d v="1899-12-30T19:15:00"/>
    <s v="COTTON"/>
    <x v="19"/>
    <x v="5"/>
    <x v="0"/>
  </r>
  <r>
    <n v="1244"/>
    <x v="241"/>
    <x v="8"/>
    <x v="0"/>
    <d v="1899-12-30T07:19:00"/>
    <s v="WATER"/>
    <x v="19"/>
    <x v="18"/>
    <x v="1"/>
  </r>
  <r>
    <n v="1245"/>
    <x v="241"/>
    <x v="8"/>
    <x v="0"/>
    <d v="1899-12-30T08:38:00"/>
    <s v="WAITING HALL"/>
    <x v="6"/>
    <x v="18"/>
    <x v="1"/>
  </r>
  <r>
    <n v="1246"/>
    <x v="241"/>
    <x v="8"/>
    <x v="0"/>
    <d v="1899-12-30T10:30:00"/>
    <s v="TRAIN"/>
    <x v="303"/>
    <x v="18"/>
    <x v="1"/>
  </r>
  <r>
    <n v="1247"/>
    <x v="241"/>
    <x v="8"/>
    <x v="0"/>
    <d v="1899-12-30T10:31:00"/>
    <s v="BREAKFAST"/>
    <x v="8"/>
    <x v="18"/>
    <x v="1"/>
  </r>
  <r>
    <n v="1248"/>
    <x v="241"/>
    <x v="8"/>
    <x v="0"/>
    <d v="1899-12-30T14:01:00"/>
    <s v="BUS"/>
    <x v="82"/>
    <x v="18"/>
    <x v="1"/>
  </r>
  <r>
    <n v="1249"/>
    <x v="241"/>
    <x v="8"/>
    <x v="0"/>
    <d v="1899-12-30T14:01:00"/>
    <s v="LUNCH"/>
    <x v="68"/>
    <x v="18"/>
    <x v="1"/>
  </r>
  <r>
    <n v="1250"/>
    <x v="241"/>
    <x v="8"/>
    <x v="0"/>
    <d v="1899-12-30T14:01:00"/>
    <s v="SNACKS"/>
    <x v="6"/>
    <x v="18"/>
    <x v="1"/>
  </r>
  <r>
    <n v="1251"/>
    <x v="242"/>
    <x v="8"/>
    <x v="0"/>
    <d v="1899-12-30T17:52:00"/>
    <s v="BUS"/>
    <x v="22"/>
    <x v="0"/>
    <x v="0"/>
  </r>
  <r>
    <n v="1252"/>
    <x v="242"/>
    <x v="8"/>
    <x v="0"/>
    <d v="1899-12-30T20:48:00"/>
    <s v="RENT"/>
    <x v="56"/>
    <x v="4"/>
    <x v="0"/>
  </r>
  <r>
    <n v="1253"/>
    <x v="243"/>
    <x v="8"/>
    <x v="0"/>
    <d v="1899-12-30T21:32:00"/>
    <s v="PONDY"/>
    <x v="263"/>
    <x v="0"/>
    <x v="0"/>
  </r>
  <r>
    <n v="1254"/>
    <x v="244"/>
    <x v="8"/>
    <x v="0"/>
    <d v="1899-12-30T08:18:00"/>
    <s v="BREAKFAST"/>
    <x v="5"/>
    <x v="1"/>
    <x v="0"/>
  </r>
  <r>
    <n v="1255"/>
    <x v="244"/>
    <x v="8"/>
    <x v="0"/>
    <d v="1899-12-30T22:19:00"/>
    <s v="PILLOW"/>
    <x v="267"/>
    <x v="6"/>
    <x v="0"/>
  </r>
  <r>
    <n v="1256"/>
    <x v="244"/>
    <x v="8"/>
    <x v="0"/>
    <d v="1899-12-30T22:19:00"/>
    <s v="AUTO"/>
    <x v="5"/>
    <x v="2"/>
    <x v="0"/>
  </r>
  <r>
    <n v="1257"/>
    <x v="244"/>
    <x v="8"/>
    <x v="0"/>
    <d v="1899-12-30T22:19:00"/>
    <s v="CAB"/>
    <x v="87"/>
    <x v="2"/>
    <x v="0"/>
  </r>
  <r>
    <n v="1258"/>
    <x v="245"/>
    <x v="8"/>
    <x v="0"/>
    <d v="1899-12-30T10:20:00"/>
    <s v="BREAKFAST"/>
    <x v="9"/>
    <x v="1"/>
    <x v="0"/>
  </r>
  <r>
    <n v="1259"/>
    <x v="245"/>
    <x v="8"/>
    <x v="0"/>
    <d v="1899-12-30T21:35:00"/>
    <s v="DINNER"/>
    <x v="9"/>
    <x v="1"/>
    <x v="0"/>
  </r>
  <r>
    <n v="1260"/>
    <x v="246"/>
    <x v="8"/>
    <x v="0"/>
    <d v="1899-12-30T22:08:00"/>
    <s v="SNACKS"/>
    <x v="22"/>
    <x v="1"/>
    <x v="0"/>
  </r>
  <r>
    <n v="1261"/>
    <x v="246"/>
    <x v="8"/>
    <x v="0"/>
    <d v="1899-12-30T22:08:00"/>
    <s v="CAB"/>
    <x v="108"/>
    <x v="2"/>
    <x v="0"/>
  </r>
  <r>
    <n v="1262"/>
    <x v="246"/>
    <x v="8"/>
    <x v="0"/>
    <d v="1899-12-30T22:08:00"/>
    <s v="AUTO"/>
    <x v="68"/>
    <x v="2"/>
    <x v="0"/>
  </r>
  <r>
    <n v="1263"/>
    <x v="247"/>
    <x v="8"/>
    <x v="0"/>
    <d v="1899-12-30T08:14:00"/>
    <s v="XEROX"/>
    <x v="304"/>
    <x v="19"/>
    <x v="1"/>
  </r>
  <r>
    <n v="1264"/>
    <x v="247"/>
    <x v="8"/>
    <x v="0"/>
    <d v="1899-12-30T08:14:00"/>
    <s v="CAB"/>
    <x v="224"/>
    <x v="19"/>
    <x v="1"/>
  </r>
  <r>
    <n v="1265"/>
    <x v="247"/>
    <x v="8"/>
    <x v="0"/>
    <d v="1899-12-30T08:40:00"/>
    <s v="BREAKFAST"/>
    <x v="34"/>
    <x v="19"/>
    <x v="1"/>
  </r>
  <r>
    <n v="1266"/>
    <x v="247"/>
    <x v="8"/>
    <x v="0"/>
    <d v="1899-12-30T08:45:00"/>
    <s v="TRAIN"/>
    <x v="305"/>
    <x v="19"/>
    <x v="1"/>
  </r>
  <r>
    <n v="1267"/>
    <x v="247"/>
    <x v="8"/>
    <x v="0"/>
    <d v="1899-12-30T16:48:00"/>
    <s v="TIPS"/>
    <x v="4"/>
    <x v="19"/>
    <x v="1"/>
  </r>
  <r>
    <n v="1268"/>
    <x v="247"/>
    <x v="8"/>
    <x v="0"/>
    <d v="1899-12-30T17:14:00"/>
    <s v="AUTO"/>
    <x v="10"/>
    <x v="19"/>
    <x v="1"/>
  </r>
  <r>
    <n v="1269"/>
    <x v="247"/>
    <x v="8"/>
    <x v="0"/>
    <d v="1899-12-30T20:19:00"/>
    <s v="DINNER"/>
    <x v="96"/>
    <x v="19"/>
    <x v="1"/>
  </r>
  <r>
    <n v="1270"/>
    <x v="247"/>
    <x v="8"/>
    <x v="0"/>
    <d v="1899-12-30T20:20:00"/>
    <s v="HOTEL GRAND ARYA"/>
    <x v="306"/>
    <x v="19"/>
    <x v="1"/>
  </r>
  <r>
    <n v="1271"/>
    <x v="248"/>
    <x v="8"/>
    <x v="0"/>
    <d v="1899-12-30T13:34:00"/>
    <s v="PETROL"/>
    <x v="307"/>
    <x v="19"/>
    <x v="1"/>
  </r>
  <r>
    <n v="1272"/>
    <x v="248"/>
    <x v="8"/>
    <x v="0"/>
    <d v="1899-12-30T14:03:00"/>
    <s v="LUNCH"/>
    <x v="301"/>
    <x v="19"/>
    <x v="1"/>
  </r>
  <r>
    <n v="1273"/>
    <x v="248"/>
    <x v="8"/>
    <x v="0"/>
    <d v="1899-12-30T20:19:00"/>
    <s v="DINNER"/>
    <x v="308"/>
    <x v="19"/>
    <x v="1"/>
  </r>
  <r>
    <n v="1274"/>
    <x v="248"/>
    <x v="8"/>
    <x v="0"/>
    <d v="1899-12-30T20:21:00"/>
    <s v="HOTEL GRAND ARYA"/>
    <x v="306"/>
    <x v="19"/>
    <x v="1"/>
  </r>
  <r>
    <n v="1275"/>
    <x v="249"/>
    <x v="8"/>
    <x v="0"/>
    <d v="1899-12-30T09:58:00"/>
    <s v="XEROX"/>
    <x v="194"/>
    <x v="19"/>
    <x v="1"/>
  </r>
  <r>
    <n v="1276"/>
    <x v="249"/>
    <x v="8"/>
    <x v="0"/>
    <d v="1899-12-30T15:29:00"/>
    <s v="LUNCH"/>
    <x v="246"/>
    <x v="19"/>
    <x v="1"/>
  </r>
  <r>
    <n v="1277"/>
    <x v="249"/>
    <x v="8"/>
    <x v="0"/>
    <d v="1899-12-30T16:04:00"/>
    <s v="PETROL"/>
    <x v="309"/>
    <x v="19"/>
    <x v="1"/>
  </r>
  <r>
    <n v="1278"/>
    <x v="249"/>
    <x v="8"/>
    <x v="0"/>
    <d v="1899-12-30T18:42:00"/>
    <s v="PETROL"/>
    <x v="52"/>
    <x v="19"/>
    <x v="1"/>
  </r>
  <r>
    <n v="1279"/>
    <x v="249"/>
    <x v="8"/>
    <x v="0"/>
    <d v="1899-12-30T20:21:00"/>
    <s v="HOTEL GRAND ARYA"/>
    <x v="306"/>
    <x v="19"/>
    <x v="1"/>
  </r>
  <r>
    <n v="1280"/>
    <x v="249"/>
    <x v="8"/>
    <x v="0"/>
    <d v="1899-12-30T21:18:00"/>
    <s v="DINNER"/>
    <x v="308"/>
    <x v="19"/>
    <x v="1"/>
  </r>
  <r>
    <n v="1281"/>
    <x v="250"/>
    <x v="8"/>
    <x v="0"/>
    <d v="1899-12-30T14:17:00"/>
    <s v="LUNCH"/>
    <x v="96"/>
    <x v="19"/>
    <x v="1"/>
  </r>
  <r>
    <n v="1282"/>
    <x v="250"/>
    <x v="8"/>
    <x v="0"/>
    <d v="1899-12-30T19:54:00"/>
    <s v="AUTO"/>
    <x v="10"/>
    <x v="19"/>
    <x v="1"/>
  </r>
  <r>
    <n v="1283"/>
    <x v="250"/>
    <x v="8"/>
    <x v="0"/>
    <d v="1899-12-30T20:18:00"/>
    <s v="SNACKS"/>
    <x v="22"/>
    <x v="19"/>
    <x v="1"/>
  </r>
  <r>
    <n v="1284"/>
    <x v="250"/>
    <x v="8"/>
    <x v="0"/>
    <d v="1899-12-30T20:18:00"/>
    <s v="WATER"/>
    <x v="5"/>
    <x v="19"/>
    <x v="1"/>
  </r>
  <r>
    <n v="1285"/>
    <x v="250"/>
    <x v="8"/>
    <x v="0"/>
    <d v="1899-12-30T20:19:00"/>
    <s v="LAUNDRY"/>
    <x v="94"/>
    <x v="19"/>
    <x v="1"/>
  </r>
  <r>
    <n v="1286"/>
    <x v="250"/>
    <x v="8"/>
    <x v="0"/>
    <d v="1899-12-30T20:21:00"/>
    <s v="BUS"/>
    <x v="239"/>
    <x v="19"/>
    <x v="1"/>
  </r>
  <r>
    <n v="1287"/>
    <x v="250"/>
    <x v="8"/>
    <x v="0"/>
    <d v="1899-12-30T20:21:00"/>
    <s v="JUICE"/>
    <x v="6"/>
    <x v="19"/>
    <x v="1"/>
  </r>
  <r>
    <n v="1288"/>
    <x v="250"/>
    <x v="8"/>
    <x v="0"/>
    <d v="1899-12-30T20:29:00"/>
    <s v="LUNCH"/>
    <x v="17"/>
    <x v="19"/>
    <x v="1"/>
  </r>
  <r>
    <n v="1289"/>
    <x v="250"/>
    <x v="8"/>
    <x v="0"/>
    <d v="1899-12-30T22:30:00"/>
    <s v="HOTEL THANMAYI INN"/>
    <x v="310"/>
    <x v="19"/>
    <x v="1"/>
  </r>
  <r>
    <n v="1290"/>
    <x v="251"/>
    <x v="8"/>
    <x v="0"/>
    <d v="1899-12-30T10:54:00"/>
    <s v="AUTO"/>
    <x v="19"/>
    <x v="19"/>
    <x v="1"/>
  </r>
  <r>
    <n v="1291"/>
    <x v="251"/>
    <x v="8"/>
    <x v="0"/>
    <d v="1899-12-30T14:47:00"/>
    <s v="LUNCH"/>
    <x v="87"/>
    <x v="19"/>
    <x v="1"/>
  </r>
  <r>
    <n v="1292"/>
    <x v="251"/>
    <x v="8"/>
    <x v="0"/>
    <d v="1899-12-30T15:07:00"/>
    <s v="AUTO"/>
    <x v="36"/>
    <x v="19"/>
    <x v="1"/>
  </r>
  <r>
    <n v="1293"/>
    <x v="251"/>
    <x v="8"/>
    <x v="0"/>
    <d v="1899-12-30T20:47:00"/>
    <s v="DINNER"/>
    <x v="211"/>
    <x v="19"/>
    <x v="1"/>
  </r>
  <r>
    <n v="1294"/>
    <x v="251"/>
    <x v="8"/>
    <x v="0"/>
    <d v="1899-12-30T22:30:00"/>
    <s v="HOTEL THANMAYI INN"/>
    <x v="310"/>
    <x v="19"/>
    <x v="1"/>
  </r>
  <r>
    <n v="1295"/>
    <x v="252"/>
    <x v="8"/>
    <x v="0"/>
    <d v="1899-12-30T08:59:00"/>
    <s v="LAUNDRY"/>
    <x v="259"/>
    <x v="19"/>
    <x v="1"/>
  </r>
  <r>
    <n v="1296"/>
    <x v="252"/>
    <x v="8"/>
    <x v="0"/>
    <d v="1899-12-30T09:31:00"/>
    <s v="BUS"/>
    <x v="6"/>
    <x v="19"/>
    <x v="1"/>
  </r>
  <r>
    <n v="1297"/>
    <x v="252"/>
    <x v="8"/>
    <x v="0"/>
    <d v="1899-12-30T09:31:00"/>
    <s v="AUTO"/>
    <x v="25"/>
    <x v="19"/>
    <x v="1"/>
  </r>
  <r>
    <n v="1298"/>
    <x v="252"/>
    <x v="8"/>
    <x v="0"/>
    <d v="1899-12-30T11:11:00"/>
    <s v="TENDER COCONUT"/>
    <x v="5"/>
    <x v="19"/>
    <x v="1"/>
  </r>
  <r>
    <n v="1299"/>
    <x v="252"/>
    <x v="8"/>
    <x v="0"/>
    <d v="1899-12-30T12:55:00"/>
    <s v="LUNCH"/>
    <x v="17"/>
    <x v="19"/>
    <x v="1"/>
  </r>
  <r>
    <n v="1300"/>
    <x v="252"/>
    <x v="8"/>
    <x v="0"/>
    <d v="1899-12-30T12:55:00"/>
    <s v="PETROL"/>
    <x v="85"/>
    <x v="19"/>
    <x v="1"/>
  </r>
  <r>
    <n v="1301"/>
    <x v="252"/>
    <x v="8"/>
    <x v="0"/>
    <d v="1899-12-30T16:48:00"/>
    <s v="BUS"/>
    <x v="6"/>
    <x v="19"/>
    <x v="1"/>
  </r>
  <r>
    <n v="1302"/>
    <x v="252"/>
    <x v="8"/>
    <x v="0"/>
    <d v="1899-12-30T16:48:00"/>
    <s v="WATER"/>
    <x v="19"/>
    <x v="19"/>
    <x v="1"/>
  </r>
  <r>
    <n v="1303"/>
    <x v="252"/>
    <x v="8"/>
    <x v="0"/>
    <d v="1899-12-30T19:39:00"/>
    <s v="DINNER"/>
    <x v="190"/>
    <x v="19"/>
    <x v="1"/>
  </r>
  <r>
    <n v="1304"/>
    <x v="252"/>
    <x v="8"/>
    <x v="0"/>
    <d v="1899-12-30T19:48:00"/>
    <s v="DONATION"/>
    <x v="19"/>
    <x v="19"/>
    <x v="1"/>
  </r>
  <r>
    <n v="1305"/>
    <x v="252"/>
    <x v="8"/>
    <x v="0"/>
    <d v="1899-12-30T19:48:00"/>
    <s v="AUTO"/>
    <x v="3"/>
    <x v="19"/>
    <x v="1"/>
  </r>
  <r>
    <n v="1306"/>
    <x v="252"/>
    <x v="8"/>
    <x v="0"/>
    <d v="1899-12-30T19:48:00"/>
    <s v="WATER"/>
    <x v="19"/>
    <x v="19"/>
    <x v="1"/>
  </r>
  <r>
    <n v="1307"/>
    <x v="252"/>
    <x v="8"/>
    <x v="0"/>
    <d v="1899-12-30T19:48:00"/>
    <s v="JUICE"/>
    <x v="19"/>
    <x v="19"/>
    <x v="1"/>
  </r>
  <r>
    <n v="1308"/>
    <x v="252"/>
    <x v="8"/>
    <x v="0"/>
    <d v="1899-12-30T19:48:00"/>
    <s v="AUTO"/>
    <x v="4"/>
    <x v="19"/>
    <x v="1"/>
  </r>
  <r>
    <n v="1309"/>
    <x v="252"/>
    <x v="8"/>
    <x v="0"/>
    <d v="1899-12-30T19:48:00"/>
    <s v="AUTO"/>
    <x v="17"/>
    <x v="19"/>
    <x v="1"/>
  </r>
  <r>
    <n v="1310"/>
    <x v="252"/>
    <x v="8"/>
    <x v="0"/>
    <d v="1899-12-30T22:40:00"/>
    <s v="HOTEL THANMAYI INN"/>
    <x v="311"/>
    <x v="19"/>
    <x v="1"/>
  </r>
  <r>
    <n v="1311"/>
    <x v="253"/>
    <x v="8"/>
    <x v="0"/>
    <d v="1899-12-30T19:40:00"/>
    <s v="LUNCH"/>
    <x v="312"/>
    <x v="19"/>
    <x v="1"/>
  </r>
  <r>
    <n v="1312"/>
    <x v="253"/>
    <x v="8"/>
    <x v="0"/>
    <d v="1899-12-30T20:33:00"/>
    <s v="AUTO"/>
    <x v="68"/>
    <x v="19"/>
    <x v="1"/>
  </r>
  <r>
    <n v="1313"/>
    <x v="253"/>
    <x v="8"/>
    <x v="0"/>
    <d v="1899-12-30T20:33:00"/>
    <s v="DINNER"/>
    <x v="313"/>
    <x v="19"/>
    <x v="1"/>
  </r>
  <r>
    <n v="1314"/>
    <x v="253"/>
    <x v="8"/>
    <x v="0"/>
    <d v="1899-12-30T20:34:00"/>
    <s v="DONATION"/>
    <x v="19"/>
    <x v="19"/>
    <x v="1"/>
  </r>
  <r>
    <n v="1315"/>
    <x v="253"/>
    <x v="8"/>
    <x v="0"/>
    <d v="1899-12-30T20:40:00"/>
    <s v="TRAIN"/>
    <x v="305"/>
    <x v="19"/>
    <x v="1"/>
  </r>
  <r>
    <n v="1316"/>
    <x v="254"/>
    <x v="8"/>
    <x v="0"/>
    <d v="1899-12-30T04:16:00"/>
    <s v="CAB"/>
    <x v="97"/>
    <x v="19"/>
    <x v="1"/>
  </r>
  <r>
    <n v="1317"/>
    <x v="254"/>
    <x v="8"/>
    <x v="0"/>
    <d v="1899-12-30T07:16:00"/>
    <s v="BUS"/>
    <x v="5"/>
    <x v="19"/>
    <x v="1"/>
  </r>
  <r>
    <n v="1318"/>
    <x v="254"/>
    <x v="8"/>
    <x v="0"/>
    <d v="1899-12-30T09:43:00"/>
    <s v="CAB"/>
    <x v="230"/>
    <x v="19"/>
    <x v="1"/>
  </r>
  <r>
    <n v="1319"/>
    <x v="254"/>
    <x v="8"/>
    <x v="0"/>
    <d v="1899-12-30T21:19:00"/>
    <s v="DINNER"/>
    <x v="44"/>
    <x v="19"/>
    <x v="1"/>
  </r>
  <r>
    <n v="1320"/>
    <x v="255"/>
    <x v="8"/>
    <x v="0"/>
    <d v="1899-12-30T09:08:00"/>
    <s v="CAB"/>
    <x v="52"/>
    <x v="19"/>
    <x v="1"/>
  </r>
  <r>
    <n v="1321"/>
    <x v="255"/>
    <x v="8"/>
    <x v="0"/>
    <d v="1899-12-30T22:31:00"/>
    <s v="DINNER"/>
    <x v="4"/>
    <x v="19"/>
    <x v="1"/>
  </r>
  <r>
    <n v="1322"/>
    <x v="255"/>
    <x v="8"/>
    <x v="0"/>
    <d v="1899-12-30T22:31:00"/>
    <s v="JUICE"/>
    <x v="10"/>
    <x v="19"/>
    <x v="1"/>
  </r>
  <r>
    <n v="1323"/>
    <x v="255"/>
    <x v="8"/>
    <x v="0"/>
    <d v="1899-12-30T22:31:00"/>
    <s v="BUS"/>
    <x v="58"/>
    <x v="19"/>
    <x v="1"/>
  </r>
  <r>
    <n v="1324"/>
    <x v="256"/>
    <x v="8"/>
    <x v="0"/>
    <d v="1899-12-30T03:42:00"/>
    <s v="AUTO"/>
    <x v="6"/>
    <x v="19"/>
    <x v="1"/>
  </r>
  <r>
    <n v="1325"/>
    <x v="256"/>
    <x v="8"/>
    <x v="0"/>
    <d v="1899-12-30T13:41:00"/>
    <s v="CAB"/>
    <x v="67"/>
    <x v="19"/>
    <x v="1"/>
  </r>
  <r>
    <n v="1326"/>
    <x v="256"/>
    <x v="8"/>
    <x v="0"/>
    <d v="1899-12-30T14:41:00"/>
    <s v="LUNCH"/>
    <x v="28"/>
    <x v="19"/>
    <x v="1"/>
  </r>
  <r>
    <n v="1327"/>
    <x v="256"/>
    <x v="8"/>
    <x v="0"/>
    <d v="1899-12-30T15:41:00"/>
    <s v="TRAIN"/>
    <x v="19"/>
    <x v="19"/>
    <x v="1"/>
  </r>
  <r>
    <n v="1328"/>
    <x v="256"/>
    <x v="8"/>
    <x v="0"/>
    <d v="1899-12-30T18:42:00"/>
    <s v="ICECREAM"/>
    <x v="314"/>
    <x v="19"/>
    <x v="1"/>
  </r>
  <r>
    <n v="1329"/>
    <x v="256"/>
    <x v="8"/>
    <x v="0"/>
    <d v="1899-12-30T19:42:00"/>
    <s v="DONATION"/>
    <x v="5"/>
    <x v="19"/>
    <x v="1"/>
  </r>
  <r>
    <n v="1330"/>
    <x v="256"/>
    <x v="8"/>
    <x v="0"/>
    <d v="1899-12-30T21:42:00"/>
    <s v="DINNER"/>
    <x v="217"/>
    <x v="19"/>
    <x v="1"/>
  </r>
  <r>
    <n v="1331"/>
    <x v="256"/>
    <x v="8"/>
    <x v="0"/>
    <d v="1899-12-30T22:45:00"/>
    <s v="BUS"/>
    <x v="2"/>
    <x v="19"/>
    <x v="1"/>
  </r>
  <r>
    <n v="1332"/>
    <x v="257"/>
    <x v="8"/>
    <x v="0"/>
    <d v="1899-12-30T09:31:00"/>
    <s v="BUS"/>
    <x v="5"/>
    <x v="19"/>
    <x v="1"/>
  </r>
  <r>
    <n v="1333"/>
    <x v="257"/>
    <x v="8"/>
    <x v="0"/>
    <d v="1899-12-30T18:20:00"/>
    <s v="TRAIN"/>
    <x v="64"/>
    <x v="19"/>
    <x v="1"/>
  </r>
  <r>
    <n v="1334"/>
    <x v="257"/>
    <x v="8"/>
    <x v="0"/>
    <d v="1899-12-30T19:21:00"/>
    <s v="HOTEL ADHITHI GRAND"/>
    <x v="315"/>
    <x v="19"/>
    <x v="1"/>
  </r>
  <r>
    <n v="1335"/>
    <x v="257"/>
    <x v="8"/>
    <x v="0"/>
    <d v="1899-12-30T19:22:00"/>
    <s v="POPCORN"/>
    <x v="85"/>
    <x v="19"/>
    <x v="1"/>
  </r>
  <r>
    <n v="1336"/>
    <x v="257"/>
    <x v="8"/>
    <x v="0"/>
    <d v="1899-12-30T19:22:00"/>
    <s v="AUTO"/>
    <x v="19"/>
    <x v="19"/>
    <x v="1"/>
  </r>
  <r>
    <n v="1337"/>
    <x v="257"/>
    <x v="8"/>
    <x v="0"/>
    <d v="1899-12-30T19:23:00"/>
    <s v="BUS"/>
    <x v="25"/>
    <x v="19"/>
    <x v="1"/>
  </r>
  <r>
    <n v="1338"/>
    <x v="257"/>
    <x v="8"/>
    <x v="0"/>
    <d v="1899-12-30T19:23:00"/>
    <s v="CAB"/>
    <x v="5"/>
    <x v="19"/>
    <x v="1"/>
  </r>
  <r>
    <n v="1339"/>
    <x v="257"/>
    <x v="8"/>
    <x v="0"/>
    <d v="1899-12-30T09:40:00"/>
    <s v="MOVIE"/>
    <x v="112"/>
    <x v="7"/>
    <x v="0"/>
  </r>
  <r>
    <n v="1340"/>
    <x v="258"/>
    <x v="8"/>
    <x v="0"/>
    <d v="1899-12-30T15:48:00"/>
    <s v="LUNCH"/>
    <x v="146"/>
    <x v="19"/>
    <x v="1"/>
  </r>
  <r>
    <n v="1341"/>
    <x v="258"/>
    <x v="8"/>
    <x v="0"/>
    <d v="1899-12-30T15:48:00"/>
    <s v="AUTO"/>
    <x v="1"/>
    <x v="19"/>
    <x v="1"/>
  </r>
  <r>
    <n v="1342"/>
    <x v="258"/>
    <x v="8"/>
    <x v="0"/>
    <d v="1899-12-30T22:33:00"/>
    <s v="HOTEL ATHIDHI"/>
    <x v="315"/>
    <x v="19"/>
    <x v="1"/>
  </r>
  <r>
    <n v="1343"/>
    <x v="259"/>
    <x v="8"/>
    <x v="0"/>
    <d v="1899-12-30T09:30:00"/>
    <s v="LAUNDRY"/>
    <x v="217"/>
    <x v="19"/>
    <x v="1"/>
  </r>
  <r>
    <n v="1344"/>
    <x v="259"/>
    <x v="8"/>
    <x v="0"/>
    <d v="1899-12-30T16:17:00"/>
    <s v="LUNCH"/>
    <x v="257"/>
    <x v="19"/>
    <x v="1"/>
  </r>
  <r>
    <n v="1345"/>
    <x v="259"/>
    <x v="8"/>
    <x v="0"/>
    <d v="1899-12-30T20:18:00"/>
    <s v="AUTO"/>
    <x v="19"/>
    <x v="19"/>
    <x v="1"/>
  </r>
  <r>
    <n v="1346"/>
    <x v="259"/>
    <x v="8"/>
    <x v="0"/>
    <d v="1899-12-30T20:33:00"/>
    <s v="DINNER"/>
    <x v="316"/>
    <x v="19"/>
    <x v="1"/>
  </r>
  <r>
    <n v="1347"/>
    <x v="259"/>
    <x v="8"/>
    <x v="0"/>
    <d v="1899-12-30T21:44:00"/>
    <s v="HOTEL SEASONS INN"/>
    <x v="317"/>
    <x v="19"/>
    <x v="1"/>
  </r>
  <r>
    <n v="1348"/>
    <x v="259"/>
    <x v="8"/>
    <x v="0"/>
    <d v="1899-12-30T08:11:00"/>
    <s v="GROCERIES"/>
    <x v="111"/>
    <x v="5"/>
    <x v="0"/>
  </r>
  <r>
    <n v="1349"/>
    <x v="260"/>
    <x v="8"/>
    <x v="0"/>
    <d v="1899-12-30T08:00:00"/>
    <s v="BUS"/>
    <x v="22"/>
    <x v="19"/>
    <x v="1"/>
  </r>
  <r>
    <n v="1350"/>
    <x v="260"/>
    <x v="8"/>
    <x v="0"/>
    <d v="1899-12-30T08:02:00"/>
    <s v="AUTO"/>
    <x v="5"/>
    <x v="19"/>
    <x v="1"/>
  </r>
  <r>
    <n v="1351"/>
    <x v="260"/>
    <x v="8"/>
    <x v="0"/>
    <d v="1899-12-30T16:54:00"/>
    <s v="LUNCH"/>
    <x v="21"/>
    <x v="19"/>
    <x v="1"/>
  </r>
  <r>
    <n v="1352"/>
    <x v="260"/>
    <x v="8"/>
    <x v="0"/>
    <d v="1899-12-30T16:54:00"/>
    <s v="AUTO"/>
    <x v="19"/>
    <x v="19"/>
    <x v="1"/>
  </r>
  <r>
    <n v="1353"/>
    <x v="260"/>
    <x v="8"/>
    <x v="0"/>
    <d v="1899-12-30T21:03:00"/>
    <s v="DINNER"/>
    <x v="65"/>
    <x v="19"/>
    <x v="1"/>
  </r>
  <r>
    <n v="1354"/>
    <x v="260"/>
    <x v="8"/>
    <x v="0"/>
    <d v="1899-12-30T21:36:00"/>
    <s v="HOTEL MANJU"/>
    <x v="22"/>
    <x v="19"/>
    <x v="1"/>
  </r>
  <r>
    <n v="1355"/>
    <x v="261"/>
    <x v="8"/>
    <x v="0"/>
    <d v="1899-12-30T09:03:00"/>
    <s v="BREAKFAST"/>
    <x v="34"/>
    <x v="19"/>
    <x v="1"/>
  </r>
  <r>
    <n v="1356"/>
    <x v="261"/>
    <x v="8"/>
    <x v="0"/>
    <d v="1899-12-30T13:14:00"/>
    <s v="XEROX"/>
    <x v="58"/>
    <x v="19"/>
    <x v="1"/>
  </r>
  <r>
    <n v="1357"/>
    <x v="261"/>
    <x v="8"/>
    <x v="0"/>
    <d v="1899-12-30T13:14:00"/>
    <s v="SNACKS"/>
    <x v="35"/>
    <x v="19"/>
    <x v="1"/>
  </r>
  <r>
    <n v="1358"/>
    <x v="261"/>
    <x v="8"/>
    <x v="0"/>
    <d v="1899-12-30T13:24:00"/>
    <s v="LUNCH"/>
    <x v="91"/>
    <x v="19"/>
    <x v="1"/>
  </r>
  <r>
    <n v="1359"/>
    <x v="261"/>
    <x v="8"/>
    <x v="0"/>
    <d v="1899-12-30T19:35:00"/>
    <s v="HOTEL MANJU"/>
    <x v="38"/>
    <x v="19"/>
    <x v="1"/>
  </r>
  <r>
    <n v="1360"/>
    <x v="261"/>
    <x v="8"/>
    <x v="0"/>
    <d v="1899-12-30T20:37:00"/>
    <s v="TEA"/>
    <x v="19"/>
    <x v="19"/>
    <x v="1"/>
  </r>
  <r>
    <n v="1361"/>
    <x v="261"/>
    <x v="8"/>
    <x v="0"/>
    <d v="1899-12-30T20:37:00"/>
    <s v="BUS"/>
    <x v="6"/>
    <x v="19"/>
    <x v="1"/>
  </r>
  <r>
    <n v="1362"/>
    <x v="261"/>
    <x v="8"/>
    <x v="0"/>
    <d v="1899-12-30T20:37:00"/>
    <s v="AUTO"/>
    <x v="3"/>
    <x v="19"/>
    <x v="1"/>
  </r>
  <r>
    <n v="1363"/>
    <x v="261"/>
    <x v="8"/>
    <x v="0"/>
    <d v="1899-12-30T22:20:00"/>
    <s v="DONATION"/>
    <x v="19"/>
    <x v="19"/>
    <x v="1"/>
  </r>
  <r>
    <n v="1364"/>
    <x v="261"/>
    <x v="8"/>
    <x v="0"/>
    <d v="1899-12-30T22:27:00"/>
    <s v="TRAIN"/>
    <x v="318"/>
    <x v="19"/>
    <x v="1"/>
  </r>
  <r>
    <n v="1365"/>
    <x v="262"/>
    <x v="8"/>
    <x v="0"/>
    <d v="1899-12-30T07:49:00"/>
    <s v="BREAKFAST"/>
    <x v="5"/>
    <x v="1"/>
    <x v="0"/>
  </r>
  <r>
    <n v="1366"/>
    <x v="262"/>
    <x v="8"/>
    <x v="0"/>
    <d v="1899-12-30T12:34:00"/>
    <s v="MILK"/>
    <x v="304"/>
    <x v="1"/>
    <x v="0"/>
  </r>
  <r>
    <n v="1367"/>
    <x v="262"/>
    <x v="8"/>
    <x v="0"/>
    <d v="1899-12-30T09:48:00"/>
    <s v="BUS"/>
    <x v="93"/>
    <x v="2"/>
    <x v="0"/>
  </r>
  <r>
    <n v="1368"/>
    <x v="263"/>
    <x v="8"/>
    <x v="0"/>
    <d v="1899-12-30T12:34:00"/>
    <s v="MILK"/>
    <x v="140"/>
    <x v="1"/>
    <x v="0"/>
  </r>
  <r>
    <n v="1369"/>
    <x v="264"/>
    <x v="9"/>
    <x v="0"/>
    <d v="1899-12-30T20:47:00"/>
    <s v="TEA"/>
    <x v="54"/>
    <x v="1"/>
    <x v="0"/>
  </r>
  <r>
    <n v="1370"/>
    <x v="264"/>
    <x v="9"/>
    <x v="0"/>
    <d v="1899-12-30T20:47:00"/>
    <s v="DRESS"/>
    <x v="91"/>
    <x v="6"/>
    <x v="0"/>
  </r>
  <r>
    <n v="1371"/>
    <x v="264"/>
    <x v="9"/>
    <x v="0"/>
    <d v="1899-12-30T20:47:00"/>
    <s v="AUTO"/>
    <x v="4"/>
    <x v="2"/>
    <x v="0"/>
  </r>
  <r>
    <n v="1372"/>
    <x v="265"/>
    <x v="9"/>
    <x v="0"/>
    <d v="1899-12-30T21:00:00"/>
    <s v="IRON"/>
    <x v="5"/>
    <x v="0"/>
    <x v="0"/>
  </r>
  <r>
    <n v="1373"/>
    <x v="265"/>
    <x v="9"/>
    <x v="0"/>
    <d v="1899-12-30T21:00:00"/>
    <s v="LUNCH"/>
    <x v="301"/>
    <x v="1"/>
    <x v="0"/>
  </r>
  <r>
    <n v="1374"/>
    <x v="265"/>
    <x v="9"/>
    <x v="0"/>
    <d v="1899-12-30T21:00:00"/>
    <s v="BUS"/>
    <x v="319"/>
    <x v="2"/>
    <x v="0"/>
  </r>
  <r>
    <n v="1375"/>
    <x v="265"/>
    <x v="9"/>
    <x v="0"/>
    <d v="1899-12-30T21:01:00"/>
    <s v="AUTO"/>
    <x v="9"/>
    <x v="2"/>
    <x v="0"/>
  </r>
  <r>
    <n v="1376"/>
    <x v="266"/>
    <x v="9"/>
    <x v="0"/>
    <d v="1899-12-30T20:08:00"/>
    <s v="BREAKFAST"/>
    <x v="5"/>
    <x v="1"/>
    <x v="0"/>
  </r>
  <r>
    <n v="1377"/>
    <x v="266"/>
    <x v="9"/>
    <x v="0"/>
    <d v="1899-12-30T20:08:00"/>
    <s v="DINNER"/>
    <x v="121"/>
    <x v="1"/>
    <x v="0"/>
  </r>
  <r>
    <n v="1378"/>
    <x v="266"/>
    <x v="9"/>
    <x v="0"/>
    <d v="1899-12-30T20:08:00"/>
    <s v="SNACKS"/>
    <x v="34"/>
    <x v="1"/>
    <x v="0"/>
  </r>
  <r>
    <n v="1379"/>
    <x v="266"/>
    <x v="9"/>
    <x v="0"/>
    <d v="1899-12-30T20:08:00"/>
    <s v="BUS"/>
    <x v="110"/>
    <x v="2"/>
    <x v="0"/>
  </r>
  <r>
    <n v="1380"/>
    <x v="267"/>
    <x v="9"/>
    <x v="0"/>
    <d v="1899-12-30T09:25:00"/>
    <s v="BREAKFAST"/>
    <x v="5"/>
    <x v="1"/>
    <x v="0"/>
  </r>
  <r>
    <n v="1381"/>
    <x v="267"/>
    <x v="9"/>
    <x v="0"/>
    <d v="1899-12-30T21:25:00"/>
    <s v="DINNER"/>
    <x v="5"/>
    <x v="1"/>
    <x v="0"/>
  </r>
  <r>
    <n v="1382"/>
    <x v="268"/>
    <x v="9"/>
    <x v="0"/>
    <d v="1899-12-30T19:34:00"/>
    <s v="DINNER"/>
    <x v="35"/>
    <x v="1"/>
    <x v="0"/>
  </r>
  <r>
    <n v="1383"/>
    <x v="268"/>
    <x v="9"/>
    <x v="0"/>
    <d v="1899-12-30T21:48:00"/>
    <s v="DINNER"/>
    <x v="10"/>
    <x v="1"/>
    <x v="0"/>
  </r>
  <r>
    <n v="1384"/>
    <x v="268"/>
    <x v="9"/>
    <x v="0"/>
    <d v="1899-12-30T07:34:00"/>
    <s v="BUS"/>
    <x v="36"/>
    <x v="2"/>
    <x v="0"/>
  </r>
  <r>
    <n v="1385"/>
    <x v="269"/>
    <x v="9"/>
    <x v="0"/>
    <d v="1899-12-30T21:56:00"/>
    <s v="DINNER"/>
    <x v="38"/>
    <x v="1"/>
    <x v="0"/>
  </r>
  <r>
    <n v="1386"/>
    <x v="269"/>
    <x v="9"/>
    <x v="0"/>
    <d v="1899-12-30T21:56:00"/>
    <s v="BUS"/>
    <x v="109"/>
    <x v="2"/>
    <x v="0"/>
  </r>
  <r>
    <n v="1387"/>
    <x v="270"/>
    <x v="9"/>
    <x v="0"/>
    <d v="1899-12-30T20:37:00"/>
    <s v="RENT"/>
    <x v="56"/>
    <x v="4"/>
    <x v="0"/>
  </r>
  <r>
    <n v="1388"/>
    <x v="270"/>
    <x v="9"/>
    <x v="0"/>
    <d v="1899-12-30T17:41:00"/>
    <s v="LUNCH"/>
    <x v="320"/>
    <x v="1"/>
    <x v="0"/>
  </r>
  <r>
    <n v="1389"/>
    <x v="271"/>
    <x v="9"/>
    <x v="0"/>
    <d v="1899-12-30T22:17:00"/>
    <s v="DINNER"/>
    <x v="250"/>
    <x v="1"/>
    <x v="0"/>
  </r>
  <r>
    <n v="1390"/>
    <x v="271"/>
    <x v="9"/>
    <x v="0"/>
    <d v="1899-12-30T22:16:00"/>
    <s v="CAB"/>
    <x v="91"/>
    <x v="2"/>
    <x v="0"/>
  </r>
  <r>
    <n v="1391"/>
    <x v="272"/>
    <x v="9"/>
    <x v="0"/>
    <d v="1899-12-30T21:29:00"/>
    <s v="BREAKFAST"/>
    <x v="5"/>
    <x v="1"/>
    <x v="0"/>
  </r>
  <r>
    <n v="1392"/>
    <x v="273"/>
    <x v="9"/>
    <x v="0"/>
    <d v="1899-12-30T09:27:00"/>
    <s v="BREAKFAST"/>
    <x v="5"/>
    <x v="1"/>
    <x v="0"/>
  </r>
  <r>
    <n v="1393"/>
    <x v="273"/>
    <x v="9"/>
    <x v="0"/>
    <d v="1899-12-30T23:22:00"/>
    <s v="DINNER"/>
    <x v="185"/>
    <x v="1"/>
    <x v="0"/>
  </r>
  <r>
    <n v="1394"/>
    <x v="273"/>
    <x v="9"/>
    <x v="0"/>
    <d v="1899-12-30T23:22:00"/>
    <s v="CAB"/>
    <x v="1"/>
    <x v="2"/>
    <x v="0"/>
  </r>
  <r>
    <n v="1395"/>
    <x v="274"/>
    <x v="9"/>
    <x v="0"/>
    <d v="1899-12-30T23:18:00"/>
    <s v="PETROL"/>
    <x v="52"/>
    <x v="0"/>
    <x v="0"/>
  </r>
  <r>
    <n v="1396"/>
    <x v="274"/>
    <x v="9"/>
    <x v="0"/>
    <d v="1899-12-30T23:18:00"/>
    <s v="WATER"/>
    <x v="19"/>
    <x v="1"/>
    <x v="0"/>
  </r>
  <r>
    <n v="1397"/>
    <x v="274"/>
    <x v="9"/>
    <x v="0"/>
    <d v="1899-12-30T23:19:00"/>
    <s v="LUNCH"/>
    <x v="320"/>
    <x v="1"/>
    <x v="0"/>
  </r>
  <r>
    <n v="1398"/>
    <x v="274"/>
    <x v="9"/>
    <x v="0"/>
    <d v="1899-12-30T21:54:00"/>
    <s v="LIFE STYLE READYMADES - LIFE STYLE WEDDING SUITS"/>
    <x v="321"/>
    <x v="6"/>
    <x v="0"/>
  </r>
  <r>
    <n v="1399"/>
    <x v="274"/>
    <x v="9"/>
    <x v="0"/>
    <d v="1899-12-30T23:18:00"/>
    <s v="BUS"/>
    <x v="109"/>
    <x v="2"/>
    <x v="0"/>
  </r>
  <r>
    <n v="1400"/>
    <x v="274"/>
    <x v="9"/>
    <x v="0"/>
    <d v="1899-12-30T23:18:00"/>
    <s v="BUS"/>
    <x v="82"/>
    <x v="2"/>
    <x v="0"/>
  </r>
  <r>
    <n v="1401"/>
    <x v="275"/>
    <x v="9"/>
    <x v="0"/>
    <d v="1899-12-30T19:53:00"/>
    <s v="BUS"/>
    <x v="172"/>
    <x v="20"/>
    <x v="1"/>
  </r>
  <r>
    <n v="1402"/>
    <x v="275"/>
    <x v="9"/>
    <x v="0"/>
    <d v="1899-12-30T19:54:00"/>
    <s v="DINNER"/>
    <x v="22"/>
    <x v="20"/>
    <x v="1"/>
  </r>
  <r>
    <n v="1403"/>
    <x v="275"/>
    <x v="9"/>
    <x v="0"/>
    <d v="1899-12-30T20:49:00"/>
    <s v="BUS"/>
    <x v="19"/>
    <x v="20"/>
    <x v="1"/>
  </r>
  <r>
    <n v="1404"/>
    <x v="275"/>
    <x v="9"/>
    <x v="0"/>
    <d v="1899-12-30T20:49:00"/>
    <s v="WATER"/>
    <x v="19"/>
    <x v="20"/>
    <x v="1"/>
  </r>
  <r>
    <n v="1405"/>
    <x v="275"/>
    <x v="9"/>
    <x v="0"/>
    <d v="1899-12-30T20:50:00"/>
    <s v="JUICE"/>
    <x v="5"/>
    <x v="20"/>
    <x v="1"/>
  </r>
  <r>
    <n v="1406"/>
    <x v="275"/>
    <x v="9"/>
    <x v="0"/>
    <d v="1899-12-30T21:15:00"/>
    <s v="TRAIN"/>
    <x v="64"/>
    <x v="20"/>
    <x v="1"/>
  </r>
  <r>
    <n v="1407"/>
    <x v="276"/>
    <x v="9"/>
    <x v="0"/>
    <d v="1899-12-30T16:36:00"/>
    <s v="SNACKS"/>
    <x v="215"/>
    <x v="20"/>
    <x v="1"/>
  </r>
  <r>
    <n v="1408"/>
    <x v="277"/>
    <x v="9"/>
    <x v="0"/>
    <d v="1899-12-30T12:46:00"/>
    <s v="HAIRCUT"/>
    <x v="177"/>
    <x v="0"/>
    <x v="0"/>
  </r>
  <r>
    <n v="1409"/>
    <x v="277"/>
    <x v="9"/>
    <x v="0"/>
    <d v="1899-12-30T13:52:00"/>
    <s v="STICKERS"/>
    <x v="322"/>
    <x v="5"/>
    <x v="0"/>
  </r>
  <r>
    <n v="1410"/>
    <x v="277"/>
    <x v="9"/>
    <x v="0"/>
    <d v="1899-12-30T21:00:00"/>
    <s v="BUS"/>
    <x v="245"/>
    <x v="2"/>
    <x v="0"/>
  </r>
  <r>
    <n v="1411"/>
    <x v="278"/>
    <x v="9"/>
    <x v="0"/>
    <d v="1899-12-30T18:08:00"/>
    <s v="CASH TO APPA"/>
    <x v="85"/>
    <x v="0"/>
    <x v="0"/>
  </r>
  <r>
    <n v="1412"/>
    <x v="278"/>
    <x v="9"/>
    <x v="0"/>
    <d v="1899-12-30T18:07:00"/>
    <s v="BUS"/>
    <x v="323"/>
    <x v="20"/>
    <x v="1"/>
  </r>
  <r>
    <n v="1413"/>
    <x v="279"/>
    <x v="9"/>
    <x v="0"/>
    <d v="1899-12-30T15:34:00"/>
    <s v="LUNCH"/>
    <x v="126"/>
    <x v="20"/>
    <x v="1"/>
  </r>
  <r>
    <n v="1414"/>
    <x v="279"/>
    <x v="9"/>
    <x v="0"/>
    <d v="1899-12-30T15:34:00"/>
    <s v="XEROX"/>
    <x v="67"/>
    <x v="20"/>
    <x v="1"/>
  </r>
  <r>
    <n v="1415"/>
    <x v="279"/>
    <x v="9"/>
    <x v="0"/>
    <d v="1899-12-30T16:53:00"/>
    <s v="BUS"/>
    <x v="23"/>
    <x v="20"/>
    <x v="1"/>
  </r>
  <r>
    <n v="1416"/>
    <x v="280"/>
    <x v="9"/>
    <x v="0"/>
    <d v="1899-12-30T07:17:00"/>
    <s v="CASH TO PERIMA"/>
    <x v="85"/>
    <x v="0"/>
    <x v="0"/>
  </r>
  <r>
    <n v="1417"/>
    <x v="280"/>
    <x v="9"/>
    <x v="0"/>
    <d v="1899-12-30T09:25:00"/>
    <s v="BUS"/>
    <x v="93"/>
    <x v="20"/>
    <x v="1"/>
  </r>
  <r>
    <n v="1418"/>
    <x v="280"/>
    <x v="9"/>
    <x v="0"/>
    <d v="1899-12-30T16:00:00"/>
    <s v="LUNCH"/>
    <x v="324"/>
    <x v="20"/>
    <x v="1"/>
  </r>
  <r>
    <n v="1419"/>
    <x v="280"/>
    <x v="9"/>
    <x v="0"/>
    <d v="1899-12-30T16:24:00"/>
    <s v="BUS"/>
    <x v="172"/>
    <x v="20"/>
    <x v="1"/>
  </r>
  <r>
    <n v="1420"/>
    <x v="281"/>
    <x v="9"/>
    <x v="0"/>
    <d v="1899-12-30T10:12:00"/>
    <s v="BREAKFAST"/>
    <x v="87"/>
    <x v="20"/>
    <x v="1"/>
  </r>
  <r>
    <n v="1421"/>
    <x v="281"/>
    <x v="9"/>
    <x v="0"/>
    <d v="1899-12-30T10:13:00"/>
    <s v="BUS"/>
    <x v="3"/>
    <x v="20"/>
    <x v="1"/>
  </r>
  <r>
    <n v="1422"/>
    <x v="281"/>
    <x v="9"/>
    <x v="0"/>
    <d v="1899-12-30T14:23:00"/>
    <s v="BUS"/>
    <x v="11"/>
    <x v="20"/>
    <x v="1"/>
  </r>
  <r>
    <n v="1423"/>
    <x v="281"/>
    <x v="9"/>
    <x v="0"/>
    <d v="1899-12-30T15:33:00"/>
    <s v="TRAIN"/>
    <x v="325"/>
    <x v="20"/>
    <x v="1"/>
  </r>
  <r>
    <n v="1424"/>
    <x v="281"/>
    <x v="9"/>
    <x v="0"/>
    <d v="1899-12-30T19:48:00"/>
    <s v="DINNER"/>
    <x v="10"/>
    <x v="20"/>
    <x v="1"/>
  </r>
  <r>
    <n v="1425"/>
    <x v="282"/>
    <x v="9"/>
    <x v="0"/>
    <d v="1899-12-30T08:23:00"/>
    <s v="AUTO"/>
    <x v="4"/>
    <x v="20"/>
    <x v="1"/>
  </r>
  <r>
    <n v="1426"/>
    <x v="282"/>
    <x v="9"/>
    <x v="0"/>
    <d v="1899-12-30T09:47:00"/>
    <s v="LAUNDRY"/>
    <x v="67"/>
    <x v="20"/>
    <x v="1"/>
  </r>
  <r>
    <n v="1427"/>
    <x v="282"/>
    <x v="9"/>
    <x v="0"/>
    <d v="1899-12-30T13:47:00"/>
    <s v="LUNCH"/>
    <x v="326"/>
    <x v="20"/>
    <x v="1"/>
  </r>
  <r>
    <n v="1428"/>
    <x v="282"/>
    <x v="9"/>
    <x v="0"/>
    <d v="1899-12-30T20:11:00"/>
    <s v="DINNER"/>
    <x v="327"/>
    <x v="20"/>
    <x v="1"/>
  </r>
  <r>
    <n v="1429"/>
    <x v="282"/>
    <x v="9"/>
    <x v="0"/>
    <d v="1899-12-30T21:38:00"/>
    <s v="HOTEL KAVERI"/>
    <x v="328"/>
    <x v="20"/>
    <x v="1"/>
  </r>
  <r>
    <n v="1430"/>
    <x v="283"/>
    <x v="9"/>
    <x v="0"/>
    <d v="1899-12-30T11:48:00"/>
    <s v="PETROL"/>
    <x v="28"/>
    <x v="20"/>
    <x v="1"/>
  </r>
  <r>
    <n v="1431"/>
    <x v="283"/>
    <x v="9"/>
    <x v="0"/>
    <d v="1899-12-30T11:48:00"/>
    <s v="BUS"/>
    <x v="8"/>
    <x v="20"/>
    <x v="1"/>
  </r>
  <r>
    <n v="1432"/>
    <x v="283"/>
    <x v="9"/>
    <x v="0"/>
    <d v="1899-12-30T17:04:00"/>
    <s v="TEA"/>
    <x v="4"/>
    <x v="20"/>
    <x v="1"/>
  </r>
  <r>
    <n v="1433"/>
    <x v="283"/>
    <x v="9"/>
    <x v="0"/>
    <d v="1899-12-30T17:04:00"/>
    <s v="BUS"/>
    <x v="8"/>
    <x v="20"/>
    <x v="1"/>
  </r>
  <r>
    <n v="1434"/>
    <x v="283"/>
    <x v="9"/>
    <x v="0"/>
    <d v="1899-12-30T20:50:00"/>
    <s v="DINNER"/>
    <x v="42"/>
    <x v="20"/>
    <x v="1"/>
  </r>
  <r>
    <n v="1435"/>
    <x v="283"/>
    <x v="9"/>
    <x v="0"/>
    <d v="1899-12-30T21:38:00"/>
    <s v="HOTEL KAVERI"/>
    <x v="328"/>
    <x v="20"/>
    <x v="1"/>
  </r>
  <r>
    <n v="1436"/>
    <x v="284"/>
    <x v="9"/>
    <x v="0"/>
    <d v="1899-12-30T09:08:00"/>
    <s v="TIPS"/>
    <x v="6"/>
    <x v="20"/>
    <x v="1"/>
  </r>
  <r>
    <n v="1437"/>
    <x v="284"/>
    <x v="9"/>
    <x v="0"/>
    <d v="1899-12-30T15:37:00"/>
    <s v="PETROL"/>
    <x v="85"/>
    <x v="20"/>
    <x v="1"/>
  </r>
  <r>
    <n v="1438"/>
    <x v="284"/>
    <x v="9"/>
    <x v="0"/>
    <d v="1899-12-30T15:37:00"/>
    <s v="LUNCH"/>
    <x v="94"/>
    <x v="20"/>
    <x v="1"/>
  </r>
  <r>
    <n v="1439"/>
    <x v="284"/>
    <x v="9"/>
    <x v="0"/>
    <d v="1899-12-30T15:37:00"/>
    <s v="AUTO"/>
    <x v="6"/>
    <x v="20"/>
    <x v="1"/>
  </r>
  <r>
    <n v="1440"/>
    <x v="284"/>
    <x v="9"/>
    <x v="0"/>
    <d v="1899-12-30T16:54:00"/>
    <s v="TENDER COCONUT"/>
    <x v="6"/>
    <x v="20"/>
    <x v="1"/>
  </r>
  <r>
    <n v="1441"/>
    <x v="284"/>
    <x v="9"/>
    <x v="0"/>
    <d v="1899-12-30T17:58:00"/>
    <s v="LAUNDRY"/>
    <x v="52"/>
    <x v="20"/>
    <x v="1"/>
  </r>
  <r>
    <n v="1442"/>
    <x v="284"/>
    <x v="9"/>
    <x v="0"/>
    <d v="1899-12-30T17:58:00"/>
    <s v="WATER"/>
    <x v="19"/>
    <x v="20"/>
    <x v="1"/>
  </r>
  <r>
    <n v="1443"/>
    <x v="284"/>
    <x v="9"/>
    <x v="0"/>
    <d v="1899-12-30T17:58:00"/>
    <s v="XEROX"/>
    <x v="48"/>
    <x v="20"/>
    <x v="1"/>
  </r>
  <r>
    <n v="1444"/>
    <x v="284"/>
    <x v="9"/>
    <x v="0"/>
    <d v="1899-12-30T21:36:00"/>
    <s v="DINNER"/>
    <x v="106"/>
    <x v="20"/>
    <x v="1"/>
  </r>
  <r>
    <n v="1445"/>
    <x v="284"/>
    <x v="9"/>
    <x v="0"/>
    <d v="1899-12-30T21:36:00"/>
    <s v="HOTEL KAVERI"/>
    <x v="328"/>
    <x v="20"/>
    <x v="1"/>
  </r>
  <r>
    <n v="1446"/>
    <x v="284"/>
    <x v="9"/>
    <x v="0"/>
    <d v="1899-12-30T22:32:00"/>
    <s v="HOTEL KAVERI"/>
    <x v="106"/>
    <x v="2"/>
    <x v="0"/>
  </r>
  <r>
    <n v="1447"/>
    <x v="285"/>
    <x v="9"/>
    <x v="0"/>
    <d v="1899-12-30T13:07:00"/>
    <s v="PETROL"/>
    <x v="85"/>
    <x v="20"/>
    <x v="1"/>
  </r>
  <r>
    <n v="1448"/>
    <x v="285"/>
    <x v="9"/>
    <x v="0"/>
    <d v="1899-12-30T13:07:00"/>
    <s v="WATER"/>
    <x v="19"/>
    <x v="20"/>
    <x v="1"/>
  </r>
  <r>
    <n v="1449"/>
    <x v="285"/>
    <x v="9"/>
    <x v="0"/>
    <d v="1899-12-30T13:07:00"/>
    <s v="AUTO"/>
    <x v="6"/>
    <x v="20"/>
    <x v="1"/>
  </r>
  <r>
    <n v="1450"/>
    <x v="285"/>
    <x v="9"/>
    <x v="0"/>
    <d v="1899-12-30T13:54:00"/>
    <s v="LUNCH"/>
    <x v="68"/>
    <x v="20"/>
    <x v="1"/>
  </r>
  <r>
    <n v="1451"/>
    <x v="285"/>
    <x v="9"/>
    <x v="0"/>
    <d v="1899-12-30T14:40:00"/>
    <s v="AUTO"/>
    <x v="3"/>
    <x v="20"/>
    <x v="1"/>
  </r>
  <r>
    <n v="1452"/>
    <x v="285"/>
    <x v="9"/>
    <x v="0"/>
    <d v="1899-12-30T14:40:00"/>
    <s v="TEA"/>
    <x v="25"/>
    <x v="20"/>
    <x v="1"/>
  </r>
  <r>
    <n v="1453"/>
    <x v="285"/>
    <x v="9"/>
    <x v="0"/>
    <d v="1899-12-30T15:56:00"/>
    <s v="BUS"/>
    <x v="59"/>
    <x v="20"/>
    <x v="1"/>
  </r>
  <r>
    <n v="1454"/>
    <x v="285"/>
    <x v="9"/>
    <x v="0"/>
    <d v="1899-12-30T20:19:00"/>
    <s v="DINNER"/>
    <x v="329"/>
    <x v="20"/>
    <x v="1"/>
  </r>
  <r>
    <n v="1455"/>
    <x v="285"/>
    <x v="9"/>
    <x v="0"/>
    <d v="1899-12-30T21:14:00"/>
    <s v="DINNER"/>
    <x v="330"/>
    <x v="20"/>
    <x v="1"/>
  </r>
  <r>
    <n v="1456"/>
    <x v="285"/>
    <x v="9"/>
    <x v="0"/>
    <d v="1899-12-30T21:15:00"/>
    <s v="DINNER"/>
    <x v="331"/>
    <x v="20"/>
    <x v="1"/>
  </r>
  <r>
    <n v="1457"/>
    <x v="285"/>
    <x v="9"/>
    <x v="0"/>
    <d v="1899-12-30T21:17:00"/>
    <s v="HOTEL SITARA GRAND"/>
    <x v="332"/>
    <x v="20"/>
    <x v="1"/>
  </r>
  <r>
    <n v="1458"/>
    <x v="286"/>
    <x v="9"/>
    <x v="0"/>
    <d v="1899-12-30T14:14:00"/>
    <s v="LUNCH"/>
    <x v="165"/>
    <x v="20"/>
    <x v="1"/>
  </r>
  <r>
    <n v="1459"/>
    <x v="286"/>
    <x v="9"/>
    <x v="0"/>
    <d v="1899-12-30T21:14:00"/>
    <s v="DINNER"/>
    <x v="333"/>
    <x v="20"/>
    <x v="1"/>
  </r>
  <r>
    <n v="1460"/>
    <x v="286"/>
    <x v="9"/>
    <x v="0"/>
    <d v="1899-12-30T21:17:00"/>
    <s v="HOTEL SITARA GRAND"/>
    <x v="332"/>
    <x v="20"/>
    <x v="1"/>
  </r>
  <r>
    <n v="1461"/>
    <x v="287"/>
    <x v="9"/>
    <x v="0"/>
    <d v="1899-12-30T09:13:00"/>
    <s v="WATER"/>
    <x v="37"/>
    <x v="20"/>
    <x v="1"/>
  </r>
  <r>
    <n v="1462"/>
    <x v="287"/>
    <x v="9"/>
    <x v="0"/>
    <d v="1899-12-30T17:16:00"/>
    <s v="LUNCH"/>
    <x v="334"/>
    <x v="20"/>
    <x v="1"/>
  </r>
  <r>
    <n v="1463"/>
    <x v="287"/>
    <x v="9"/>
    <x v="0"/>
    <d v="1899-12-30T17:16:00"/>
    <s v="CAB"/>
    <x v="335"/>
    <x v="20"/>
    <x v="1"/>
  </r>
  <r>
    <n v="1464"/>
    <x v="287"/>
    <x v="9"/>
    <x v="0"/>
    <d v="1899-12-30T18:13:00"/>
    <s v="WATER"/>
    <x v="37"/>
    <x v="20"/>
    <x v="1"/>
  </r>
  <r>
    <n v="1465"/>
    <x v="287"/>
    <x v="9"/>
    <x v="0"/>
    <d v="1899-12-30T20:13:00"/>
    <s v="FRUITS"/>
    <x v="333"/>
    <x v="20"/>
    <x v="1"/>
  </r>
  <r>
    <n v="1466"/>
    <x v="287"/>
    <x v="9"/>
    <x v="0"/>
    <d v="1899-12-30T21:12:00"/>
    <s v="MILK"/>
    <x v="9"/>
    <x v="20"/>
    <x v="1"/>
  </r>
  <r>
    <n v="1467"/>
    <x v="287"/>
    <x v="9"/>
    <x v="0"/>
    <d v="1899-12-30T21:17:00"/>
    <s v="HOTEL SITARA GRAND"/>
    <x v="332"/>
    <x v="20"/>
    <x v="1"/>
  </r>
  <r>
    <n v="1468"/>
    <x v="287"/>
    <x v="9"/>
    <x v="0"/>
    <d v="1899-12-30T18:50:00"/>
    <s v="VEST AND BRIEF"/>
    <x v="149"/>
    <x v="6"/>
    <x v="0"/>
  </r>
  <r>
    <n v="1469"/>
    <x v="288"/>
    <x v="9"/>
    <x v="0"/>
    <d v="1899-12-30T05:12:00"/>
    <s v="WATER"/>
    <x v="37"/>
    <x v="20"/>
    <x v="1"/>
  </r>
  <r>
    <n v="1470"/>
    <x v="288"/>
    <x v="9"/>
    <x v="0"/>
    <d v="1899-12-30T06:52:00"/>
    <s v="CAB"/>
    <x v="48"/>
    <x v="20"/>
    <x v="1"/>
  </r>
  <r>
    <n v="1471"/>
    <x v="288"/>
    <x v="9"/>
    <x v="0"/>
    <d v="1899-12-30T06:53:00"/>
    <s v="BREAKFAST"/>
    <x v="35"/>
    <x v="20"/>
    <x v="1"/>
  </r>
  <r>
    <n v="1472"/>
    <x v="288"/>
    <x v="9"/>
    <x v="0"/>
    <d v="1899-12-30T07:25:00"/>
    <s v="BUS"/>
    <x v="177"/>
    <x v="20"/>
    <x v="1"/>
  </r>
  <r>
    <n v="1473"/>
    <x v="288"/>
    <x v="9"/>
    <x v="0"/>
    <d v="1899-12-30T15:07:00"/>
    <s v="LUNCH"/>
    <x v="85"/>
    <x v="20"/>
    <x v="1"/>
  </r>
  <r>
    <n v="1474"/>
    <x v="288"/>
    <x v="9"/>
    <x v="0"/>
    <d v="1899-12-30T18:10:00"/>
    <s v="CAB"/>
    <x v="336"/>
    <x v="20"/>
    <x v="1"/>
  </r>
  <r>
    <n v="1475"/>
    <x v="288"/>
    <x v="9"/>
    <x v="0"/>
    <d v="1899-12-30T18:25:00"/>
    <s v="CAB"/>
    <x v="179"/>
    <x v="20"/>
    <x v="1"/>
  </r>
  <r>
    <n v="1476"/>
    <x v="288"/>
    <x v="9"/>
    <x v="0"/>
    <d v="1899-12-30T21:18:00"/>
    <s v="HOTEL SITARA GRAND"/>
    <x v="332"/>
    <x v="20"/>
    <x v="1"/>
  </r>
  <r>
    <n v="1477"/>
    <x v="288"/>
    <x v="9"/>
    <x v="0"/>
    <d v="1899-12-30T21:26:00"/>
    <s v="DINNER"/>
    <x v="22"/>
    <x v="20"/>
    <x v="1"/>
  </r>
  <r>
    <n v="1478"/>
    <x v="288"/>
    <x v="9"/>
    <x v="0"/>
    <d v="1899-12-30T21:26:00"/>
    <s v="AUTO"/>
    <x v="8"/>
    <x v="20"/>
    <x v="1"/>
  </r>
  <r>
    <n v="1479"/>
    <x v="288"/>
    <x v="9"/>
    <x v="0"/>
    <d v="1899-12-30T21:40:00"/>
    <s v="LAUNDRY"/>
    <x v="96"/>
    <x v="20"/>
    <x v="1"/>
  </r>
  <r>
    <n v="1480"/>
    <x v="288"/>
    <x v="9"/>
    <x v="0"/>
    <d v="1899-12-30T23:11:00"/>
    <s v="MILK"/>
    <x v="337"/>
    <x v="20"/>
    <x v="1"/>
  </r>
  <r>
    <n v="1481"/>
    <x v="289"/>
    <x v="9"/>
    <x v="0"/>
    <d v="1899-12-30T15:11:00"/>
    <s v="LUNCH"/>
    <x v="338"/>
    <x v="20"/>
    <x v="1"/>
  </r>
  <r>
    <n v="1482"/>
    <x v="289"/>
    <x v="9"/>
    <x v="0"/>
    <d v="1899-12-30T21:11:00"/>
    <s v="MILK"/>
    <x v="4"/>
    <x v="20"/>
    <x v="1"/>
  </r>
  <r>
    <n v="1483"/>
    <x v="289"/>
    <x v="9"/>
    <x v="0"/>
    <d v="1899-12-30T21:18:00"/>
    <s v="HOTEL SITARA GRAND"/>
    <x v="332"/>
    <x v="20"/>
    <x v="1"/>
  </r>
  <r>
    <n v="1484"/>
    <x v="290"/>
    <x v="9"/>
    <x v="0"/>
    <d v="1899-12-30T14:12:00"/>
    <s v="LUNCH"/>
    <x v="102"/>
    <x v="20"/>
    <x v="1"/>
  </r>
  <r>
    <n v="1485"/>
    <x v="290"/>
    <x v="9"/>
    <x v="0"/>
    <d v="1899-12-30T20:10:00"/>
    <s v="LUNCH"/>
    <x v="339"/>
    <x v="20"/>
    <x v="1"/>
  </r>
  <r>
    <n v="1486"/>
    <x v="290"/>
    <x v="9"/>
    <x v="0"/>
    <d v="1899-12-30T21:18:00"/>
    <s v="HOTEL SITARA GRAND"/>
    <x v="332"/>
    <x v="20"/>
    <x v="1"/>
  </r>
  <r>
    <n v="1487"/>
    <x v="291"/>
    <x v="9"/>
    <x v="0"/>
    <d v="1899-12-30T14:10:00"/>
    <s v="DINNER"/>
    <x v="340"/>
    <x v="20"/>
    <x v="1"/>
  </r>
  <r>
    <n v="1488"/>
    <x v="291"/>
    <x v="9"/>
    <x v="0"/>
    <d v="1899-12-30T20:09:00"/>
    <s v="MILK"/>
    <x v="4"/>
    <x v="20"/>
    <x v="1"/>
  </r>
  <r>
    <n v="1489"/>
    <x v="291"/>
    <x v="9"/>
    <x v="0"/>
    <d v="1899-12-30T21:19:00"/>
    <s v="HOTEL SITARA GRAND"/>
    <x v="332"/>
    <x v="20"/>
    <x v="1"/>
  </r>
  <r>
    <n v="1490"/>
    <x v="292"/>
    <x v="10"/>
    <x v="0"/>
    <d v="1899-12-30T14:14:00"/>
    <s v="LUNCH"/>
    <x v="17"/>
    <x v="20"/>
    <x v="1"/>
  </r>
  <r>
    <n v="1491"/>
    <x v="292"/>
    <x v="10"/>
    <x v="0"/>
    <d v="1899-12-30T16:27:00"/>
    <s v="CAB"/>
    <x v="341"/>
    <x v="20"/>
    <x v="1"/>
  </r>
  <r>
    <n v="1492"/>
    <x v="292"/>
    <x v="10"/>
    <x v="0"/>
    <d v="1899-12-30T18:09:00"/>
    <s v="TEA"/>
    <x v="337"/>
    <x v="20"/>
    <x v="1"/>
  </r>
  <r>
    <n v="1493"/>
    <x v="292"/>
    <x v="10"/>
    <x v="0"/>
    <d v="1899-12-30T20:14:00"/>
    <s v="BUS"/>
    <x v="342"/>
    <x v="20"/>
    <x v="1"/>
  </r>
  <r>
    <n v="1494"/>
    <x v="292"/>
    <x v="10"/>
    <x v="0"/>
    <d v="1899-12-30T20:14:00"/>
    <s v="CAB"/>
    <x v="48"/>
    <x v="20"/>
    <x v="1"/>
  </r>
  <r>
    <n v="1495"/>
    <x v="292"/>
    <x v="10"/>
    <x v="0"/>
    <d v="1899-12-30T20:37:00"/>
    <s v="DINNER"/>
    <x v="126"/>
    <x v="20"/>
    <x v="1"/>
  </r>
  <r>
    <n v="1496"/>
    <x v="292"/>
    <x v="10"/>
    <x v="0"/>
    <d v="1899-12-30T21:37:00"/>
    <s v="HOTEL PRASHANTH RESIDENCY"/>
    <x v="258"/>
    <x v="20"/>
    <x v="1"/>
  </r>
  <r>
    <n v="1497"/>
    <x v="293"/>
    <x v="10"/>
    <x v="0"/>
    <d v="1899-12-30T14:59:00"/>
    <s v="LUNCH"/>
    <x v="185"/>
    <x v="20"/>
    <x v="1"/>
  </r>
  <r>
    <n v="1498"/>
    <x v="293"/>
    <x v="10"/>
    <x v="0"/>
    <d v="1899-12-30T17:52:00"/>
    <s v="TRAIN"/>
    <x v="343"/>
    <x v="20"/>
    <x v="1"/>
  </r>
  <r>
    <n v="1499"/>
    <x v="293"/>
    <x v="10"/>
    <x v="0"/>
    <d v="1899-12-30T18:26:00"/>
    <s v="SNACKS"/>
    <x v="35"/>
    <x v="20"/>
    <x v="1"/>
  </r>
  <r>
    <n v="1500"/>
    <x v="294"/>
    <x v="10"/>
    <x v="0"/>
    <d v="1899-12-30T20:50:00"/>
    <s v="SLAM"/>
    <x v="344"/>
    <x v="0"/>
    <x v="0"/>
  </r>
  <r>
    <n v="1501"/>
    <x v="294"/>
    <x v="10"/>
    <x v="0"/>
    <d v="1899-12-30T08:50:00"/>
    <s v="BREAKFAST"/>
    <x v="5"/>
    <x v="1"/>
    <x v="0"/>
  </r>
  <r>
    <n v="1502"/>
    <x v="294"/>
    <x v="10"/>
    <x v="0"/>
    <d v="1899-12-30T20:51:00"/>
    <s v="DINNER"/>
    <x v="10"/>
    <x v="1"/>
    <x v="0"/>
  </r>
  <r>
    <n v="1503"/>
    <x v="294"/>
    <x v="10"/>
    <x v="0"/>
    <d v="1899-12-30T06:21:00"/>
    <s v="BUS"/>
    <x v="109"/>
    <x v="20"/>
    <x v="1"/>
  </r>
  <r>
    <n v="1504"/>
    <x v="294"/>
    <x v="10"/>
    <x v="0"/>
    <d v="1899-12-30T20:50:00"/>
    <s v="STATIONERY"/>
    <x v="19"/>
    <x v="5"/>
    <x v="0"/>
  </r>
  <r>
    <n v="1505"/>
    <x v="295"/>
    <x v="10"/>
    <x v="0"/>
    <d v="1899-12-30T12:32:00"/>
    <s v="PHONE NUMBER AADHAR LINKING"/>
    <x v="19"/>
    <x v="0"/>
    <x v="0"/>
  </r>
  <r>
    <n v="1506"/>
    <x v="295"/>
    <x v="10"/>
    <x v="0"/>
    <d v="1899-12-30T12:32:00"/>
    <s v="SNACKS"/>
    <x v="10"/>
    <x v="1"/>
    <x v="0"/>
  </r>
  <r>
    <n v="1507"/>
    <x v="295"/>
    <x v="10"/>
    <x v="0"/>
    <d v="1899-12-30T12:36:00"/>
    <s v="FRUITS"/>
    <x v="4"/>
    <x v="1"/>
    <x v="0"/>
  </r>
  <r>
    <n v="1508"/>
    <x v="295"/>
    <x v="10"/>
    <x v="0"/>
    <d v="1899-12-30T13:13:00"/>
    <s v="LUNCH"/>
    <x v="48"/>
    <x v="1"/>
    <x v="0"/>
  </r>
  <r>
    <n v="1509"/>
    <x v="295"/>
    <x v="10"/>
    <x v="0"/>
    <d v="1899-12-30T21:53:00"/>
    <s v="DINNER"/>
    <x v="9"/>
    <x v="1"/>
    <x v="0"/>
  </r>
  <r>
    <n v="1510"/>
    <x v="295"/>
    <x v="10"/>
    <x v="0"/>
    <d v="1899-12-30T12:32:00"/>
    <s v="TRACK PANT"/>
    <x v="320"/>
    <x v="6"/>
    <x v="0"/>
  </r>
  <r>
    <n v="1511"/>
    <x v="295"/>
    <x v="10"/>
    <x v="0"/>
    <d v="1899-12-30T11:21:00"/>
    <s v="BUS"/>
    <x v="45"/>
    <x v="2"/>
    <x v="0"/>
  </r>
  <r>
    <n v="1512"/>
    <x v="296"/>
    <x v="10"/>
    <x v="0"/>
    <d v="1899-12-30T18:34:00"/>
    <s v="FRUITS"/>
    <x v="36"/>
    <x v="1"/>
    <x v="0"/>
  </r>
  <r>
    <n v="1513"/>
    <x v="297"/>
    <x v="10"/>
    <x v="0"/>
    <d v="1899-12-30T08:35:00"/>
    <s v="FRUITS"/>
    <x v="3"/>
    <x v="1"/>
    <x v="0"/>
  </r>
  <r>
    <n v="1514"/>
    <x v="297"/>
    <x v="10"/>
    <x v="0"/>
    <d v="1899-12-30T16:16:00"/>
    <s v="TEA"/>
    <x v="4"/>
    <x v="1"/>
    <x v="0"/>
  </r>
  <r>
    <n v="1515"/>
    <x v="298"/>
    <x v="10"/>
    <x v="0"/>
    <d v="1899-12-30T08:45:00"/>
    <s v="BREAKFAST"/>
    <x v="4"/>
    <x v="1"/>
    <x v="0"/>
  </r>
  <r>
    <n v="1516"/>
    <x v="298"/>
    <x v="10"/>
    <x v="0"/>
    <d v="1899-12-30T17:54:00"/>
    <s v="FRUITS"/>
    <x v="6"/>
    <x v="1"/>
    <x v="0"/>
  </r>
  <r>
    <n v="1517"/>
    <x v="298"/>
    <x v="10"/>
    <x v="0"/>
    <d v="1899-12-30T21:35:00"/>
    <s v="DINNER"/>
    <x v="48"/>
    <x v="1"/>
    <x v="0"/>
  </r>
  <r>
    <n v="1518"/>
    <x v="298"/>
    <x v="10"/>
    <x v="0"/>
    <d v="1899-12-30T08:46:00"/>
    <s v="CAB"/>
    <x v="48"/>
    <x v="2"/>
    <x v="0"/>
  </r>
  <r>
    <n v="1519"/>
    <x v="298"/>
    <x v="10"/>
    <x v="0"/>
    <d v="1899-12-30T17:54:00"/>
    <s v="BUS"/>
    <x v="44"/>
    <x v="2"/>
    <x v="0"/>
  </r>
  <r>
    <n v="1520"/>
    <x v="299"/>
    <x v="10"/>
    <x v="0"/>
    <d v="1899-12-30T20:21:00"/>
    <s v="BREAKFAST"/>
    <x v="6"/>
    <x v="1"/>
    <x v="0"/>
  </r>
  <r>
    <n v="1521"/>
    <x v="299"/>
    <x v="10"/>
    <x v="0"/>
    <d v="1899-12-30T22:08:00"/>
    <s v="DINNER"/>
    <x v="48"/>
    <x v="1"/>
    <x v="0"/>
  </r>
  <r>
    <n v="1522"/>
    <x v="300"/>
    <x v="10"/>
    <x v="0"/>
    <d v="1899-12-30T10:23:00"/>
    <s v="RENT"/>
    <x v="14"/>
    <x v="4"/>
    <x v="0"/>
  </r>
  <r>
    <n v="1523"/>
    <x v="300"/>
    <x v="10"/>
    <x v="0"/>
    <d v="1899-12-30T10:11:00"/>
    <s v="BREAKFAST"/>
    <x v="5"/>
    <x v="1"/>
    <x v="0"/>
  </r>
  <r>
    <n v="1524"/>
    <x v="300"/>
    <x v="10"/>
    <x v="0"/>
    <d v="1899-12-30T19:12:00"/>
    <s v="TEA"/>
    <x v="19"/>
    <x v="1"/>
    <x v="0"/>
  </r>
  <r>
    <n v="1525"/>
    <x v="301"/>
    <x v="10"/>
    <x v="0"/>
    <d v="1899-12-30T10:12:00"/>
    <s v="BREAKFAST"/>
    <x v="5"/>
    <x v="1"/>
    <x v="0"/>
  </r>
  <r>
    <n v="1526"/>
    <x v="301"/>
    <x v="10"/>
    <x v="0"/>
    <d v="1899-12-30T22:08:00"/>
    <s v="DINNER"/>
    <x v="48"/>
    <x v="1"/>
    <x v="0"/>
  </r>
  <r>
    <n v="1527"/>
    <x v="302"/>
    <x v="10"/>
    <x v="0"/>
    <d v="1899-12-30T16:17:00"/>
    <s v="SNACKS"/>
    <x v="6"/>
    <x v="1"/>
    <x v="0"/>
  </r>
  <r>
    <n v="1528"/>
    <x v="303"/>
    <x v="10"/>
    <x v="0"/>
    <d v="1899-12-30T13:04:00"/>
    <s v="HAIRCUT"/>
    <x v="124"/>
    <x v="0"/>
    <x v="0"/>
  </r>
  <r>
    <n v="1529"/>
    <x v="303"/>
    <x v="10"/>
    <x v="0"/>
    <d v="1899-12-30T13:04:00"/>
    <s v="OINTMENT"/>
    <x v="107"/>
    <x v="8"/>
    <x v="0"/>
  </r>
  <r>
    <n v="1530"/>
    <x v="303"/>
    <x v="10"/>
    <x v="0"/>
    <d v="1899-12-30T10:15:00"/>
    <s v="BREAKFAST"/>
    <x v="67"/>
    <x v="1"/>
    <x v="0"/>
  </r>
  <r>
    <n v="1531"/>
    <x v="303"/>
    <x v="10"/>
    <x v="0"/>
    <d v="1899-12-30T19:06:00"/>
    <s v="PALAZZO"/>
    <x v="68"/>
    <x v="1"/>
    <x v="0"/>
  </r>
  <r>
    <n v="1532"/>
    <x v="303"/>
    <x v="10"/>
    <x v="0"/>
    <d v="1899-12-30T20:25:00"/>
    <s v="DINNER"/>
    <x v="345"/>
    <x v="1"/>
    <x v="0"/>
  </r>
  <r>
    <n v="1533"/>
    <x v="303"/>
    <x v="10"/>
    <x v="0"/>
    <d v="1899-12-30T22:53:00"/>
    <s v="BUS"/>
    <x v="8"/>
    <x v="2"/>
    <x v="0"/>
  </r>
  <r>
    <n v="1534"/>
    <x v="304"/>
    <x v="10"/>
    <x v="0"/>
    <d v="1899-12-30T08:57:00"/>
    <s v="BREAKFAST"/>
    <x v="5"/>
    <x v="1"/>
    <x v="0"/>
  </r>
  <r>
    <n v="1535"/>
    <x v="304"/>
    <x v="10"/>
    <x v="0"/>
    <d v="1899-12-30T20:57:00"/>
    <s v="DINNER"/>
    <x v="54"/>
    <x v="1"/>
    <x v="0"/>
  </r>
  <r>
    <n v="1536"/>
    <x v="305"/>
    <x v="10"/>
    <x v="0"/>
    <d v="1899-12-30T10:18:00"/>
    <s v="ROOM COMMON EXPENSES"/>
    <x v="346"/>
    <x v="3"/>
    <x v="0"/>
  </r>
  <r>
    <n v="1537"/>
    <x v="305"/>
    <x v="10"/>
    <x v="0"/>
    <d v="1899-12-30T08:48:00"/>
    <s v="BREAKFAST"/>
    <x v="5"/>
    <x v="1"/>
    <x v="0"/>
  </r>
  <r>
    <n v="1538"/>
    <x v="305"/>
    <x v="10"/>
    <x v="0"/>
    <d v="1899-12-30T21:54:00"/>
    <s v="HOTEL MADRAS DOSA CAFE"/>
    <x v="48"/>
    <x v="1"/>
    <x v="0"/>
  </r>
  <r>
    <n v="1539"/>
    <x v="306"/>
    <x v="10"/>
    <x v="0"/>
    <d v="1899-12-30T09:16:00"/>
    <s v="BREAKFAST"/>
    <x v="54"/>
    <x v="21"/>
    <x v="1"/>
  </r>
  <r>
    <n v="1540"/>
    <x v="306"/>
    <x v="10"/>
    <x v="0"/>
    <d v="1899-12-30T15:43:00"/>
    <s v="SOAP"/>
    <x v="26"/>
    <x v="21"/>
    <x v="1"/>
  </r>
  <r>
    <n v="1541"/>
    <x v="306"/>
    <x v="10"/>
    <x v="0"/>
    <d v="1899-12-30T15:43:00"/>
    <s v="SNACKS"/>
    <x v="347"/>
    <x v="21"/>
    <x v="1"/>
  </r>
  <r>
    <n v="1542"/>
    <x v="306"/>
    <x v="10"/>
    <x v="0"/>
    <d v="1899-12-30T15:43:00"/>
    <s v="XEROX"/>
    <x v="91"/>
    <x v="21"/>
    <x v="1"/>
  </r>
  <r>
    <n v="1543"/>
    <x v="306"/>
    <x v="10"/>
    <x v="0"/>
    <d v="1899-12-30T16:31:00"/>
    <s v="CAB"/>
    <x v="1"/>
    <x v="21"/>
    <x v="1"/>
  </r>
  <r>
    <n v="1544"/>
    <x v="306"/>
    <x v="10"/>
    <x v="0"/>
    <d v="1899-12-30T17:06:00"/>
    <s v="TEA"/>
    <x v="3"/>
    <x v="21"/>
    <x v="1"/>
  </r>
  <r>
    <n v="1545"/>
    <x v="307"/>
    <x v="10"/>
    <x v="0"/>
    <d v="1899-12-30T09:15:00"/>
    <s v="AUTO"/>
    <x v="6"/>
    <x v="21"/>
    <x v="1"/>
  </r>
  <r>
    <n v="1546"/>
    <x v="307"/>
    <x v="10"/>
    <x v="0"/>
    <d v="1899-12-30T09:45:00"/>
    <s v="TOLL"/>
    <x v="54"/>
    <x v="21"/>
    <x v="1"/>
  </r>
  <r>
    <n v="1547"/>
    <x v="307"/>
    <x v="10"/>
    <x v="0"/>
    <d v="1899-12-30T19:34:00"/>
    <s v="CAB"/>
    <x v="348"/>
    <x v="21"/>
    <x v="1"/>
  </r>
  <r>
    <n v="1548"/>
    <x v="307"/>
    <x v="10"/>
    <x v="0"/>
    <d v="1899-12-30T19:34:00"/>
    <s v="WATER"/>
    <x v="9"/>
    <x v="21"/>
    <x v="1"/>
  </r>
  <r>
    <n v="1549"/>
    <x v="307"/>
    <x v="10"/>
    <x v="0"/>
    <d v="1899-12-30T19:42:00"/>
    <s v="DINNER"/>
    <x v="21"/>
    <x v="21"/>
    <x v="1"/>
  </r>
  <r>
    <n v="1550"/>
    <x v="307"/>
    <x v="10"/>
    <x v="0"/>
    <d v="1899-12-30T21:43:00"/>
    <s v="DINNER"/>
    <x v="87"/>
    <x v="21"/>
    <x v="1"/>
  </r>
  <r>
    <n v="1551"/>
    <x v="307"/>
    <x v="10"/>
    <x v="0"/>
    <d v="1899-12-30T21:44:00"/>
    <s v="HOTEL PRASHANTH RESIDENCY"/>
    <x v="349"/>
    <x v="21"/>
    <x v="1"/>
  </r>
  <r>
    <n v="1552"/>
    <x v="308"/>
    <x v="10"/>
    <x v="0"/>
    <d v="1899-12-30T14:26:00"/>
    <s v="SNAKCS"/>
    <x v="22"/>
    <x v="21"/>
    <x v="1"/>
  </r>
  <r>
    <n v="1553"/>
    <x v="308"/>
    <x v="10"/>
    <x v="0"/>
    <d v="1899-12-30T19:16:00"/>
    <s v="CAB"/>
    <x v="350"/>
    <x v="21"/>
    <x v="1"/>
  </r>
  <r>
    <n v="1554"/>
    <x v="308"/>
    <x v="10"/>
    <x v="0"/>
    <d v="1899-12-30T19:42:00"/>
    <s v="DINNER"/>
    <x v="259"/>
    <x v="21"/>
    <x v="1"/>
  </r>
  <r>
    <n v="1555"/>
    <x v="308"/>
    <x v="10"/>
    <x v="0"/>
    <d v="1899-12-30T19:46:00"/>
    <s v="LAUNDRY"/>
    <x v="54"/>
    <x v="21"/>
    <x v="1"/>
  </r>
  <r>
    <n v="1556"/>
    <x v="308"/>
    <x v="10"/>
    <x v="0"/>
    <d v="1899-12-30T20:44:00"/>
    <s v="HOTEL PRASHANTH RESIDENCY"/>
    <x v="349"/>
    <x v="21"/>
    <x v="1"/>
  </r>
  <r>
    <n v="1557"/>
    <x v="309"/>
    <x v="10"/>
    <x v="0"/>
    <d v="1899-12-30T15:42:00"/>
    <s v="LUNCH"/>
    <x v="230"/>
    <x v="21"/>
    <x v="1"/>
  </r>
  <r>
    <n v="1558"/>
    <x v="309"/>
    <x v="10"/>
    <x v="0"/>
    <d v="1899-12-30T17:55:00"/>
    <s v="JUICE"/>
    <x v="6"/>
    <x v="21"/>
    <x v="1"/>
  </r>
  <r>
    <n v="1559"/>
    <x v="309"/>
    <x v="10"/>
    <x v="0"/>
    <d v="1899-12-30T17:56:00"/>
    <s v="AUTO"/>
    <x v="19"/>
    <x v="21"/>
    <x v="1"/>
  </r>
  <r>
    <n v="1560"/>
    <x v="309"/>
    <x v="10"/>
    <x v="0"/>
    <d v="1899-12-30T18:03:00"/>
    <s v="SNACKS"/>
    <x v="94"/>
    <x v="21"/>
    <x v="1"/>
  </r>
  <r>
    <n v="1561"/>
    <x v="309"/>
    <x v="10"/>
    <x v="0"/>
    <d v="1899-12-30T19:45:00"/>
    <s v="HOTEL PRASHANTH RESIDENCY"/>
    <x v="349"/>
    <x v="21"/>
    <x v="1"/>
  </r>
  <r>
    <n v="1562"/>
    <x v="310"/>
    <x v="10"/>
    <x v="0"/>
    <d v="1899-12-30T07:04:00"/>
    <s v="AUTO"/>
    <x v="5"/>
    <x v="21"/>
    <x v="1"/>
  </r>
  <r>
    <n v="1563"/>
    <x v="310"/>
    <x v="10"/>
    <x v="0"/>
    <d v="1899-12-30T16:54:00"/>
    <s v="LUNCH"/>
    <x v="54"/>
    <x v="21"/>
    <x v="1"/>
  </r>
  <r>
    <n v="1564"/>
    <x v="311"/>
    <x v="10"/>
    <x v="0"/>
    <d v="1899-12-30T23:32:00"/>
    <s v="MEDICAL"/>
    <x v="293"/>
    <x v="8"/>
    <x v="0"/>
  </r>
  <r>
    <n v="1565"/>
    <x v="311"/>
    <x v="10"/>
    <x v="0"/>
    <d v="1899-12-30T20:58:00"/>
    <s v="DINNER"/>
    <x v="351"/>
    <x v="21"/>
    <x v="1"/>
  </r>
  <r>
    <n v="1566"/>
    <x v="312"/>
    <x v="10"/>
    <x v="0"/>
    <d v="1899-12-30T22:22:00"/>
    <s v="MEDICAL"/>
    <x v="352"/>
    <x v="8"/>
    <x v="0"/>
  </r>
  <r>
    <n v="1567"/>
    <x v="312"/>
    <x v="10"/>
    <x v="0"/>
    <d v="1899-12-30T10:19:00"/>
    <s v="BREAKFAST"/>
    <x v="48"/>
    <x v="21"/>
    <x v="1"/>
  </r>
  <r>
    <n v="1568"/>
    <x v="312"/>
    <x v="10"/>
    <x v="0"/>
    <d v="1899-12-30T18:54:00"/>
    <s v="CAB"/>
    <x v="104"/>
    <x v="21"/>
    <x v="1"/>
  </r>
  <r>
    <n v="1569"/>
    <x v="312"/>
    <x v="10"/>
    <x v="0"/>
    <d v="1899-12-30T22:22:00"/>
    <s v="AUTO"/>
    <x v="190"/>
    <x v="21"/>
    <x v="1"/>
  </r>
  <r>
    <n v="1570"/>
    <x v="313"/>
    <x v="10"/>
    <x v="0"/>
    <d v="1899-12-30T08:14:00"/>
    <s v="BREAKFAST"/>
    <x v="5"/>
    <x v="21"/>
    <x v="1"/>
  </r>
  <r>
    <n v="1571"/>
    <x v="313"/>
    <x v="10"/>
    <x v="0"/>
    <d v="1899-12-30T16:14:00"/>
    <s v="AUTO"/>
    <x v="48"/>
    <x v="21"/>
    <x v="1"/>
  </r>
  <r>
    <n v="1572"/>
    <x v="313"/>
    <x v="10"/>
    <x v="0"/>
    <d v="1899-12-30T16:28:00"/>
    <s v="AUTO"/>
    <x v="22"/>
    <x v="21"/>
    <x v="1"/>
  </r>
  <r>
    <n v="1573"/>
    <x v="313"/>
    <x v="10"/>
    <x v="0"/>
    <d v="1899-12-30T16:28:00"/>
    <s v="LUNCH"/>
    <x v="353"/>
    <x v="21"/>
    <x v="1"/>
  </r>
  <r>
    <n v="1574"/>
    <x v="313"/>
    <x v="10"/>
    <x v="0"/>
    <d v="1899-12-30T16:29:00"/>
    <s v="SNACKS"/>
    <x v="9"/>
    <x v="21"/>
    <x v="1"/>
  </r>
  <r>
    <n v="1575"/>
    <x v="313"/>
    <x v="10"/>
    <x v="0"/>
    <d v="1899-12-30T21:52:00"/>
    <s v="DINNER"/>
    <x v="4"/>
    <x v="21"/>
    <x v="1"/>
  </r>
  <r>
    <n v="1576"/>
    <x v="314"/>
    <x v="10"/>
    <x v="0"/>
    <d v="1899-12-30T13:52:00"/>
    <s v="LUNCH"/>
    <x v="4"/>
    <x v="21"/>
    <x v="1"/>
  </r>
  <r>
    <n v="1577"/>
    <x v="314"/>
    <x v="10"/>
    <x v="0"/>
    <d v="1899-12-30T13:52:00"/>
    <s v="SNACKS"/>
    <x v="10"/>
    <x v="21"/>
    <x v="1"/>
  </r>
  <r>
    <n v="1578"/>
    <x v="314"/>
    <x v="10"/>
    <x v="0"/>
    <d v="1899-12-30T18:27:00"/>
    <s v="SNACKS"/>
    <x v="10"/>
    <x v="21"/>
    <x v="1"/>
  </r>
  <r>
    <n v="1579"/>
    <x v="314"/>
    <x v="10"/>
    <x v="0"/>
    <d v="1899-12-30T22:41:00"/>
    <s v="HOTEL RAJDEEP"/>
    <x v="271"/>
    <x v="21"/>
    <x v="1"/>
  </r>
  <r>
    <n v="1580"/>
    <x v="314"/>
    <x v="10"/>
    <x v="0"/>
    <d v="1899-12-30T22:41:00"/>
    <s v="AUTO"/>
    <x v="85"/>
    <x v="21"/>
    <x v="1"/>
  </r>
  <r>
    <n v="1581"/>
    <x v="314"/>
    <x v="10"/>
    <x v="0"/>
    <d v="1899-12-30T23:38:00"/>
    <s v="DINNER"/>
    <x v="354"/>
    <x v="21"/>
    <x v="1"/>
  </r>
  <r>
    <n v="1582"/>
    <x v="315"/>
    <x v="10"/>
    <x v="0"/>
    <d v="1899-12-30T10:09:00"/>
    <s v="BREAKFAST"/>
    <x v="6"/>
    <x v="21"/>
    <x v="1"/>
  </r>
  <r>
    <n v="1583"/>
    <x v="315"/>
    <x v="10"/>
    <x v="0"/>
    <d v="1899-12-30T10:10:00"/>
    <s v="AUTO"/>
    <x v="4"/>
    <x v="21"/>
    <x v="1"/>
  </r>
  <r>
    <n v="1584"/>
    <x v="315"/>
    <x v="10"/>
    <x v="0"/>
    <d v="1899-12-30T21:48:00"/>
    <s v="MILK"/>
    <x v="5"/>
    <x v="21"/>
    <x v="1"/>
  </r>
  <r>
    <n v="1585"/>
    <x v="315"/>
    <x v="10"/>
    <x v="0"/>
    <d v="1899-12-30T22:47:00"/>
    <s v="HOTEL SAI CHHAYA INN"/>
    <x v="355"/>
    <x v="21"/>
    <x v="1"/>
  </r>
  <r>
    <n v="1586"/>
    <x v="316"/>
    <x v="10"/>
    <x v="0"/>
    <d v="1899-12-30T14:49:00"/>
    <s v="LAUNDRY"/>
    <x v="185"/>
    <x v="21"/>
    <x v="1"/>
  </r>
  <r>
    <n v="1587"/>
    <x v="316"/>
    <x v="10"/>
    <x v="0"/>
    <d v="1899-12-30T14:49:00"/>
    <s v="LUNCH"/>
    <x v="356"/>
    <x v="21"/>
    <x v="1"/>
  </r>
  <r>
    <n v="1588"/>
    <x v="316"/>
    <x v="10"/>
    <x v="0"/>
    <d v="1899-12-30T22:48:00"/>
    <s v="HOTEL SAI CHHAYA INN"/>
    <x v="355"/>
    <x v="21"/>
    <x v="1"/>
  </r>
  <r>
    <n v="1589"/>
    <x v="316"/>
    <x v="10"/>
    <x v="0"/>
    <d v="1899-12-30T08:02:00"/>
    <s v="TRAIN TICKET FOR DAD"/>
    <x v="357"/>
    <x v="2"/>
    <x v="0"/>
  </r>
  <r>
    <n v="1590"/>
    <x v="316"/>
    <x v="10"/>
    <x v="0"/>
    <d v="1899-12-30T10:12:00"/>
    <s v="TRAIN TICKET FOR DAD"/>
    <x v="358"/>
    <x v="2"/>
    <x v="0"/>
  </r>
  <r>
    <n v="1591"/>
    <x v="317"/>
    <x v="10"/>
    <x v="0"/>
    <d v="1899-12-30T13:55:00"/>
    <s v="TRAIN"/>
    <x v="359"/>
    <x v="21"/>
    <x v="1"/>
  </r>
  <r>
    <n v="1592"/>
    <x v="317"/>
    <x v="10"/>
    <x v="0"/>
    <d v="1899-12-30T14:16:00"/>
    <s v="LUNCH"/>
    <x v="34"/>
    <x v="21"/>
    <x v="1"/>
  </r>
  <r>
    <n v="1593"/>
    <x v="317"/>
    <x v="10"/>
    <x v="0"/>
    <d v="1899-12-30T17:16:00"/>
    <s v="WATER"/>
    <x v="5"/>
    <x v="21"/>
    <x v="1"/>
  </r>
  <r>
    <n v="1594"/>
    <x v="317"/>
    <x v="10"/>
    <x v="0"/>
    <d v="1899-12-30T18:00:00"/>
    <s v="TEA"/>
    <x v="3"/>
    <x v="21"/>
    <x v="1"/>
  </r>
  <r>
    <n v="1595"/>
    <x v="317"/>
    <x v="10"/>
    <x v="0"/>
    <d v="1899-12-30T19:11:00"/>
    <s v="DINNER"/>
    <x v="5"/>
    <x v="21"/>
    <x v="1"/>
  </r>
  <r>
    <n v="1596"/>
    <x v="318"/>
    <x v="10"/>
    <x v="0"/>
    <d v="1899-12-30T08:19:00"/>
    <s v="WATER"/>
    <x v="25"/>
    <x v="21"/>
    <x v="1"/>
  </r>
  <r>
    <n v="1597"/>
    <x v="318"/>
    <x v="10"/>
    <x v="0"/>
    <d v="1899-12-30T08:27:00"/>
    <s v="BREAKFAST"/>
    <x v="67"/>
    <x v="21"/>
    <x v="1"/>
  </r>
  <r>
    <n v="1598"/>
    <x v="318"/>
    <x v="10"/>
    <x v="0"/>
    <d v="1899-12-30T12:16:00"/>
    <s v="AUTO"/>
    <x v="22"/>
    <x v="21"/>
    <x v="1"/>
  </r>
  <r>
    <n v="1599"/>
    <x v="318"/>
    <x v="10"/>
    <x v="0"/>
    <d v="1899-12-30T15:17:00"/>
    <s v="CAB"/>
    <x v="261"/>
    <x v="21"/>
    <x v="1"/>
  </r>
  <r>
    <n v="1600"/>
    <x v="318"/>
    <x v="10"/>
    <x v="0"/>
    <d v="1899-12-30T17:18:00"/>
    <s v="AUTO"/>
    <x v="1"/>
    <x v="21"/>
    <x v="1"/>
  </r>
  <r>
    <n v="1601"/>
    <x v="318"/>
    <x v="10"/>
    <x v="0"/>
    <d v="1899-12-30T20:16:00"/>
    <s v="DINNER"/>
    <x v="239"/>
    <x v="21"/>
    <x v="1"/>
  </r>
  <r>
    <n v="1602"/>
    <x v="318"/>
    <x v="10"/>
    <x v="0"/>
    <d v="1899-12-30T20:36:00"/>
    <s v="AUTO"/>
    <x v="22"/>
    <x v="21"/>
    <x v="1"/>
  </r>
  <r>
    <n v="1603"/>
    <x v="318"/>
    <x v="10"/>
    <x v="0"/>
    <d v="1899-12-30T20:50:00"/>
    <s v="TRAIN"/>
    <x v="360"/>
    <x v="21"/>
    <x v="1"/>
  </r>
  <r>
    <n v="1604"/>
    <x v="318"/>
    <x v="10"/>
    <x v="0"/>
    <d v="1899-12-30T22:10:00"/>
    <s v="HOTEL SHREYA"/>
    <x v="361"/>
    <x v="21"/>
    <x v="1"/>
  </r>
  <r>
    <n v="1605"/>
    <x v="318"/>
    <x v="10"/>
    <x v="0"/>
    <d v="1899-12-30T17:03:00"/>
    <s v="ADIDAS"/>
    <x v="362"/>
    <x v="6"/>
    <x v="0"/>
  </r>
  <r>
    <n v="1606"/>
    <x v="319"/>
    <x v="10"/>
    <x v="0"/>
    <d v="1899-12-30T08:15:00"/>
    <s v="TRAIN"/>
    <x v="363"/>
    <x v="21"/>
    <x v="1"/>
  </r>
  <r>
    <n v="1607"/>
    <x v="319"/>
    <x v="10"/>
    <x v="0"/>
    <d v="1899-12-30T11:45:00"/>
    <s v="BREAKFAST"/>
    <x v="58"/>
    <x v="21"/>
    <x v="1"/>
  </r>
  <r>
    <n v="1608"/>
    <x v="319"/>
    <x v="10"/>
    <x v="0"/>
    <d v="1899-12-30T14:16:00"/>
    <s v="LUNCH"/>
    <x v="35"/>
    <x v="21"/>
    <x v="1"/>
  </r>
  <r>
    <n v="1609"/>
    <x v="319"/>
    <x v="10"/>
    <x v="0"/>
    <d v="1899-12-30T18:25:00"/>
    <s v="SNACKS"/>
    <x v="4"/>
    <x v="21"/>
    <x v="1"/>
  </r>
  <r>
    <n v="1610"/>
    <x v="320"/>
    <x v="10"/>
    <x v="0"/>
    <d v="1899-12-30T21:37:00"/>
    <s v="HAIRCUT"/>
    <x v="22"/>
    <x v="0"/>
    <x v="0"/>
  </r>
  <r>
    <n v="1611"/>
    <x v="320"/>
    <x v="10"/>
    <x v="0"/>
    <d v="1899-12-30T22:53:00"/>
    <s v="MOVIE"/>
    <x v="52"/>
    <x v="7"/>
    <x v="0"/>
  </r>
  <r>
    <n v="1612"/>
    <x v="320"/>
    <x v="10"/>
    <x v="0"/>
    <d v="1899-12-30T11:26:00"/>
    <s v="TOLL"/>
    <x v="10"/>
    <x v="21"/>
    <x v="1"/>
  </r>
  <r>
    <n v="1613"/>
    <x v="320"/>
    <x v="10"/>
    <x v="0"/>
    <d v="1899-12-30T15:26:00"/>
    <s v="LUNCH"/>
    <x v="364"/>
    <x v="21"/>
    <x v="1"/>
  </r>
  <r>
    <n v="1614"/>
    <x v="320"/>
    <x v="10"/>
    <x v="0"/>
    <d v="1899-12-30T18:26:00"/>
    <s v="TEA"/>
    <x v="11"/>
    <x v="21"/>
    <x v="1"/>
  </r>
  <r>
    <n v="1615"/>
    <x v="320"/>
    <x v="10"/>
    <x v="0"/>
    <d v="1899-12-30T21:43:00"/>
    <s v="BUS"/>
    <x v="53"/>
    <x v="21"/>
    <x v="1"/>
  </r>
  <r>
    <n v="1616"/>
    <x v="320"/>
    <x v="10"/>
    <x v="0"/>
    <d v="1899-12-30T22:53:00"/>
    <s v="DINNER"/>
    <x v="67"/>
    <x v="21"/>
    <x v="1"/>
  </r>
  <r>
    <n v="1617"/>
    <x v="320"/>
    <x v="10"/>
    <x v="0"/>
    <d v="1899-12-30T18:05:00"/>
    <s v="WOODLAND"/>
    <x v="365"/>
    <x v="6"/>
    <x v="0"/>
  </r>
  <r>
    <n v="1618"/>
    <x v="320"/>
    <x v="10"/>
    <x v="0"/>
    <d v="1899-12-30T20:10:00"/>
    <s v="SARAVANA STORES"/>
    <x v="366"/>
    <x v="6"/>
    <x v="0"/>
  </r>
  <r>
    <n v="1619"/>
    <x v="321"/>
    <x v="10"/>
    <x v="0"/>
    <d v="1899-12-30T00:51:00"/>
    <s v="SNACKS"/>
    <x v="22"/>
    <x v="21"/>
    <x v="1"/>
  </r>
  <r>
    <n v="1620"/>
    <x v="321"/>
    <x v="10"/>
    <x v="0"/>
    <d v="1899-12-30T02:17:00"/>
    <s v="AUTO"/>
    <x v="67"/>
    <x v="21"/>
    <x v="1"/>
  </r>
  <r>
    <n v="1621"/>
    <x v="321"/>
    <x v="10"/>
    <x v="0"/>
    <d v="1899-12-30T02:17:00"/>
    <s v="TEA"/>
    <x v="3"/>
    <x v="21"/>
    <x v="1"/>
  </r>
  <r>
    <n v="1622"/>
    <x v="321"/>
    <x v="10"/>
    <x v="0"/>
    <d v="1899-12-30T10:50:00"/>
    <s v="FOOD IN TRAIN"/>
    <x v="42"/>
    <x v="21"/>
    <x v="1"/>
  </r>
  <r>
    <n v="1623"/>
    <x v="321"/>
    <x v="10"/>
    <x v="0"/>
    <d v="1899-12-30T11:50:00"/>
    <s v="WATER"/>
    <x v="9"/>
    <x v="21"/>
    <x v="1"/>
  </r>
  <r>
    <n v="1624"/>
    <x v="322"/>
    <x v="11"/>
    <x v="0"/>
    <d v="1899-12-30T17:04:00"/>
    <s v="TEA"/>
    <x v="3"/>
    <x v="21"/>
    <x v="1"/>
  </r>
  <r>
    <n v="1625"/>
    <x v="322"/>
    <x v="11"/>
    <x v="0"/>
    <d v="1899-12-30T17:04:00"/>
    <s v="WATER"/>
    <x v="25"/>
    <x v="21"/>
    <x v="1"/>
  </r>
  <r>
    <n v="1626"/>
    <x v="322"/>
    <x v="11"/>
    <x v="0"/>
    <d v="1899-12-30T22:05:00"/>
    <s v="HOTEL ATULYAA TAJ"/>
    <x v="367"/>
    <x v="21"/>
    <x v="1"/>
  </r>
  <r>
    <n v="1627"/>
    <x v="323"/>
    <x v="11"/>
    <x v="0"/>
    <d v="1899-12-30T10:51:00"/>
    <s v="AUTO"/>
    <x v="22"/>
    <x v="21"/>
    <x v="1"/>
  </r>
  <r>
    <n v="1628"/>
    <x v="323"/>
    <x v="11"/>
    <x v="0"/>
    <d v="1899-12-30T10:51:00"/>
    <s v="POLICE"/>
    <x v="28"/>
    <x v="0"/>
    <x v="0"/>
  </r>
  <r>
    <n v="1629"/>
    <x v="323"/>
    <x v="11"/>
    <x v="0"/>
    <d v="1899-12-30T15:14:00"/>
    <s v="HOTEL ATULYAA TAJ"/>
    <x v="368"/>
    <x v="21"/>
    <x v="1"/>
  </r>
  <r>
    <n v="1630"/>
    <x v="323"/>
    <x v="11"/>
    <x v="0"/>
    <d v="1899-12-30T15:15:00"/>
    <s v="CHARGER"/>
    <x v="94"/>
    <x v="6"/>
    <x v="0"/>
  </r>
  <r>
    <n v="1631"/>
    <x v="323"/>
    <x v="11"/>
    <x v="0"/>
    <d v="1899-12-30T16:39:00"/>
    <s v="LUNCH"/>
    <x v="369"/>
    <x v="21"/>
    <x v="1"/>
  </r>
  <r>
    <n v="1632"/>
    <x v="324"/>
    <x v="11"/>
    <x v="0"/>
    <d v="1899-12-30T07:51:00"/>
    <s v="TEA"/>
    <x v="3"/>
    <x v="21"/>
    <x v="1"/>
  </r>
  <r>
    <n v="1633"/>
    <x v="324"/>
    <x v="11"/>
    <x v="0"/>
    <d v="1899-12-30T12:40:00"/>
    <s v="TAJMAHAL"/>
    <x v="38"/>
    <x v="6"/>
    <x v="0"/>
  </r>
  <r>
    <n v="1634"/>
    <x v="324"/>
    <x v="11"/>
    <x v="0"/>
    <d v="1899-12-30T14:54:00"/>
    <s v="CAB"/>
    <x v="21"/>
    <x v="21"/>
    <x v="1"/>
  </r>
  <r>
    <n v="1635"/>
    <x v="324"/>
    <x v="11"/>
    <x v="0"/>
    <d v="1899-12-30T17:49:00"/>
    <s v="SNACKS"/>
    <x v="19"/>
    <x v="21"/>
    <x v="1"/>
  </r>
  <r>
    <n v="1636"/>
    <x v="324"/>
    <x v="11"/>
    <x v="0"/>
    <d v="1899-12-30T17:49:00"/>
    <s v="AUTO"/>
    <x v="6"/>
    <x v="21"/>
    <x v="1"/>
  </r>
  <r>
    <n v="1637"/>
    <x v="324"/>
    <x v="11"/>
    <x v="0"/>
    <d v="1899-12-30T23:31:00"/>
    <s v="BUS"/>
    <x v="49"/>
    <x v="21"/>
    <x v="1"/>
  </r>
  <r>
    <n v="1638"/>
    <x v="325"/>
    <x v="11"/>
    <x v="0"/>
    <d v="1899-12-30T04:53:00"/>
    <s v="AUTO"/>
    <x v="22"/>
    <x v="21"/>
    <x v="1"/>
  </r>
  <r>
    <n v="1639"/>
    <x v="325"/>
    <x v="11"/>
    <x v="0"/>
    <d v="1899-12-30T10:42:00"/>
    <s v="AUTO"/>
    <x v="3"/>
    <x v="21"/>
    <x v="1"/>
  </r>
  <r>
    <n v="1640"/>
    <x v="325"/>
    <x v="11"/>
    <x v="0"/>
    <d v="1899-12-30T16:04:00"/>
    <s v="LUNCH"/>
    <x v="59"/>
    <x v="21"/>
    <x v="1"/>
  </r>
  <r>
    <n v="1641"/>
    <x v="325"/>
    <x v="11"/>
    <x v="0"/>
    <d v="1899-12-30T18:42:00"/>
    <s v="LAUNDRY"/>
    <x v="279"/>
    <x v="21"/>
    <x v="1"/>
  </r>
  <r>
    <n v="1642"/>
    <x v="325"/>
    <x v="11"/>
    <x v="0"/>
    <d v="1899-12-30T18:42:00"/>
    <s v="CAB"/>
    <x v="370"/>
    <x v="21"/>
    <x v="1"/>
  </r>
  <r>
    <n v="1643"/>
    <x v="325"/>
    <x v="11"/>
    <x v="0"/>
    <d v="1899-12-30T22:32:00"/>
    <s v="HOTEL MANGLAM"/>
    <x v="80"/>
    <x v="21"/>
    <x v="1"/>
  </r>
  <r>
    <n v="1644"/>
    <x v="326"/>
    <x v="11"/>
    <x v="0"/>
    <d v="1899-12-30T10:21:00"/>
    <s v="BUS"/>
    <x v="267"/>
    <x v="21"/>
    <x v="1"/>
  </r>
  <r>
    <n v="1645"/>
    <x v="326"/>
    <x v="11"/>
    <x v="0"/>
    <d v="1899-12-30T13:00:00"/>
    <s v="AUTO"/>
    <x v="25"/>
    <x v="21"/>
    <x v="1"/>
  </r>
  <r>
    <n v="1646"/>
    <x v="326"/>
    <x v="11"/>
    <x v="0"/>
    <d v="1899-12-30T15:50:00"/>
    <s v="LUNCH"/>
    <x v="68"/>
    <x v="21"/>
    <x v="1"/>
  </r>
  <r>
    <n v="1647"/>
    <x v="326"/>
    <x v="11"/>
    <x v="0"/>
    <d v="1899-12-30T20:15:00"/>
    <s v="TRAIN"/>
    <x v="206"/>
    <x v="21"/>
    <x v="1"/>
  </r>
  <r>
    <n v="1648"/>
    <x v="326"/>
    <x v="11"/>
    <x v="0"/>
    <d v="1899-12-30T20:46:00"/>
    <s v="CAB"/>
    <x v="371"/>
    <x v="21"/>
    <x v="1"/>
  </r>
  <r>
    <n v="1649"/>
    <x v="326"/>
    <x v="11"/>
    <x v="0"/>
    <d v="1899-12-30T21:34:00"/>
    <s v="FOOD BILL"/>
    <x v="372"/>
    <x v="21"/>
    <x v="1"/>
  </r>
  <r>
    <n v="1650"/>
    <x v="326"/>
    <x v="11"/>
    <x v="0"/>
    <d v="1899-12-30T22:33:00"/>
    <s v="HOTEL MANGLAM"/>
    <x v="80"/>
    <x v="21"/>
    <x v="1"/>
  </r>
  <r>
    <n v="1651"/>
    <x v="326"/>
    <x v="11"/>
    <x v="0"/>
    <d v="1899-12-30T22:39:00"/>
    <s v="AUTO"/>
    <x v="1"/>
    <x v="21"/>
    <x v="1"/>
  </r>
  <r>
    <n v="1652"/>
    <x v="326"/>
    <x v="11"/>
    <x v="0"/>
    <d v="1899-12-30T23:00:00"/>
    <s v="BUS"/>
    <x v="373"/>
    <x v="21"/>
    <x v="1"/>
  </r>
  <r>
    <n v="1653"/>
    <x v="327"/>
    <x v="11"/>
    <x v="0"/>
    <d v="1899-12-30T14:00:00"/>
    <s v="AUTO"/>
    <x v="11"/>
    <x v="21"/>
    <x v="1"/>
  </r>
  <r>
    <n v="1654"/>
    <x v="327"/>
    <x v="11"/>
    <x v="0"/>
    <d v="1899-12-30T14:00:00"/>
    <s v="TOLL"/>
    <x v="1"/>
    <x v="21"/>
    <x v="1"/>
  </r>
  <r>
    <n v="1655"/>
    <x v="327"/>
    <x v="11"/>
    <x v="0"/>
    <d v="1899-12-30T14:47:00"/>
    <s v="LUNCH"/>
    <x v="173"/>
    <x v="21"/>
    <x v="1"/>
  </r>
  <r>
    <n v="1656"/>
    <x v="327"/>
    <x v="11"/>
    <x v="0"/>
    <d v="1899-12-30T20:36:00"/>
    <s v="CAB"/>
    <x v="263"/>
    <x v="21"/>
    <x v="1"/>
  </r>
  <r>
    <n v="1657"/>
    <x v="327"/>
    <x v="11"/>
    <x v="0"/>
    <d v="1899-12-30T22:48:00"/>
    <s v="HOTEL MANI INTERNATIONAL"/>
    <x v="370"/>
    <x v="21"/>
    <x v="1"/>
  </r>
  <r>
    <n v="1658"/>
    <x v="328"/>
    <x v="11"/>
    <x v="0"/>
    <d v="1899-12-30T08:04:00"/>
    <s v="LAUNDRY"/>
    <x v="21"/>
    <x v="21"/>
    <x v="1"/>
  </r>
  <r>
    <n v="1659"/>
    <x v="328"/>
    <x v="11"/>
    <x v="0"/>
    <d v="1899-12-30T11:07:00"/>
    <s v="TOLL"/>
    <x v="50"/>
    <x v="21"/>
    <x v="1"/>
  </r>
  <r>
    <n v="1660"/>
    <x v="328"/>
    <x v="11"/>
    <x v="0"/>
    <d v="1899-12-30T11:07:00"/>
    <s v="BREAKFAST"/>
    <x v="52"/>
    <x v="21"/>
    <x v="1"/>
  </r>
  <r>
    <n v="1661"/>
    <x v="328"/>
    <x v="11"/>
    <x v="0"/>
    <d v="1899-12-30T17:07:00"/>
    <s v="LUNCH"/>
    <x v="374"/>
    <x v="21"/>
    <x v="1"/>
  </r>
  <r>
    <n v="1662"/>
    <x v="328"/>
    <x v="11"/>
    <x v="0"/>
    <d v="1899-12-30T20:36:00"/>
    <s v="CAB"/>
    <x v="370"/>
    <x v="21"/>
    <x v="1"/>
  </r>
  <r>
    <n v="1663"/>
    <x v="328"/>
    <x v="11"/>
    <x v="0"/>
    <d v="1899-12-30T21:18:00"/>
    <s v="MEDICINE"/>
    <x v="375"/>
    <x v="8"/>
    <x v="0"/>
  </r>
  <r>
    <n v="1664"/>
    <x v="328"/>
    <x v="11"/>
    <x v="0"/>
    <d v="1899-12-30T22:48:00"/>
    <s v="HOTEL MANI INTERNATIONAL"/>
    <x v="370"/>
    <x v="21"/>
    <x v="1"/>
  </r>
  <r>
    <n v="1665"/>
    <x v="329"/>
    <x v="11"/>
    <x v="0"/>
    <d v="1899-12-30T18:48:00"/>
    <s v="HOTEL MANI INTERNATIONAL"/>
    <x v="370"/>
    <x v="21"/>
    <x v="1"/>
  </r>
  <r>
    <n v="1666"/>
    <x v="329"/>
    <x v="11"/>
    <x v="0"/>
    <d v="1899-12-30T19:44:00"/>
    <s v="CAB"/>
    <x v="179"/>
    <x v="21"/>
    <x v="1"/>
  </r>
  <r>
    <n v="1667"/>
    <x v="329"/>
    <x v="11"/>
    <x v="0"/>
    <d v="1899-12-30T20:10:00"/>
    <s v="SNACKS"/>
    <x v="239"/>
    <x v="21"/>
    <x v="1"/>
  </r>
  <r>
    <n v="1668"/>
    <x v="329"/>
    <x v="11"/>
    <x v="0"/>
    <d v="1899-12-30T20:10:00"/>
    <s v="TRAIN"/>
    <x v="376"/>
    <x v="21"/>
    <x v="1"/>
  </r>
  <r>
    <n v="1669"/>
    <x v="330"/>
    <x v="11"/>
    <x v="0"/>
    <d v="1899-12-30T14:03:00"/>
    <s v="SNACKS"/>
    <x v="10"/>
    <x v="21"/>
    <x v="1"/>
  </r>
  <r>
    <n v="1670"/>
    <x v="330"/>
    <x v="11"/>
    <x v="0"/>
    <d v="1899-12-30T16:22:00"/>
    <s v="JUICE"/>
    <x v="5"/>
    <x v="21"/>
    <x v="1"/>
  </r>
  <r>
    <n v="1671"/>
    <x v="330"/>
    <x v="11"/>
    <x v="0"/>
    <d v="1899-12-30T19:57:00"/>
    <s v="RENT"/>
    <x v="225"/>
    <x v="4"/>
    <x v="0"/>
  </r>
  <r>
    <n v="1672"/>
    <x v="331"/>
    <x v="11"/>
    <x v="0"/>
    <d v="1899-12-30T13:14:00"/>
    <s v="TEA"/>
    <x v="3"/>
    <x v="21"/>
    <x v="1"/>
  </r>
  <r>
    <n v="1673"/>
    <x v="331"/>
    <x v="11"/>
    <x v="0"/>
    <d v="1899-12-30T13:14:00"/>
    <s v="FOOD IN TRAIN"/>
    <x v="377"/>
    <x v="21"/>
    <x v="1"/>
  </r>
  <r>
    <n v="1674"/>
    <x v="331"/>
    <x v="11"/>
    <x v="0"/>
    <d v="1899-12-30T14:27:00"/>
    <s v="TRAIN"/>
    <x v="82"/>
    <x v="21"/>
    <x v="1"/>
  </r>
  <r>
    <n v="1675"/>
    <x v="331"/>
    <x v="11"/>
    <x v="0"/>
    <d v="1899-12-30T15:00:00"/>
    <s v="LUNCH"/>
    <x v="263"/>
    <x v="21"/>
    <x v="1"/>
  </r>
  <r>
    <n v="1676"/>
    <x v="331"/>
    <x v="11"/>
    <x v="0"/>
    <d v="1899-12-30T16:53:00"/>
    <s v="MEXICANO GRILLER"/>
    <x v="378"/>
    <x v="21"/>
    <x v="1"/>
  </r>
  <r>
    <n v="1677"/>
    <x v="331"/>
    <x v="11"/>
    <x v="0"/>
    <d v="1899-12-30T18:27:00"/>
    <s v="CAB"/>
    <x v="34"/>
    <x v="21"/>
    <x v="1"/>
  </r>
  <r>
    <n v="1678"/>
    <x v="331"/>
    <x v="11"/>
    <x v="0"/>
    <d v="1899-12-30T21:27:00"/>
    <s v="JUICE"/>
    <x v="39"/>
    <x v="21"/>
    <x v="1"/>
  </r>
  <r>
    <n v="1679"/>
    <x v="332"/>
    <x v="11"/>
    <x v="0"/>
    <d v="1899-12-30T08:39:00"/>
    <s v="BREAKFAST"/>
    <x v="6"/>
    <x v="1"/>
    <x v="0"/>
  </r>
  <r>
    <n v="1680"/>
    <x v="332"/>
    <x v="11"/>
    <x v="0"/>
    <d v="1899-12-30T20:39:00"/>
    <s v="DINNER"/>
    <x v="22"/>
    <x v="1"/>
    <x v="0"/>
  </r>
  <r>
    <n v="1681"/>
    <x v="333"/>
    <x v="11"/>
    <x v="0"/>
    <d v="1899-12-30T07:51:00"/>
    <s v="BREAKFAST"/>
    <x v="5"/>
    <x v="1"/>
    <x v="0"/>
  </r>
  <r>
    <n v="1682"/>
    <x v="333"/>
    <x v="11"/>
    <x v="0"/>
    <d v="1899-12-30T19:52:00"/>
    <s v="DINNER"/>
    <x v="9"/>
    <x v="1"/>
    <x v="0"/>
  </r>
  <r>
    <n v="1683"/>
    <x v="334"/>
    <x v="11"/>
    <x v="0"/>
    <d v="1899-12-30T07:52:00"/>
    <s v="BREAKFAST"/>
    <x v="5"/>
    <x v="1"/>
    <x v="0"/>
  </r>
  <r>
    <n v="1684"/>
    <x v="335"/>
    <x v="11"/>
    <x v="0"/>
    <d v="1899-12-30T17:26:00"/>
    <s v="SNACKS"/>
    <x v="4"/>
    <x v="1"/>
    <x v="0"/>
  </r>
  <r>
    <n v="1685"/>
    <x v="336"/>
    <x v="11"/>
    <x v="0"/>
    <d v="1899-12-30T08:04:00"/>
    <s v="BREAKFAST"/>
    <x v="4"/>
    <x v="1"/>
    <x v="0"/>
  </r>
  <r>
    <n v="1686"/>
    <x v="336"/>
    <x v="11"/>
    <x v="0"/>
    <d v="1899-12-30T11:04:00"/>
    <s v="CAB"/>
    <x v="379"/>
    <x v="2"/>
    <x v="0"/>
  </r>
  <r>
    <n v="1687"/>
    <x v="337"/>
    <x v="11"/>
    <x v="0"/>
    <d v="1899-12-30T19:58:00"/>
    <s v="EB BILL"/>
    <x v="380"/>
    <x v="0"/>
    <x v="0"/>
  </r>
  <r>
    <n v="1688"/>
    <x v="337"/>
    <x v="11"/>
    <x v="0"/>
    <d v="1899-12-30T19:59:00"/>
    <s v="JANITOR"/>
    <x v="58"/>
    <x v="0"/>
    <x v="0"/>
  </r>
  <r>
    <n v="1689"/>
    <x v="337"/>
    <x v="11"/>
    <x v="0"/>
    <d v="1899-12-30T20:04:00"/>
    <s v="ROOM COMMON EXPENSES"/>
    <x v="342"/>
    <x v="3"/>
    <x v="0"/>
  </r>
  <r>
    <n v="1690"/>
    <x v="337"/>
    <x v="11"/>
    <x v="0"/>
    <d v="1899-12-30T21:20:00"/>
    <s v="MEDICINE"/>
    <x v="381"/>
    <x v="8"/>
    <x v="0"/>
  </r>
  <r>
    <n v="1691"/>
    <x v="337"/>
    <x v="11"/>
    <x v="0"/>
    <d v="1899-12-30T21:33:00"/>
    <s v="BREAKFAST"/>
    <x v="243"/>
    <x v="1"/>
    <x v="0"/>
  </r>
  <r>
    <n v="1692"/>
    <x v="338"/>
    <x v="11"/>
    <x v="0"/>
    <d v="1899-12-30T11:56:00"/>
    <s v="BREAKFAST"/>
    <x v="382"/>
    <x v="1"/>
    <x v="0"/>
  </r>
  <r>
    <n v="1693"/>
    <x v="338"/>
    <x v="11"/>
    <x v="0"/>
    <d v="1899-12-30T20:05:00"/>
    <s v="DINNER"/>
    <x v="85"/>
    <x v="1"/>
    <x v="0"/>
  </r>
  <r>
    <n v="1694"/>
    <x v="338"/>
    <x v="11"/>
    <x v="0"/>
    <d v="1899-12-30T21:45:00"/>
    <s v="JUICE"/>
    <x v="4"/>
    <x v="1"/>
    <x v="0"/>
  </r>
  <r>
    <n v="1695"/>
    <x v="339"/>
    <x v="11"/>
    <x v="0"/>
    <d v="1899-12-30T08:55:00"/>
    <s v="BREAKFAST"/>
    <x v="6"/>
    <x v="1"/>
    <x v="0"/>
  </r>
  <r>
    <n v="1696"/>
    <x v="339"/>
    <x v="11"/>
    <x v="0"/>
    <d v="1899-12-30T21:55:00"/>
    <s v="DINNER"/>
    <x v="1"/>
    <x v="1"/>
    <x v="0"/>
  </r>
  <r>
    <n v="1697"/>
    <x v="340"/>
    <x v="11"/>
    <x v="0"/>
    <d v="1899-12-30T08:38:00"/>
    <s v="BREAKFAST"/>
    <x v="6"/>
    <x v="1"/>
    <x v="0"/>
  </r>
  <r>
    <n v="1698"/>
    <x v="340"/>
    <x v="11"/>
    <x v="0"/>
    <d v="1899-12-30T21:38:00"/>
    <s v="DINNER"/>
    <x v="67"/>
    <x v="1"/>
    <x v="0"/>
  </r>
  <r>
    <n v="1699"/>
    <x v="341"/>
    <x v="11"/>
    <x v="0"/>
    <d v="1899-12-30T09:10:00"/>
    <s v="BREAKFAST"/>
    <x v="48"/>
    <x v="1"/>
    <x v="0"/>
  </r>
  <r>
    <n v="1700"/>
    <x v="342"/>
    <x v="11"/>
    <x v="0"/>
    <d v="1899-12-30T20:00:00"/>
    <s v="HAIRCUT"/>
    <x v="94"/>
    <x v="0"/>
    <x v="0"/>
  </r>
  <r>
    <n v="1701"/>
    <x v="342"/>
    <x v="11"/>
    <x v="0"/>
    <d v="1899-12-30T21:27:00"/>
    <s v="CAB"/>
    <x v="124"/>
    <x v="22"/>
    <x v="1"/>
  </r>
  <r>
    <n v="1702"/>
    <x v="342"/>
    <x v="11"/>
    <x v="0"/>
    <d v="1899-12-30T22:35:00"/>
    <s v="CAB"/>
    <x v="164"/>
    <x v="22"/>
    <x v="1"/>
  </r>
  <r>
    <n v="1703"/>
    <x v="342"/>
    <x v="11"/>
    <x v="0"/>
    <d v="1899-12-30T23:45:00"/>
    <s v="BUS"/>
    <x v="77"/>
    <x v="22"/>
    <x v="1"/>
  </r>
  <r>
    <n v="1704"/>
    <x v="343"/>
    <x v="11"/>
    <x v="0"/>
    <d v="1899-12-30T06:04:00"/>
    <s v="CAB"/>
    <x v="239"/>
    <x v="22"/>
    <x v="1"/>
  </r>
  <r>
    <n v="1705"/>
    <x v="343"/>
    <x v="11"/>
    <x v="0"/>
    <d v="1899-12-30T06:28:00"/>
    <s v="BUS"/>
    <x v="88"/>
    <x v="22"/>
    <x v="1"/>
  </r>
  <r>
    <n v="1706"/>
    <x v="343"/>
    <x v="11"/>
    <x v="0"/>
    <d v="1899-12-30T08:16:00"/>
    <s v="BREAKFAST"/>
    <x v="22"/>
    <x v="22"/>
    <x v="1"/>
  </r>
  <r>
    <n v="1707"/>
    <x v="343"/>
    <x v="11"/>
    <x v="0"/>
    <d v="1899-12-30T09:19:00"/>
    <s v="MEASUREMENT TAPE"/>
    <x v="10"/>
    <x v="22"/>
    <x v="1"/>
  </r>
  <r>
    <n v="1708"/>
    <x v="343"/>
    <x v="11"/>
    <x v="0"/>
    <d v="1899-12-30T09:20:00"/>
    <s v="PASTE &amp; BRUSH"/>
    <x v="58"/>
    <x v="22"/>
    <x v="1"/>
  </r>
  <r>
    <n v="1709"/>
    <x v="343"/>
    <x v="11"/>
    <x v="0"/>
    <d v="1899-12-30T20:39:00"/>
    <s v="BUS"/>
    <x v="140"/>
    <x v="22"/>
    <x v="1"/>
  </r>
  <r>
    <n v="1710"/>
    <x v="343"/>
    <x v="11"/>
    <x v="0"/>
    <d v="1899-12-30T20:39:00"/>
    <s v="DINNER"/>
    <x v="320"/>
    <x v="22"/>
    <x v="1"/>
  </r>
  <r>
    <n v="1711"/>
    <x v="343"/>
    <x v="11"/>
    <x v="0"/>
    <d v="1899-12-30T22:22:00"/>
    <s v="CAB"/>
    <x v="383"/>
    <x v="22"/>
    <x v="1"/>
  </r>
  <r>
    <n v="1712"/>
    <x v="343"/>
    <x v="11"/>
    <x v="0"/>
    <d v="1899-12-30T22:23:00"/>
    <s v="BUS"/>
    <x v="384"/>
    <x v="22"/>
    <x v="1"/>
  </r>
  <r>
    <n v="1713"/>
    <x v="344"/>
    <x v="11"/>
    <x v="0"/>
    <d v="1899-12-30T08:21:00"/>
    <s v="AUTO"/>
    <x v="252"/>
    <x v="22"/>
    <x v="1"/>
  </r>
  <r>
    <n v="1714"/>
    <x v="344"/>
    <x v="11"/>
    <x v="0"/>
    <d v="1899-12-30T18:41:00"/>
    <s v="SNACKS"/>
    <x v="67"/>
    <x v="22"/>
    <x v="1"/>
  </r>
  <r>
    <n v="1715"/>
    <x v="345"/>
    <x v="11"/>
    <x v="0"/>
    <d v="1899-12-30T08:41:00"/>
    <s v="MILK"/>
    <x v="5"/>
    <x v="22"/>
    <x v="1"/>
  </r>
  <r>
    <n v="1716"/>
    <x v="345"/>
    <x v="11"/>
    <x v="0"/>
    <d v="1899-12-30T12:41:00"/>
    <s v="AUTO"/>
    <x v="10"/>
    <x v="22"/>
    <x v="1"/>
  </r>
  <r>
    <n v="1717"/>
    <x v="346"/>
    <x v="11"/>
    <x v="0"/>
    <d v="1899-12-30T15:33:00"/>
    <s v="TRAIN"/>
    <x v="385"/>
    <x v="22"/>
    <x v="1"/>
  </r>
  <r>
    <n v="1718"/>
    <x v="346"/>
    <x v="11"/>
    <x v="0"/>
    <d v="1899-12-30T15:34:00"/>
    <s v="CAB"/>
    <x v="1"/>
    <x v="22"/>
    <x v="1"/>
  </r>
  <r>
    <n v="1719"/>
    <x v="346"/>
    <x v="11"/>
    <x v="0"/>
    <d v="1899-12-30T15:35:00"/>
    <s v="WATER"/>
    <x v="5"/>
    <x v="22"/>
    <x v="1"/>
  </r>
  <r>
    <n v="1720"/>
    <x v="347"/>
    <x v="11"/>
    <x v="0"/>
    <d v="1899-12-30T09:11:00"/>
    <s v="SNACKS"/>
    <x v="35"/>
    <x v="22"/>
    <x v="1"/>
  </r>
  <r>
    <n v="1721"/>
    <x v="347"/>
    <x v="11"/>
    <x v="0"/>
    <d v="1899-12-30T09:12:00"/>
    <s v="AUTO"/>
    <x v="19"/>
    <x v="22"/>
    <x v="1"/>
  </r>
  <r>
    <n v="1722"/>
    <x v="347"/>
    <x v="11"/>
    <x v="0"/>
    <d v="1899-12-30T09:12:00"/>
    <s v="FOOD ON TRAIN"/>
    <x v="34"/>
    <x v="22"/>
    <x v="1"/>
  </r>
  <r>
    <n v="1723"/>
    <x v="347"/>
    <x v="11"/>
    <x v="0"/>
    <d v="1899-12-30T09:19:00"/>
    <s v="BUS"/>
    <x v="386"/>
    <x v="22"/>
    <x v="1"/>
  </r>
  <r>
    <n v="1724"/>
    <x v="347"/>
    <x v="11"/>
    <x v="0"/>
    <d v="1899-12-30T15:32:00"/>
    <s v="MEDICINE"/>
    <x v="387"/>
    <x v="8"/>
    <x v="0"/>
  </r>
  <r>
    <n v="1725"/>
    <x v="347"/>
    <x v="11"/>
    <x v="0"/>
    <d v="1899-12-30T21:41:00"/>
    <s v="DINNER"/>
    <x v="4"/>
    <x v="22"/>
    <x v="1"/>
  </r>
  <r>
    <n v="1726"/>
    <x v="347"/>
    <x v="11"/>
    <x v="0"/>
    <d v="1899-12-30T21:43:00"/>
    <s v="SANGUINE LODGE"/>
    <x v="29"/>
    <x v="22"/>
    <x v="1"/>
  </r>
  <r>
    <n v="1727"/>
    <x v="348"/>
    <x v="11"/>
    <x v="0"/>
    <d v="1899-12-30T09:42:00"/>
    <s v="BREAKFAST"/>
    <x v="5"/>
    <x v="22"/>
    <x v="1"/>
  </r>
  <r>
    <n v="1728"/>
    <x v="348"/>
    <x v="11"/>
    <x v="0"/>
    <d v="1899-12-30T09:42:00"/>
    <s v="SOAP"/>
    <x v="5"/>
    <x v="5"/>
    <x v="0"/>
  </r>
  <r>
    <n v="1729"/>
    <x v="348"/>
    <x v="11"/>
    <x v="0"/>
    <d v="1899-12-30T10:02:00"/>
    <s v="XEROX"/>
    <x v="22"/>
    <x v="22"/>
    <x v="1"/>
  </r>
  <r>
    <n v="1730"/>
    <x v="348"/>
    <x v="11"/>
    <x v="0"/>
    <d v="1899-12-30T11:31:00"/>
    <s v="PETROL"/>
    <x v="85"/>
    <x v="22"/>
    <x v="1"/>
  </r>
  <r>
    <n v="1731"/>
    <x v="348"/>
    <x v="11"/>
    <x v="0"/>
    <d v="1899-12-30T14:44:00"/>
    <s v="LUNCH"/>
    <x v="21"/>
    <x v="22"/>
    <x v="1"/>
  </r>
  <r>
    <n v="1732"/>
    <x v="348"/>
    <x v="11"/>
    <x v="0"/>
    <d v="1899-12-30T18:57:00"/>
    <s v="BUS"/>
    <x v="245"/>
    <x v="22"/>
    <x v="1"/>
  </r>
  <r>
    <n v="1733"/>
    <x v="348"/>
    <x v="11"/>
    <x v="0"/>
    <d v="1899-12-30T18:57:00"/>
    <s v="AUTO"/>
    <x v="4"/>
    <x v="22"/>
    <x v="1"/>
  </r>
  <r>
    <n v="1734"/>
    <x v="348"/>
    <x v="11"/>
    <x v="0"/>
    <d v="1899-12-30T20:41:00"/>
    <s v="BUDGET HOTEL"/>
    <x v="388"/>
    <x v="22"/>
    <x v="1"/>
  </r>
  <r>
    <n v="1735"/>
    <x v="349"/>
    <x v="11"/>
    <x v="0"/>
    <d v="1899-12-30T13:41:00"/>
    <s v="LUNCH"/>
    <x v="65"/>
    <x v="22"/>
    <x v="1"/>
  </r>
  <r>
    <n v="1736"/>
    <x v="349"/>
    <x v="11"/>
    <x v="0"/>
    <d v="1899-12-30T19:50:00"/>
    <s v="TEA"/>
    <x v="19"/>
    <x v="22"/>
    <x v="1"/>
  </r>
  <r>
    <n v="1737"/>
    <x v="349"/>
    <x v="11"/>
    <x v="0"/>
    <d v="1899-12-30T19:50:00"/>
    <s v="DINNER"/>
    <x v="8"/>
    <x v="22"/>
    <x v="1"/>
  </r>
  <r>
    <n v="1738"/>
    <x v="349"/>
    <x v="11"/>
    <x v="0"/>
    <d v="1899-12-30T19:50:00"/>
    <s v="SNACKS"/>
    <x v="46"/>
    <x v="22"/>
    <x v="1"/>
  </r>
  <r>
    <n v="1739"/>
    <x v="349"/>
    <x v="11"/>
    <x v="0"/>
    <d v="1899-12-30T20:40:00"/>
    <s v="BUDGET HOTEL"/>
    <x v="388"/>
    <x v="22"/>
    <x v="1"/>
  </r>
  <r>
    <n v="1740"/>
    <x v="350"/>
    <x v="11"/>
    <x v="0"/>
    <d v="1899-12-30T13:51:00"/>
    <s v="LUNCH"/>
    <x v="67"/>
    <x v="22"/>
    <x v="1"/>
  </r>
  <r>
    <n v="1741"/>
    <x v="350"/>
    <x v="11"/>
    <x v="0"/>
    <d v="1899-12-30T20:42:00"/>
    <s v="TEA"/>
    <x v="123"/>
    <x v="22"/>
    <x v="1"/>
  </r>
  <r>
    <n v="1742"/>
    <x v="350"/>
    <x v="11"/>
    <x v="0"/>
    <d v="1899-12-30T20:42:00"/>
    <s v="SNACKS"/>
    <x v="19"/>
    <x v="22"/>
    <x v="1"/>
  </r>
  <r>
    <n v="1743"/>
    <x v="350"/>
    <x v="11"/>
    <x v="0"/>
    <d v="1899-12-30T20:42:00"/>
    <s v="DINNER"/>
    <x v="8"/>
    <x v="22"/>
    <x v="1"/>
  </r>
  <r>
    <n v="1744"/>
    <x v="350"/>
    <x v="11"/>
    <x v="0"/>
    <d v="1899-12-30T20:42:00"/>
    <s v="WATER"/>
    <x v="48"/>
    <x v="22"/>
    <x v="1"/>
  </r>
  <r>
    <n v="1745"/>
    <x v="350"/>
    <x v="11"/>
    <x v="0"/>
    <d v="1899-12-30T21:22:00"/>
    <s v="TRAIN"/>
    <x v="389"/>
    <x v="22"/>
    <x v="1"/>
  </r>
  <r>
    <n v="1746"/>
    <x v="351"/>
    <x v="11"/>
    <x v="0"/>
    <d v="1899-12-30T06:35:00"/>
    <s v="TRAIN"/>
    <x v="25"/>
    <x v="22"/>
    <x v="1"/>
  </r>
  <r>
    <n v="1747"/>
    <x v="351"/>
    <x v="11"/>
    <x v="0"/>
    <d v="1899-12-30T07:30:00"/>
    <s v="BUS"/>
    <x v="109"/>
    <x v="22"/>
    <x v="1"/>
  </r>
  <r>
    <n v="1748"/>
    <x v="351"/>
    <x v="11"/>
    <x v="0"/>
    <d v="1899-12-30T08:36:00"/>
    <s v="BREAKFAST"/>
    <x v="11"/>
    <x v="22"/>
    <x v="1"/>
  </r>
  <r>
    <n v="1749"/>
    <x v="351"/>
    <x v="11"/>
    <x v="0"/>
    <d v="1899-12-30T12:36:00"/>
    <s v="BUS"/>
    <x v="390"/>
    <x v="2"/>
    <x v="0"/>
  </r>
  <r>
    <n v="1750"/>
    <x v="351"/>
    <x v="11"/>
    <x v="0"/>
    <d v="1899-12-30T14:11:00"/>
    <s v="SNACKS"/>
    <x v="65"/>
    <x v="1"/>
    <x v="0"/>
  </r>
  <r>
    <n v="1751"/>
    <x v="352"/>
    <x v="11"/>
    <x v="0"/>
    <d v="1899-12-30T08:12:00"/>
    <s v="BREAKFAST"/>
    <x v="179"/>
    <x v="1"/>
    <x v="0"/>
  </r>
  <r>
    <n v="1752"/>
    <x v="352"/>
    <x v="11"/>
    <x v="0"/>
    <d v="1899-12-30T15:12:00"/>
    <s v="SNACKS"/>
    <x v="6"/>
    <x v="1"/>
    <x v="0"/>
  </r>
  <r>
    <n v="1753"/>
    <x v="352"/>
    <x v="11"/>
    <x v="0"/>
    <d v="1899-12-30T18:13:00"/>
    <s v="NEW YEAR EVE TRIP"/>
    <x v="38"/>
    <x v="1"/>
    <x v="0"/>
  </r>
  <r>
    <n v="1754"/>
    <x v="353"/>
    <x v="12"/>
    <x v="1"/>
    <d v="1899-12-30T20:24:00"/>
    <s v="DINNER"/>
    <x v="85"/>
    <x v="1"/>
    <x v="0"/>
  </r>
  <r>
    <n v="1755"/>
    <x v="353"/>
    <x v="12"/>
    <x v="1"/>
    <d v="1899-12-30T20:47:00"/>
    <s v="BACK COVER"/>
    <x v="391"/>
    <x v="6"/>
    <x v="0"/>
  </r>
  <r>
    <n v="1756"/>
    <x v="353"/>
    <x v="12"/>
    <x v="1"/>
    <d v="1899-12-30T22:09:00"/>
    <s v="DINNER"/>
    <x v="9"/>
    <x v="1"/>
    <x v="0"/>
  </r>
  <r>
    <n v="1757"/>
    <x v="354"/>
    <x v="12"/>
    <x v="1"/>
    <d v="1899-12-30T08:52:00"/>
    <s v="BREAKFAST"/>
    <x v="5"/>
    <x v="1"/>
    <x v="0"/>
  </r>
  <r>
    <n v="1758"/>
    <x v="355"/>
    <x v="12"/>
    <x v="1"/>
    <d v="1899-12-30T10:22:00"/>
    <s v="BREAKFAST"/>
    <x v="60"/>
    <x v="1"/>
    <x v="0"/>
  </r>
  <r>
    <n v="1759"/>
    <x v="355"/>
    <x v="12"/>
    <x v="1"/>
    <d v="1899-12-30T10:23:00"/>
    <s v="BUS"/>
    <x v="36"/>
    <x v="2"/>
    <x v="0"/>
  </r>
  <r>
    <n v="1760"/>
    <x v="355"/>
    <x v="12"/>
    <x v="1"/>
    <d v="1899-12-30T15:23:00"/>
    <s v="BUS"/>
    <x v="2"/>
    <x v="2"/>
    <x v="0"/>
  </r>
  <r>
    <n v="1761"/>
    <x v="355"/>
    <x v="12"/>
    <x v="1"/>
    <d v="1899-12-30T18:23:00"/>
    <s v="DRESS"/>
    <x v="59"/>
    <x v="6"/>
    <x v="0"/>
  </r>
  <r>
    <n v="1762"/>
    <x v="355"/>
    <x v="12"/>
    <x v="1"/>
    <d v="1899-12-30T19:24:00"/>
    <s v="POPCORN"/>
    <x v="34"/>
    <x v="1"/>
    <x v="0"/>
  </r>
  <r>
    <n v="1763"/>
    <x v="355"/>
    <x v="12"/>
    <x v="1"/>
    <d v="1899-12-30T22:24:00"/>
    <s v="TRAIN"/>
    <x v="82"/>
    <x v="2"/>
    <x v="0"/>
  </r>
  <r>
    <n v="1764"/>
    <x v="356"/>
    <x v="12"/>
    <x v="1"/>
    <d v="1899-12-30T08:09:00"/>
    <s v="BREAKFAST"/>
    <x v="8"/>
    <x v="1"/>
    <x v="0"/>
  </r>
  <r>
    <n v="1765"/>
    <x v="356"/>
    <x v="12"/>
    <x v="1"/>
    <d v="1899-12-30T20:09:00"/>
    <s v="DINNER"/>
    <x v="392"/>
    <x v="1"/>
    <x v="0"/>
  </r>
  <r>
    <n v="1766"/>
    <x v="357"/>
    <x v="12"/>
    <x v="1"/>
    <d v="1899-12-30T21:05:00"/>
    <s v="DINNER"/>
    <x v="4"/>
    <x v="1"/>
    <x v="0"/>
  </r>
  <r>
    <n v="1767"/>
    <x v="358"/>
    <x v="12"/>
    <x v="1"/>
    <d v="1899-12-30T09:06:00"/>
    <s v="SOAP"/>
    <x v="85"/>
    <x v="5"/>
    <x v="0"/>
  </r>
  <r>
    <n v="1768"/>
    <x v="358"/>
    <x v="12"/>
    <x v="1"/>
    <d v="1899-12-30T14:53:00"/>
    <s v="DMAT FEE"/>
    <x v="309"/>
    <x v="0"/>
    <x v="0"/>
  </r>
  <r>
    <n v="1769"/>
    <x v="358"/>
    <x v="12"/>
    <x v="1"/>
    <d v="1899-12-30T14:53:00"/>
    <s v="TRAIN"/>
    <x v="3"/>
    <x v="2"/>
    <x v="0"/>
  </r>
  <r>
    <n v="1770"/>
    <x v="358"/>
    <x v="12"/>
    <x v="1"/>
    <d v="1899-12-30T15:22:00"/>
    <s v="LUNCH"/>
    <x v="393"/>
    <x v="1"/>
    <x v="0"/>
  </r>
  <r>
    <n v="1771"/>
    <x v="358"/>
    <x v="12"/>
    <x v="1"/>
    <d v="1899-12-30T21:23:00"/>
    <s v="AUTO"/>
    <x v="17"/>
    <x v="2"/>
    <x v="0"/>
  </r>
  <r>
    <n v="1772"/>
    <x v="358"/>
    <x v="12"/>
    <x v="1"/>
    <d v="1899-12-30T22:19:00"/>
    <s v="DINNER"/>
    <x v="22"/>
    <x v="1"/>
    <x v="0"/>
  </r>
  <r>
    <n v="1773"/>
    <x v="358"/>
    <x v="12"/>
    <x v="1"/>
    <d v="1899-12-30T22:58:00"/>
    <s v="TEA"/>
    <x v="53"/>
    <x v="1"/>
    <x v="0"/>
  </r>
  <r>
    <n v="1774"/>
    <x v="359"/>
    <x v="12"/>
    <x v="1"/>
    <d v="1899-12-30T15:11:00"/>
    <s v="CAB"/>
    <x v="22"/>
    <x v="2"/>
    <x v="0"/>
  </r>
  <r>
    <n v="1775"/>
    <x v="359"/>
    <x v="12"/>
    <x v="1"/>
    <d v="1899-12-30T15:35:00"/>
    <s v="LUNCH"/>
    <x v="262"/>
    <x v="1"/>
    <x v="0"/>
  </r>
  <r>
    <n v="1776"/>
    <x v="359"/>
    <x v="12"/>
    <x v="1"/>
    <d v="1899-12-30T16:35:00"/>
    <s v="AUTO"/>
    <x v="25"/>
    <x v="2"/>
    <x v="0"/>
  </r>
  <r>
    <n v="1777"/>
    <x v="359"/>
    <x v="12"/>
    <x v="1"/>
    <d v="1899-12-30T18:13:00"/>
    <s v="DRESS"/>
    <x v="394"/>
    <x v="6"/>
    <x v="0"/>
  </r>
  <r>
    <n v="1778"/>
    <x v="359"/>
    <x v="12"/>
    <x v="1"/>
    <d v="1899-12-30T19:14:00"/>
    <s v="DRESS"/>
    <x v="52"/>
    <x v="6"/>
    <x v="0"/>
  </r>
  <r>
    <n v="1779"/>
    <x v="359"/>
    <x v="12"/>
    <x v="1"/>
    <d v="1899-12-30T20:14:00"/>
    <s v="JUICE"/>
    <x v="22"/>
    <x v="1"/>
    <x v="0"/>
  </r>
  <r>
    <n v="1780"/>
    <x v="359"/>
    <x v="12"/>
    <x v="1"/>
    <d v="1899-12-30T22:14:00"/>
    <s v="AUTO"/>
    <x v="395"/>
    <x v="2"/>
    <x v="0"/>
  </r>
  <r>
    <n v="1781"/>
    <x v="360"/>
    <x v="12"/>
    <x v="1"/>
    <d v="1899-12-30T08:31:00"/>
    <s v="BREAKFAST"/>
    <x v="11"/>
    <x v="1"/>
    <x v="0"/>
  </r>
  <r>
    <n v="1782"/>
    <x v="360"/>
    <x v="12"/>
    <x v="1"/>
    <d v="1899-12-30T19:17:00"/>
    <s v="MEDICINE"/>
    <x v="172"/>
    <x v="8"/>
    <x v="0"/>
  </r>
  <r>
    <n v="1783"/>
    <x v="360"/>
    <x v="12"/>
    <x v="1"/>
    <d v="1899-12-30T19:17:00"/>
    <s v="DINNER"/>
    <x v="6"/>
    <x v="1"/>
    <x v="0"/>
  </r>
  <r>
    <n v="1784"/>
    <x v="361"/>
    <x v="12"/>
    <x v="1"/>
    <d v="1899-12-30T09:47:00"/>
    <s v="BREAKFAST"/>
    <x v="11"/>
    <x v="1"/>
    <x v="0"/>
  </r>
  <r>
    <n v="1785"/>
    <x v="361"/>
    <x v="12"/>
    <x v="1"/>
    <d v="1899-12-30T09:47:00"/>
    <s v="MEDICINE"/>
    <x v="19"/>
    <x v="8"/>
    <x v="0"/>
  </r>
  <r>
    <n v="1786"/>
    <x v="361"/>
    <x v="12"/>
    <x v="1"/>
    <d v="1899-12-30T10:09:00"/>
    <s v="RENT"/>
    <x v="225"/>
    <x v="4"/>
    <x v="0"/>
  </r>
  <r>
    <n v="1787"/>
    <x v="361"/>
    <x v="12"/>
    <x v="1"/>
    <d v="1899-12-30T20:48:00"/>
    <s v="DINNER"/>
    <x v="50"/>
    <x v="1"/>
    <x v="0"/>
  </r>
  <r>
    <n v="1788"/>
    <x v="362"/>
    <x v="12"/>
    <x v="1"/>
    <d v="1899-12-30T09:48:00"/>
    <s v="TEA"/>
    <x v="3"/>
    <x v="1"/>
    <x v="0"/>
  </r>
  <r>
    <n v="1789"/>
    <x v="362"/>
    <x v="12"/>
    <x v="1"/>
    <d v="1899-12-30T09:48:00"/>
    <s v="MEDICINE"/>
    <x v="27"/>
    <x v="8"/>
    <x v="0"/>
  </r>
  <r>
    <n v="1790"/>
    <x v="362"/>
    <x v="12"/>
    <x v="1"/>
    <d v="1899-12-30T14:40:00"/>
    <s v="LUNCH"/>
    <x v="67"/>
    <x v="1"/>
    <x v="0"/>
  </r>
  <r>
    <n v="1791"/>
    <x v="362"/>
    <x v="12"/>
    <x v="1"/>
    <d v="1899-12-30T19:40:00"/>
    <s v="MEDICINE"/>
    <x v="5"/>
    <x v="8"/>
    <x v="0"/>
  </r>
  <r>
    <n v="1792"/>
    <x v="362"/>
    <x v="12"/>
    <x v="1"/>
    <d v="1899-12-30T19:40:00"/>
    <s v="DINNER"/>
    <x v="127"/>
    <x v="1"/>
    <x v="0"/>
  </r>
  <r>
    <n v="1793"/>
    <x v="362"/>
    <x v="12"/>
    <x v="1"/>
    <d v="1899-12-30T19:41:00"/>
    <s v="TEA"/>
    <x v="3"/>
    <x v="1"/>
    <x v="0"/>
  </r>
  <r>
    <n v="1794"/>
    <x v="363"/>
    <x v="12"/>
    <x v="1"/>
    <d v="1899-12-30T20:11:00"/>
    <s v="DINNER"/>
    <x v="11"/>
    <x v="1"/>
    <x v="0"/>
  </r>
  <r>
    <n v="1795"/>
    <x v="364"/>
    <x v="12"/>
    <x v="1"/>
    <d v="1899-12-30T06:06:00"/>
    <s v="CAB"/>
    <x v="32"/>
    <x v="2"/>
    <x v="0"/>
  </r>
  <r>
    <n v="1796"/>
    <x v="364"/>
    <x v="12"/>
    <x v="1"/>
    <d v="1899-12-30T06:28:00"/>
    <s v="BREAKFAST"/>
    <x v="396"/>
    <x v="1"/>
    <x v="0"/>
  </r>
  <r>
    <n v="1797"/>
    <x v="364"/>
    <x v="12"/>
    <x v="1"/>
    <d v="1899-12-30T06:45:00"/>
    <s v="GOIBIBO"/>
    <x v="397"/>
    <x v="2"/>
    <x v="0"/>
  </r>
  <r>
    <n v="1798"/>
    <x v="364"/>
    <x v="12"/>
    <x v="1"/>
    <d v="1899-12-30T08:13:00"/>
    <s v="SNACKS"/>
    <x v="4"/>
    <x v="1"/>
    <x v="0"/>
  </r>
  <r>
    <n v="1799"/>
    <x v="364"/>
    <x v="12"/>
    <x v="1"/>
    <d v="1899-12-30T15:14:00"/>
    <s v="LUNCH"/>
    <x v="58"/>
    <x v="1"/>
    <x v="0"/>
  </r>
  <r>
    <n v="1800"/>
    <x v="364"/>
    <x v="12"/>
    <x v="1"/>
    <d v="1899-12-30T18:14:00"/>
    <s v="BUS"/>
    <x v="122"/>
    <x v="2"/>
    <x v="0"/>
  </r>
  <r>
    <n v="1801"/>
    <x v="365"/>
    <x v="12"/>
    <x v="1"/>
    <d v="1899-12-30T08:14:00"/>
    <s v="DRINKS"/>
    <x v="25"/>
    <x v="1"/>
    <x v="0"/>
  </r>
  <r>
    <n v="1802"/>
    <x v="365"/>
    <x v="12"/>
    <x v="1"/>
    <d v="1899-12-30T14:14:00"/>
    <s v="DONATION"/>
    <x v="4"/>
    <x v="0"/>
    <x v="0"/>
  </r>
  <r>
    <n v="1803"/>
    <x v="365"/>
    <x v="12"/>
    <x v="1"/>
    <d v="1899-12-30T16:15:00"/>
    <s v="SOAP"/>
    <x v="3"/>
    <x v="5"/>
    <x v="0"/>
  </r>
  <r>
    <n v="1804"/>
    <x v="366"/>
    <x v="12"/>
    <x v="1"/>
    <d v="1899-12-30T11:39:00"/>
    <s v="HAIRCUT"/>
    <x v="22"/>
    <x v="0"/>
    <x v="0"/>
  </r>
  <r>
    <n v="1805"/>
    <x v="367"/>
    <x v="12"/>
    <x v="1"/>
    <d v="1899-12-30T11:35:00"/>
    <s v="AUTO"/>
    <x v="4"/>
    <x v="23"/>
    <x v="1"/>
  </r>
  <r>
    <n v="1806"/>
    <x v="367"/>
    <x v="12"/>
    <x v="1"/>
    <d v="1899-12-30T11:50:00"/>
    <s v="TRAIN"/>
    <x v="398"/>
    <x v="23"/>
    <x v="1"/>
  </r>
  <r>
    <n v="1807"/>
    <x v="367"/>
    <x v="12"/>
    <x v="1"/>
    <d v="1899-12-30T12:28:00"/>
    <s v="SNACKS"/>
    <x v="289"/>
    <x v="23"/>
    <x v="1"/>
  </r>
  <r>
    <n v="1808"/>
    <x v="367"/>
    <x v="12"/>
    <x v="1"/>
    <d v="1899-12-30T16:01:00"/>
    <s v="TEA"/>
    <x v="3"/>
    <x v="23"/>
    <x v="1"/>
  </r>
  <r>
    <n v="1809"/>
    <x v="368"/>
    <x v="12"/>
    <x v="1"/>
    <d v="1899-12-30T09:03:00"/>
    <s v="WATER"/>
    <x v="19"/>
    <x v="23"/>
    <x v="1"/>
  </r>
  <r>
    <n v="1810"/>
    <x v="368"/>
    <x v="12"/>
    <x v="1"/>
    <d v="1899-12-30T10:09:00"/>
    <s v="ROOM COMMON EXPENSES"/>
    <x v="399"/>
    <x v="3"/>
    <x v="0"/>
  </r>
  <r>
    <n v="1811"/>
    <x v="368"/>
    <x v="12"/>
    <x v="1"/>
    <d v="1899-12-30T11:18:00"/>
    <s v="FOOD IN TRAIN"/>
    <x v="177"/>
    <x v="23"/>
    <x v="1"/>
  </r>
  <r>
    <n v="1812"/>
    <x v="368"/>
    <x v="12"/>
    <x v="1"/>
    <d v="1899-12-30T12:24:00"/>
    <s v="AUTO"/>
    <x v="6"/>
    <x v="23"/>
    <x v="1"/>
  </r>
  <r>
    <n v="1813"/>
    <x v="368"/>
    <x v="12"/>
    <x v="1"/>
    <d v="1899-12-30T13:25:00"/>
    <s v="LUNCH"/>
    <x v="48"/>
    <x v="23"/>
    <x v="1"/>
  </r>
  <r>
    <n v="1814"/>
    <x v="368"/>
    <x v="12"/>
    <x v="1"/>
    <d v="1899-12-30T13:25:00"/>
    <s v="BUS"/>
    <x v="400"/>
    <x v="23"/>
    <x v="1"/>
  </r>
  <r>
    <n v="1815"/>
    <x v="368"/>
    <x v="12"/>
    <x v="1"/>
    <d v="1899-12-30T18:17:00"/>
    <s v="AUTO"/>
    <x v="54"/>
    <x v="23"/>
    <x v="1"/>
  </r>
  <r>
    <n v="1816"/>
    <x v="368"/>
    <x v="12"/>
    <x v="1"/>
    <d v="1899-12-30T18:17:00"/>
    <s v="XEROX"/>
    <x v="401"/>
    <x v="23"/>
    <x v="1"/>
  </r>
  <r>
    <n v="1817"/>
    <x v="368"/>
    <x v="12"/>
    <x v="1"/>
    <d v="1899-12-30T18:17:00"/>
    <s v="KERCHIEF"/>
    <x v="10"/>
    <x v="6"/>
    <x v="0"/>
  </r>
  <r>
    <n v="1818"/>
    <x v="368"/>
    <x v="12"/>
    <x v="1"/>
    <d v="1899-12-30T18:17:00"/>
    <s v="CHARGER"/>
    <x v="65"/>
    <x v="23"/>
    <x v="1"/>
  </r>
  <r>
    <n v="1819"/>
    <x v="368"/>
    <x v="12"/>
    <x v="1"/>
    <d v="1899-12-30T18:17:00"/>
    <s v="SNACKS"/>
    <x v="10"/>
    <x v="23"/>
    <x v="1"/>
  </r>
  <r>
    <n v="1820"/>
    <x v="368"/>
    <x v="12"/>
    <x v="1"/>
    <d v="1899-12-30T18:18:00"/>
    <s v="STATIONERY"/>
    <x v="11"/>
    <x v="23"/>
    <x v="1"/>
  </r>
  <r>
    <n v="1821"/>
    <x v="368"/>
    <x v="12"/>
    <x v="1"/>
    <d v="1899-12-30T18:25:00"/>
    <s v="JUICE"/>
    <x v="99"/>
    <x v="23"/>
    <x v="1"/>
  </r>
  <r>
    <n v="1822"/>
    <x v="368"/>
    <x v="12"/>
    <x v="1"/>
    <d v="1899-12-30T20:26:00"/>
    <s v="DINNER"/>
    <x v="402"/>
    <x v="23"/>
    <x v="1"/>
  </r>
  <r>
    <n v="1823"/>
    <x v="368"/>
    <x v="12"/>
    <x v="1"/>
    <d v="1899-12-30T21:50:00"/>
    <s v="HOTEL MADHUVAAN"/>
    <x v="403"/>
    <x v="23"/>
    <x v="1"/>
  </r>
  <r>
    <n v="1824"/>
    <x v="369"/>
    <x v="12"/>
    <x v="1"/>
    <d v="1899-12-30T15:56:00"/>
    <s v="LUNCH"/>
    <x v="149"/>
    <x v="23"/>
    <x v="1"/>
  </r>
  <r>
    <n v="1825"/>
    <x v="369"/>
    <x v="12"/>
    <x v="1"/>
    <d v="1899-12-30T19:26:00"/>
    <s v="WATER"/>
    <x v="45"/>
    <x v="23"/>
    <x v="1"/>
  </r>
  <r>
    <n v="1826"/>
    <x v="369"/>
    <x v="12"/>
    <x v="1"/>
    <d v="1899-12-30T20:26:00"/>
    <s v="DINNER"/>
    <x v="381"/>
    <x v="23"/>
    <x v="1"/>
  </r>
  <r>
    <n v="1827"/>
    <x v="369"/>
    <x v="12"/>
    <x v="1"/>
    <d v="1899-12-30T21:50:00"/>
    <s v="HOTEL MADHUVAAN"/>
    <x v="403"/>
    <x v="23"/>
    <x v="1"/>
  </r>
  <r>
    <n v="1828"/>
    <x v="370"/>
    <x v="12"/>
    <x v="1"/>
    <d v="1899-12-30T15:51:00"/>
    <s v="LAUNDRY"/>
    <x v="22"/>
    <x v="23"/>
    <x v="1"/>
  </r>
  <r>
    <n v="1829"/>
    <x v="370"/>
    <x v="12"/>
    <x v="1"/>
    <d v="1899-12-30T15:51:00"/>
    <s v="BUS"/>
    <x v="401"/>
    <x v="23"/>
    <x v="1"/>
  </r>
  <r>
    <n v="1830"/>
    <x v="370"/>
    <x v="12"/>
    <x v="1"/>
    <d v="1899-12-30T15:51:00"/>
    <s v="AUTO"/>
    <x v="6"/>
    <x v="23"/>
    <x v="1"/>
  </r>
  <r>
    <n v="1831"/>
    <x v="370"/>
    <x v="12"/>
    <x v="1"/>
    <d v="1899-12-30T17:24:00"/>
    <s v="WATER"/>
    <x v="19"/>
    <x v="23"/>
    <x v="1"/>
  </r>
  <r>
    <n v="1832"/>
    <x v="370"/>
    <x v="12"/>
    <x v="1"/>
    <d v="1899-12-30T18:25:00"/>
    <s v="FOOD"/>
    <x v="404"/>
    <x v="23"/>
    <x v="1"/>
  </r>
  <r>
    <n v="1833"/>
    <x v="370"/>
    <x v="12"/>
    <x v="1"/>
    <d v="1899-12-30T20:40:00"/>
    <s v="DINNER"/>
    <x v="405"/>
    <x v="23"/>
    <x v="1"/>
  </r>
  <r>
    <n v="1834"/>
    <x v="370"/>
    <x v="12"/>
    <x v="1"/>
    <d v="1899-12-30T20:48:00"/>
    <s v="AUTO"/>
    <x v="124"/>
    <x v="23"/>
    <x v="1"/>
  </r>
  <r>
    <n v="1835"/>
    <x v="370"/>
    <x v="12"/>
    <x v="1"/>
    <d v="1899-12-30T22:55:00"/>
    <s v="WATER"/>
    <x v="19"/>
    <x v="23"/>
    <x v="1"/>
  </r>
  <r>
    <n v="1836"/>
    <x v="370"/>
    <x v="12"/>
    <x v="1"/>
    <d v="1899-12-30T22:55:00"/>
    <s v="HOTEL SAI DELUXE"/>
    <x v="29"/>
    <x v="23"/>
    <x v="1"/>
  </r>
  <r>
    <n v="1837"/>
    <x v="371"/>
    <x v="12"/>
    <x v="1"/>
    <d v="1899-12-30T17:50:00"/>
    <s v="LUNCH"/>
    <x v="372"/>
    <x v="23"/>
    <x v="1"/>
  </r>
  <r>
    <n v="1838"/>
    <x v="371"/>
    <x v="12"/>
    <x v="1"/>
    <d v="1899-12-30T19:29:00"/>
    <s v="GOIBIBO"/>
    <x v="406"/>
    <x v="2"/>
    <x v="1"/>
  </r>
  <r>
    <n v="1839"/>
    <x v="371"/>
    <x v="12"/>
    <x v="1"/>
    <d v="1899-12-30T19:36:00"/>
    <s v="AUTO"/>
    <x v="4"/>
    <x v="23"/>
    <x v="1"/>
  </r>
  <r>
    <n v="1840"/>
    <x v="371"/>
    <x v="12"/>
    <x v="1"/>
    <d v="1899-12-30T21:27:00"/>
    <s v="JUICE"/>
    <x v="323"/>
    <x v="23"/>
    <x v="1"/>
  </r>
  <r>
    <n v="1841"/>
    <x v="371"/>
    <x v="12"/>
    <x v="1"/>
    <d v="1899-12-30T22:29:00"/>
    <s v="HOTEL KRISHNA INTERNATIONAL"/>
    <x v="263"/>
    <x v="23"/>
    <x v="1"/>
  </r>
  <r>
    <n v="1842"/>
    <x v="372"/>
    <x v="12"/>
    <x v="1"/>
    <d v="1899-12-30T15:27:00"/>
    <s v="LUNCH"/>
    <x v="407"/>
    <x v="23"/>
    <x v="1"/>
  </r>
  <r>
    <n v="1843"/>
    <x v="372"/>
    <x v="12"/>
    <x v="1"/>
    <d v="1899-12-30T19:00:00"/>
    <s v="TEA"/>
    <x v="11"/>
    <x v="23"/>
    <x v="1"/>
  </r>
  <r>
    <n v="1844"/>
    <x v="372"/>
    <x v="12"/>
    <x v="1"/>
    <d v="1899-12-30T19:01:00"/>
    <s v="SHAMPOO"/>
    <x v="396"/>
    <x v="5"/>
    <x v="0"/>
  </r>
  <r>
    <n v="1845"/>
    <x v="372"/>
    <x v="12"/>
    <x v="1"/>
    <d v="1899-12-30T19:28:00"/>
    <s v="DINNER"/>
    <x v="257"/>
    <x v="23"/>
    <x v="1"/>
  </r>
  <r>
    <n v="1846"/>
    <x v="372"/>
    <x v="12"/>
    <x v="1"/>
    <d v="1899-12-30T22:08:00"/>
    <s v="JUICE"/>
    <x v="108"/>
    <x v="23"/>
    <x v="1"/>
  </r>
  <r>
    <n v="1847"/>
    <x v="372"/>
    <x v="12"/>
    <x v="1"/>
    <d v="1899-12-30T22:28:00"/>
    <s v="HOTEL KRISHNA INTERNATIONAL"/>
    <x v="263"/>
    <x v="23"/>
    <x v="1"/>
  </r>
  <r>
    <n v="1848"/>
    <x v="373"/>
    <x v="12"/>
    <x v="1"/>
    <d v="1899-12-30T10:09:00"/>
    <s v="XEROX"/>
    <x v="21"/>
    <x v="23"/>
    <x v="1"/>
  </r>
  <r>
    <n v="1849"/>
    <x v="373"/>
    <x v="12"/>
    <x v="1"/>
    <d v="1899-12-30T10:09:00"/>
    <s v="OIL"/>
    <x v="127"/>
    <x v="5"/>
    <x v="0"/>
  </r>
  <r>
    <n v="1850"/>
    <x v="373"/>
    <x v="12"/>
    <x v="1"/>
    <d v="1899-12-30T10:20:00"/>
    <s v="LAUNDRY"/>
    <x v="190"/>
    <x v="23"/>
    <x v="1"/>
  </r>
  <r>
    <n v="1851"/>
    <x v="373"/>
    <x v="12"/>
    <x v="1"/>
    <d v="1899-12-30T16:33:00"/>
    <s v="AUTO"/>
    <x v="3"/>
    <x v="23"/>
    <x v="1"/>
  </r>
  <r>
    <n v="1852"/>
    <x v="373"/>
    <x v="12"/>
    <x v="1"/>
    <d v="1899-12-30T16:36:00"/>
    <s v="LUNCH"/>
    <x v="21"/>
    <x v="23"/>
    <x v="1"/>
  </r>
  <r>
    <n v="1853"/>
    <x v="373"/>
    <x v="12"/>
    <x v="1"/>
    <d v="1899-12-30T20:30:00"/>
    <s v="BUS"/>
    <x v="408"/>
    <x v="23"/>
    <x v="1"/>
  </r>
  <r>
    <n v="1854"/>
    <x v="374"/>
    <x v="12"/>
    <x v="1"/>
    <d v="1899-12-30T07:21:00"/>
    <s v="HOTEL CASPIA PRO"/>
    <x v="409"/>
    <x v="23"/>
    <x v="1"/>
  </r>
  <r>
    <n v="1855"/>
    <x v="374"/>
    <x v="12"/>
    <x v="1"/>
    <d v="1899-12-30T07:29:00"/>
    <s v="AUTO"/>
    <x v="68"/>
    <x v="23"/>
    <x v="1"/>
  </r>
  <r>
    <n v="1856"/>
    <x v="374"/>
    <x v="12"/>
    <x v="1"/>
    <d v="1899-12-30T10:33:00"/>
    <s v="AUTO"/>
    <x v="11"/>
    <x v="23"/>
    <x v="1"/>
  </r>
  <r>
    <n v="1857"/>
    <x v="374"/>
    <x v="12"/>
    <x v="1"/>
    <d v="1899-12-30T13:50:00"/>
    <s v="AUTO"/>
    <x v="54"/>
    <x v="23"/>
    <x v="1"/>
  </r>
  <r>
    <n v="1858"/>
    <x v="374"/>
    <x v="12"/>
    <x v="1"/>
    <d v="1899-12-30T15:51:00"/>
    <s v="LUNCH"/>
    <x v="52"/>
    <x v="23"/>
    <x v="1"/>
  </r>
  <r>
    <n v="1859"/>
    <x v="374"/>
    <x v="12"/>
    <x v="1"/>
    <d v="1899-12-30T20:23:00"/>
    <s v="DINNER"/>
    <x v="410"/>
    <x v="23"/>
    <x v="1"/>
  </r>
  <r>
    <n v="1860"/>
    <x v="374"/>
    <x v="12"/>
    <x v="1"/>
    <d v="1899-12-30T22:00:00"/>
    <s v="SNACKS"/>
    <x v="67"/>
    <x v="23"/>
    <x v="1"/>
  </r>
  <r>
    <n v="1861"/>
    <x v="374"/>
    <x v="12"/>
    <x v="1"/>
    <d v="1899-12-30T22:22:00"/>
    <s v="HOTEL CASPIA PRO"/>
    <x v="411"/>
    <x v="23"/>
    <x v="1"/>
  </r>
  <r>
    <n v="1862"/>
    <x v="375"/>
    <x v="12"/>
    <x v="1"/>
    <d v="1899-12-30T09:57:00"/>
    <s v="AUTO"/>
    <x v="11"/>
    <x v="23"/>
    <x v="1"/>
  </r>
  <r>
    <n v="1863"/>
    <x v="375"/>
    <x v="12"/>
    <x v="1"/>
    <d v="1899-12-30T15:06:00"/>
    <s v="LUNCH"/>
    <x v="22"/>
    <x v="23"/>
    <x v="1"/>
  </r>
  <r>
    <n v="1864"/>
    <x v="375"/>
    <x v="12"/>
    <x v="1"/>
    <d v="1899-12-30T20:24:00"/>
    <s v="DINNER"/>
    <x v="410"/>
    <x v="23"/>
    <x v="1"/>
  </r>
  <r>
    <n v="1865"/>
    <x v="375"/>
    <x v="12"/>
    <x v="1"/>
    <d v="1899-12-30T22:22:00"/>
    <s v="HOTEL CASPIA PRO"/>
    <x v="411"/>
    <x v="23"/>
    <x v="1"/>
  </r>
  <r>
    <n v="1866"/>
    <x v="375"/>
    <x v="12"/>
    <x v="1"/>
    <d v="1899-12-30T22:24:00"/>
    <s v="LAUNDRY"/>
    <x v="412"/>
    <x v="23"/>
    <x v="1"/>
  </r>
  <r>
    <n v="1867"/>
    <x v="376"/>
    <x v="12"/>
    <x v="1"/>
    <d v="1899-12-30T10:05:00"/>
    <s v="AUTO"/>
    <x v="6"/>
    <x v="23"/>
    <x v="1"/>
  </r>
  <r>
    <n v="1868"/>
    <x v="376"/>
    <x v="12"/>
    <x v="1"/>
    <d v="1899-12-30T11:45:00"/>
    <s v="PEN"/>
    <x v="3"/>
    <x v="23"/>
    <x v="1"/>
  </r>
  <r>
    <n v="1869"/>
    <x v="376"/>
    <x v="12"/>
    <x v="1"/>
    <d v="1899-12-30T15:04:00"/>
    <s v="LUNCH"/>
    <x v="267"/>
    <x v="23"/>
    <x v="1"/>
  </r>
  <r>
    <n v="1870"/>
    <x v="376"/>
    <x v="12"/>
    <x v="1"/>
    <d v="1899-12-30T17:21:00"/>
    <s v="CAB"/>
    <x v="42"/>
    <x v="23"/>
    <x v="1"/>
  </r>
  <r>
    <n v="1871"/>
    <x v="376"/>
    <x v="12"/>
    <x v="1"/>
    <d v="1899-12-30T17:21:00"/>
    <s v="AUTO"/>
    <x v="239"/>
    <x v="23"/>
    <x v="1"/>
  </r>
  <r>
    <n v="1872"/>
    <x v="376"/>
    <x v="12"/>
    <x v="1"/>
    <d v="1899-12-30T21:38:00"/>
    <s v="HOTEL TUKSON"/>
    <x v="413"/>
    <x v="23"/>
    <x v="1"/>
  </r>
  <r>
    <n v="1873"/>
    <x v="377"/>
    <x v="12"/>
    <x v="1"/>
    <d v="1899-12-30T10:20:00"/>
    <s v="AUTO"/>
    <x v="48"/>
    <x v="23"/>
    <x v="1"/>
  </r>
  <r>
    <n v="1874"/>
    <x v="377"/>
    <x v="12"/>
    <x v="1"/>
    <d v="1899-12-30T21:38:00"/>
    <s v="HOTEL TUKSON"/>
    <x v="413"/>
    <x v="23"/>
    <x v="1"/>
  </r>
  <r>
    <n v="1875"/>
    <x v="378"/>
    <x v="12"/>
    <x v="1"/>
    <d v="1899-12-30T10:11:00"/>
    <s v="AUTO"/>
    <x v="10"/>
    <x v="23"/>
    <x v="1"/>
  </r>
  <r>
    <n v="1876"/>
    <x v="378"/>
    <x v="12"/>
    <x v="1"/>
    <d v="1899-12-30T14:11:00"/>
    <s v="LUNCH"/>
    <x v="1"/>
    <x v="23"/>
    <x v="1"/>
  </r>
  <r>
    <n v="1877"/>
    <x v="378"/>
    <x v="12"/>
    <x v="1"/>
    <d v="1899-12-30T16:41:00"/>
    <s v="BUS"/>
    <x v="239"/>
    <x v="23"/>
    <x v="1"/>
  </r>
  <r>
    <n v="1878"/>
    <x v="378"/>
    <x v="12"/>
    <x v="1"/>
    <d v="1899-12-30T16:43:00"/>
    <s v="FOOD"/>
    <x v="102"/>
    <x v="23"/>
    <x v="1"/>
  </r>
  <r>
    <n v="1879"/>
    <x v="378"/>
    <x v="12"/>
    <x v="1"/>
    <d v="1899-12-30T21:51:00"/>
    <s v="DINNER"/>
    <x v="414"/>
    <x v="23"/>
    <x v="1"/>
  </r>
  <r>
    <n v="1880"/>
    <x v="378"/>
    <x v="12"/>
    <x v="1"/>
    <d v="1899-12-30T22:42:00"/>
    <s v="THE CENTURION HOTEL"/>
    <x v="415"/>
    <x v="23"/>
    <x v="1"/>
  </r>
  <r>
    <n v="1881"/>
    <x v="379"/>
    <x v="12"/>
    <x v="1"/>
    <d v="1899-12-30T09:49:00"/>
    <s v="BREAKFAST"/>
    <x v="405"/>
    <x v="23"/>
    <x v="1"/>
  </r>
  <r>
    <n v="1882"/>
    <x v="379"/>
    <x v="12"/>
    <x v="1"/>
    <d v="1899-12-30T14:06:00"/>
    <s v="LUNCH"/>
    <x v="1"/>
    <x v="23"/>
    <x v="1"/>
  </r>
  <r>
    <n v="1883"/>
    <x v="379"/>
    <x v="12"/>
    <x v="1"/>
    <d v="1899-12-30T20:06:00"/>
    <s v="DINNER"/>
    <x v="414"/>
    <x v="23"/>
    <x v="1"/>
  </r>
  <r>
    <n v="1884"/>
    <x v="379"/>
    <x v="12"/>
    <x v="1"/>
    <d v="1899-12-30T22:41:00"/>
    <s v="THE CENTURION HOTEL"/>
    <x v="416"/>
    <x v="23"/>
    <x v="1"/>
  </r>
  <r>
    <n v="1885"/>
    <x v="380"/>
    <x v="12"/>
    <x v="1"/>
    <d v="1899-12-30T09:48:00"/>
    <s v="BREAKFAST"/>
    <x v="405"/>
    <x v="23"/>
    <x v="1"/>
  </r>
  <r>
    <n v="1886"/>
    <x v="380"/>
    <x v="12"/>
    <x v="1"/>
    <d v="1899-12-30T10:20:00"/>
    <s v="AUTO"/>
    <x v="85"/>
    <x v="23"/>
    <x v="1"/>
  </r>
  <r>
    <n v="1887"/>
    <x v="380"/>
    <x v="12"/>
    <x v="1"/>
    <d v="1899-12-30T16:13:00"/>
    <s v="LUNCH"/>
    <x v="173"/>
    <x v="23"/>
    <x v="1"/>
  </r>
  <r>
    <n v="1888"/>
    <x v="380"/>
    <x v="12"/>
    <x v="1"/>
    <d v="1899-12-30T19:52:00"/>
    <s v="CAB"/>
    <x v="417"/>
    <x v="23"/>
    <x v="1"/>
  </r>
  <r>
    <n v="1889"/>
    <x v="380"/>
    <x v="12"/>
    <x v="1"/>
    <d v="1899-12-30T21:24:00"/>
    <s v="DINNER"/>
    <x v="124"/>
    <x v="23"/>
    <x v="1"/>
  </r>
  <r>
    <n v="1890"/>
    <x v="380"/>
    <x v="12"/>
    <x v="1"/>
    <d v="1899-12-30T21:24:00"/>
    <s v="HAIRCUT"/>
    <x v="369"/>
    <x v="0"/>
    <x v="0"/>
  </r>
  <r>
    <n v="1891"/>
    <x v="380"/>
    <x v="12"/>
    <x v="1"/>
    <d v="1899-12-30T22:21:00"/>
    <s v="HOTEL FAB"/>
    <x v="418"/>
    <x v="23"/>
    <x v="1"/>
  </r>
  <r>
    <n v="1892"/>
    <x v="381"/>
    <x v="12"/>
    <x v="1"/>
    <d v="1899-12-30T12:24:00"/>
    <s v="LUNCH"/>
    <x v="42"/>
    <x v="23"/>
    <x v="1"/>
  </r>
  <r>
    <n v="1893"/>
    <x v="381"/>
    <x v="12"/>
    <x v="1"/>
    <d v="1899-12-30T13:30:00"/>
    <s v="BUS"/>
    <x v="419"/>
    <x v="23"/>
    <x v="1"/>
  </r>
  <r>
    <n v="1894"/>
    <x v="381"/>
    <x v="12"/>
    <x v="1"/>
    <d v="1899-12-30T15:52:00"/>
    <s v="SNACKS"/>
    <x v="19"/>
    <x v="23"/>
    <x v="1"/>
  </r>
  <r>
    <n v="1895"/>
    <x v="381"/>
    <x v="12"/>
    <x v="1"/>
    <d v="1899-12-30T18:52:00"/>
    <s v="AUTO"/>
    <x v="67"/>
    <x v="23"/>
    <x v="1"/>
  </r>
  <r>
    <n v="1896"/>
    <x v="381"/>
    <x v="12"/>
    <x v="1"/>
    <d v="1899-12-30T21:07:00"/>
    <s v="DINNER"/>
    <x v="420"/>
    <x v="23"/>
    <x v="1"/>
  </r>
  <r>
    <n v="1897"/>
    <x v="381"/>
    <x v="12"/>
    <x v="1"/>
    <d v="1899-12-30T21:53:00"/>
    <s v="HOTEL CENTER POINT"/>
    <x v="421"/>
    <x v="23"/>
    <x v="1"/>
  </r>
  <r>
    <n v="1898"/>
    <x v="382"/>
    <x v="12"/>
    <x v="1"/>
    <d v="1899-12-30T09:33:00"/>
    <s v="TOLLBOOTH"/>
    <x v="67"/>
    <x v="23"/>
    <x v="1"/>
  </r>
  <r>
    <n v="1899"/>
    <x v="382"/>
    <x v="12"/>
    <x v="1"/>
    <d v="1899-12-30T14:33:00"/>
    <s v="LUNCH"/>
    <x v="422"/>
    <x v="23"/>
    <x v="1"/>
  </r>
  <r>
    <n v="1900"/>
    <x v="382"/>
    <x v="12"/>
    <x v="1"/>
    <d v="1899-12-30T19:34:00"/>
    <s v="CAB"/>
    <x v="355"/>
    <x v="23"/>
    <x v="1"/>
  </r>
  <r>
    <n v="1901"/>
    <x v="382"/>
    <x v="12"/>
    <x v="1"/>
    <d v="1899-12-30T20:23:00"/>
    <s v="DINNER"/>
    <x v="190"/>
    <x v="23"/>
    <x v="1"/>
  </r>
  <r>
    <n v="1902"/>
    <x v="382"/>
    <x v="12"/>
    <x v="1"/>
    <d v="1899-12-30T21:12:00"/>
    <s v="LAUNDRY"/>
    <x v="52"/>
    <x v="23"/>
    <x v="1"/>
  </r>
  <r>
    <n v="1903"/>
    <x v="382"/>
    <x v="12"/>
    <x v="1"/>
    <d v="1899-12-30T21:12:00"/>
    <s v="DINNER"/>
    <x v="423"/>
    <x v="23"/>
    <x v="1"/>
  </r>
  <r>
    <n v="1904"/>
    <x v="382"/>
    <x v="12"/>
    <x v="1"/>
    <d v="1899-12-30T22:43:00"/>
    <s v="HOTEL CENTER POINT"/>
    <x v="424"/>
    <x v="23"/>
    <x v="1"/>
  </r>
  <r>
    <n v="1905"/>
    <x v="383"/>
    <x v="13"/>
    <x v="1"/>
    <d v="1899-12-30T09:09:00"/>
    <s v="TOLL BOOTH"/>
    <x v="67"/>
    <x v="23"/>
    <x v="1"/>
  </r>
  <r>
    <n v="1906"/>
    <x v="383"/>
    <x v="13"/>
    <x v="1"/>
    <d v="1899-12-30T15:26:00"/>
    <s v="LUNCH"/>
    <x v="425"/>
    <x v="23"/>
    <x v="1"/>
  </r>
  <r>
    <n v="1907"/>
    <x v="383"/>
    <x v="13"/>
    <x v="1"/>
    <d v="1899-12-30T18:09:00"/>
    <s v="CAB"/>
    <x v="426"/>
    <x v="23"/>
    <x v="1"/>
  </r>
  <r>
    <n v="1908"/>
    <x v="383"/>
    <x v="13"/>
    <x v="1"/>
    <d v="1899-12-30T19:39:00"/>
    <s v="WATER"/>
    <x v="11"/>
    <x v="23"/>
    <x v="1"/>
  </r>
  <r>
    <n v="1909"/>
    <x v="383"/>
    <x v="13"/>
    <x v="1"/>
    <d v="1899-12-30T21:52:00"/>
    <s v="DINNER"/>
    <x v="10"/>
    <x v="23"/>
    <x v="1"/>
  </r>
  <r>
    <n v="1910"/>
    <x v="384"/>
    <x v="13"/>
    <x v="1"/>
    <d v="1899-12-30T08:03:00"/>
    <s v="BREAKFAST"/>
    <x v="67"/>
    <x v="23"/>
    <x v="1"/>
  </r>
  <r>
    <n v="1911"/>
    <x v="384"/>
    <x v="13"/>
    <x v="1"/>
    <d v="1899-12-30T13:04:00"/>
    <s v="LUNCH"/>
    <x v="58"/>
    <x v="23"/>
    <x v="1"/>
  </r>
  <r>
    <n v="1912"/>
    <x v="384"/>
    <x v="13"/>
    <x v="1"/>
    <d v="1899-12-30T13:04:00"/>
    <s v="AUTO"/>
    <x v="85"/>
    <x v="23"/>
    <x v="1"/>
  </r>
  <r>
    <n v="1913"/>
    <x v="384"/>
    <x v="13"/>
    <x v="1"/>
    <d v="1899-12-30T14:00:00"/>
    <s v="BUS"/>
    <x v="427"/>
    <x v="23"/>
    <x v="1"/>
  </r>
  <r>
    <n v="1914"/>
    <x v="384"/>
    <x v="13"/>
    <x v="1"/>
    <d v="1899-12-30T17:53:00"/>
    <s v="NAILCUTTER"/>
    <x v="9"/>
    <x v="23"/>
    <x v="1"/>
  </r>
  <r>
    <n v="1915"/>
    <x v="384"/>
    <x v="13"/>
    <x v="1"/>
    <d v="1899-12-30T18:53:00"/>
    <s v="AUTO"/>
    <x v="34"/>
    <x v="23"/>
    <x v="1"/>
  </r>
  <r>
    <n v="1916"/>
    <x v="384"/>
    <x v="13"/>
    <x v="1"/>
    <d v="1899-12-30T22:45:00"/>
    <s v="WINDFLOWER RESORT"/>
    <x v="263"/>
    <x v="23"/>
    <x v="1"/>
  </r>
  <r>
    <n v="1917"/>
    <x v="385"/>
    <x v="13"/>
    <x v="1"/>
    <d v="1899-12-30T13:24:00"/>
    <s v="LUNCH"/>
    <x v="230"/>
    <x v="23"/>
    <x v="1"/>
  </r>
  <r>
    <n v="1918"/>
    <x v="385"/>
    <x v="13"/>
    <x v="1"/>
    <d v="1899-12-30T14:15:00"/>
    <s v="TRAIN"/>
    <x v="428"/>
    <x v="23"/>
    <x v="1"/>
  </r>
  <r>
    <n v="1919"/>
    <x v="385"/>
    <x v="13"/>
    <x v="1"/>
    <d v="1899-12-30T17:45:00"/>
    <s v="SNACKS"/>
    <x v="54"/>
    <x v="23"/>
    <x v="1"/>
  </r>
  <r>
    <n v="1920"/>
    <x v="385"/>
    <x v="13"/>
    <x v="1"/>
    <d v="1899-12-30T22:45:00"/>
    <s v="AUTO"/>
    <x v="65"/>
    <x v="23"/>
    <x v="1"/>
  </r>
  <r>
    <n v="1921"/>
    <x v="386"/>
    <x v="13"/>
    <x v="1"/>
    <d v="1899-12-30T10:08:00"/>
    <s v="BREAKFAST"/>
    <x v="94"/>
    <x v="1"/>
    <x v="0"/>
  </r>
  <r>
    <n v="1922"/>
    <x v="386"/>
    <x v="13"/>
    <x v="1"/>
    <d v="1899-12-30T17:09:00"/>
    <s v="APPA SHOPPING"/>
    <x v="263"/>
    <x v="6"/>
    <x v="0"/>
  </r>
  <r>
    <n v="1923"/>
    <x v="387"/>
    <x v="13"/>
    <x v="1"/>
    <d v="1899-12-30T08:07:00"/>
    <s v="BREAKFAST"/>
    <x v="4"/>
    <x v="1"/>
    <x v="0"/>
  </r>
  <r>
    <n v="1924"/>
    <x v="387"/>
    <x v="13"/>
    <x v="1"/>
    <d v="1899-12-30T20:08:00"/>
    <s v="DINNER"/>
    <x v="114"/>
    <x v="1"/>
    <x v="0"/>
  </r>
  <r>
    <n v="1925"/>
    <x v="387"/>
    <x v="13"/>
    <x v="1"/>
    <d v="1899-12-30T22:08:00"/>
    <s v="SNACKS"/>
    <x v="54"/>
    <x v="1"/>
    <x v="0"/>
  </r>
  <r>
    <n v="1926"/>
    <x v="388"/>
    <x v="13"/>
    <x v="1"/>
    <d v="1899-12-30T08:26:00"/>
    <s v="TEA"/>
    <x v="114"/>
    <x v="1"/>
    <x v="0"/>
  </r>
  <r>
    <n v="1927"/>
    <x v="388"/>
    <x v="13"/>
    <x v="1"/>
    <d v="1899-12-30T08:40:00"/>
    <s v="BREAKFAST"/>
    <x v="6"/>
    <x v="1"/>
    <x v="0"/>
  </r>
  <r>
    <n v="1928"/>
    <x v="388"/>
    <x v="13"/>
    <x v="1"/>
    <d v="1899-12-30T20:02:00"/>
    <s v="DINNER"/>
    <x v="429"/>
    <x v="1"/>
    <x v="0"/>
  </r>
  <r>
    <n v="1929"/>
    <x v="388"/>
    <x v="13"/>
    <x v="1"/>
    <d v="1899-12-30T21:40:00"/>
    <s v="CAB"/>
    <x v="430"/>
    <x v="2"/>
    <x v="0"/>
  </r>
  <r>
    <n v="1930"/>
    <x v="389"/>
    <x v="13"/>
    <x v="1"/>
    <d v="1899-12-30T06:21:00"/>
    <s v="CHOCOLATES"/>
    <x v="54"/>
    <x v="1"/>
    <x v="0"/>
  </r>
  <r>
    <n v="1931"/>
    <x v="389"/>
    <x v="13"/>
    <x v="1"/>
    <d v="1899-12-30T07:55:00"/>
    <s v="BREAKFAST"/>
    <x v="40"/>
    <x v="1"/>
    <x v="0"/>
  </r>
  <r>
    <n v="1932"/>
    <x v="389"/>
    <x v="13"/>
    <x v="1"/>
    <d v="1899-12-30T19:55:00"/>
    <s v="DINNER"/>
    <x v="52"/>
    <x v="1"/>
    <x v="0"/>
  </r>
  <r>
    <n v="1933"/>
    <x v="389"/>
    <x v="13"/>
    <x v="1"/>
    <d v="1899-12-30T19:55:00"/>
    <s v="ZIP REPAIR"/>
    <x v="6"/>
    <x v="0"/>
    <x v="0"/>
  </r>
  <r>
    <n v="1934"/>
    <x v="390"/>
    <x v="13"/>
    <x v="1"/>
    <d v="1899-12-30T08:37:00"/>
    <s v="BREAKFAST"/>
    <x v="431"/>
    <x v="1"/>
    <x v="0"/>
  </r>
  <r>
    <n v="1935"/>
    <x v="390"/>
    <x v="13"/>
    <x v="1"/>
    <d v="1899-12-30T20:37:00"/>
    <s v="DINNER"/>
    <x v="58"/>
    <x v="1"/>
    <x v="0"/>
  </r>
  <r>
    <n v="1936"/>
    <x v="391"/>
    <x v="13"/>
    <x v="1"/>
    <d v="1899-12-30T08:23:00"/>
    <s v="BREAKFAST"/>
    <x v="35"/>
    <x v="1"/>
    <x v="0"/>
  </r>
  <r>
    <n v="1937"/>
    <x v="391"/>
    <x v="13"/>
    <x v="1"/>
    <d v="1899-12-30T18:24:00"/>
    <s v="SNACKS"/>
    <x v="23"/>
    <x v="1"/>
    <x v="0"/>
  </r>
  <r>
    <n v="1938"/>
    <x v="391"/>
    <x v="13"/>
    <x v="1"/>
    <d v="1899-12-30T19:23:00"/>
    <s v="MOVIE"/>
    <x v="97"/>
    <x v="7"/>
    <x v="0"/>
  </r>
  <r>
    <n v="1939"/>
    <x v="391"/>
    <x v="13"/>
    <x v="1"/>
    <d v="1899-12-30T21:12:00"/>
    <s v="AUTO"/>
    <x v="67"/>
    <x v="2"/>
    <x v="0"/>
  </r>
  <r>
    <n v="1940"/>
    <x v="392"/>
    <x v="13"/>
    <x v="1"/>
    <d v="1899-12-30T09:10:00"/>
    <s v="BREAKFAST"/>
    <x v="119"/>
    <x v="1"/>
    <x v="0"/>
  </r>
  <r>
    <n v="1941"/>
    <x v="392"/>
    <x v="13"/>
    <x v="1"/>
    <d v="1899-12-30T15:09:00"/>
    <s v="LUNCH"/>
    <x v="10"/>
    <x v="1"/>
    <x v="0"/>
  </r>
  <r>
    <n v="1942"/>
    <x v="392"/>
    <x v="13"/>
    <x v="1"/>
    <d v="1899-12-30T15:10:00"/>
    <s v="QUILT COVER"/>
    <x v="133"/>
    <x v="6"/>
    <x v="0"/>
  </r>
  <r>
    <n v="1943"/>
    <x v="392"/>
    <x v="13"/>
    <x v="1"/>
    <d v="1899-12-30T21:09:00"/>
    <s v="ROOM COMMON EXPENSES"/>
    <x v="432"/>
    <x v="3"/>
    <x v="0"/>
  </r>
  <r>
    <n v="1944"/>
    <x v="392"/>
    <x v="13"/>
    <x v="1"/>
    <d v="1899-12-30T21:11:00"/>
    <s v="AUTO"/>
    <x v="19"/>
    <x v="2"/>
    <x v="0"/>
  </r>
  <r>
    <n v="1945"/>
    <x v="393"/>
    <x v="13"/>
    <x v="1"/>
    <d v="1899-12-30T07:30:00"/>
    <s v="BUS"/>
    <x v="44"/>
    <x v="2"/>
    <x v="0"/>
  </r>
  <r>
    <n v="1946"/>
    <x v="393"/>
    <x v="13"/>
    <x v="1"/>
    <d v="1899-12-30T14:24:00"/>
    <s v="RENT"/>
    <x v="225"/>
    <x v="4"/>
    <x v="0"/>
  </r>
  <r>
    <n v="1947"/>
    <x v="393"/>
    <x v="13"/>
    <x v="1"/>
    <d v="1899-12-30T14:25:00"/>
    <s v="WOLFPACK NIGHT OUT"/>
    <x v="433"/>
    <x v="0"/>
    <x v="0"/>
  </r>
  <r>
    <n v="1948"/>
    <x v="393"/>
    <x v="13"/>
    <x v="1"/>
    <d v="1899-12-30T15:31:00"/>
    <s v="LUNCH"/>
    <x v="17"/>
    <x v="1"/>
    <x v="0"/>
  </r>
  <r>
    <n v="1949"/>
    <x v="393"/>
    <x v="13"/>
    <x v="1"/>
    <d v="1899-12-30T19:30:00"/>
    <s v="DINNER"/>
    <x v="11"/>
    <x v="1"/>
    <x v="0"/>
  </r>
  <r>
    <n v="1950"/>
    <x v="394"/>
    <x v="13"/>
    <x v="1"/>
    <d v="1899-12-30T10:30:00"/>
    <s v="BREAKFAST"/>
    <x v="48"/>
    <x v="1"/>
    <x v="0"/>
  </r>
  <r>
    <n v="1951"/>
    <x v="395"/>
    <x v="13"/>
    <x v="1"/>
    <d v="1899-12-30T08:45:00"/>
    <s v="BREAKFAST"/>
    <x v="6"/>
    <x v="1"/>
    <x v="0"/>
  </r>
  <r>
    <n v="1952"/>
    <x v="395"/>
    <x v="13"/>
    <x v="1"/>
    <d v="1899-12-30T19:00:00"/>
    <s v="SNACKS"/>
    <x v="6"/>
    <x v="1"/>
    <x v="0"/>
  </r>
  <r>
    <n v="1953"/>
    <x v="395"/>
    <x v="13"/>
    <x v="1"/>
    <d v="1899-12-30T20:00:00"/>
    <s v="CAB"/>
    <x v="48"/>
    <x v="2"/>
    <x v="0"/>
  </r>
  <r>
    <n v="1954"/>
    <x v="395"/>
    <x v="13"/>
    <x v="1"/>
    <d v="1899-12-30T21:00:00"/>
    <s v="AUTO"/>
    <x v="5"/>
    <x v="2"/>
    <x v="0"/>
  </r>
  <r>
    <n v="1955"/>
    <x v="395"/>
    <x v="13"/>
    <x v="1"/>
    <d v="1899-12-30T22:01:00"/>
    <s v="DINNER"/>
    <x v="211"/>
    <x v="1"/>
    <x v="0"/>
  </r>
  <r>
    <n v="1956"/>
    <x v="395"/>
    <x v="13"/>
    <x v="1"/>
    <d v="1899-12-30T22:02:00"/>
    <s v="MEDICINE"/>
    <x v="68"/>
    <x v="8"/>
    <x v="0"/>
  </r>
  <r>
    <n v="1957"/>
    <x v="395"/>
    <x v="13"/>
    <x v="1"/>
    <d v="1899-12-30T22:22:00"/>
    <s v="CAB"/>
    <x v="48"/>
    <x v="2"/>
    <x v="0"/>
  </r>
  <r>
    <n v="1958"/>
    <x v="396"/>
    <x v="13"/>
    <x v="1"/>
    <d v="1899-12-30T08:22:00"/>
    <s v="BREAKFAST"/>
    <x v="6"/>
    <x v="1"/>
    <x v="0"/>
  </r>
  <r>
    <n v="1959"/>
    <x v="396"/>
    <x v="13"/>
    <x v="1"/>
    <d v="1899-12-30T18:18:00"/>
    <s v="BUS"/>
    <x v="37"/>
    <x v="2"/>
    <x v="0"/>
  </r>
  <r>
    <n v="1960"/>
    <x v="396"/>
    <x v="13"/>
    <x v="1"/>
    <d v="1899-12-30T20:18:00"/>
    <s v="MEDICAL"/>
    <x v="434"/>
    <x v="8"/>
    <x v="0"/>
  </r>
  <r>
    <n v="1961"/>
    <x v="396"/>
    <x v="13"/>
    <x v="1"/>
    <d v="1899-12-30T22:18:00"/>
    <s v="DINNER"/>
    <x v="38"/>
    <x v="1"/>
    <x v="0"/>
  </r>
  <r>
    <n v="1962"/>
    <x v="396"/>
    <x v="13"/>
    <x v="1"/>
    <d v="1899-12-30T23:19:00"/>
    <s v="CAB"/>
    <x v="48"/>
    <x v="2"/>
    <x v="0"/>
  </r>
  <r>
    <n v="1963"/>
    <x v="397"/>
    <x v="13"/>
    <x v="1"/>
    <d v="1899-12-30T08:22:00"/>
    <s v="BREAKFAST"/>
    <x v="19"/>
    <x v="1"/>
    <x v="0"/>
  </r>
  <r>
    <n v="1964"/>
    <x v="397"/>
    <x v="13"/>
    <x v="1"/>
    <d v="1899-12-30T20:08:00"/>
    <s v="IRON"/>
    <x v="50"/>
    <x v="0"/>
    <x v="0"/>
  </r>
  <r>
    <n v="1965"/>
    <x v="397"/>
    <x v="13"/>
    <x v="1"/>
    <d v="1899-12-30T20:10:00"/>
    <s v="DINNER"/>
    <x v="239"/>
    <x v="1"/>
    <x v="0"/>
  </r>
  <r>
    <n v="1966"/>
    <x v="398"/>
    <x v="13"/>
    <x v="1"/>
    <d v="1899-12-30T23:07:00"/>
    <s v="DINNER"/>
    <x v="6"/>
    <x v="1"/>
    <x v="0"/>
  </r>
  <r>
    <n v="1967"/>
    <x v="398"/>
    <x v="13"/>
    <x v="1"/>
    <d v="1899-12-30T23:07:00"/>
    <s v="HAIRCUT"/>
    <x v="435"/>
    <x v="0"/>
    <x v="0"/>
  </r>
  <r>
    <n v="1968"/>
    <x v="399"/>
    <x v="13"/>
    <x v="1"/>
    <d v="1899-12-30T05:44:00"/>
    <s v="CAB"/>
    <x v="21"/>
    <x v="2"/>
    <x v="0"/>
  </r>
  <r>
    <n v="1969"/>
    <x v="399"/>
    <x v="13"/>
    <x v="1"/>
    <d v="1899-12-30T06:10:00"/>
    <s v="TRAIN"/>
    <x v="436"/>
    <x v="2"/>
    <x v="0"/>
  </r>
  <r>
    <n v="1970"/>
    <x v="399"/>
    <x v="13"/>
    <x v="1"/>
    <d v="1899-12-30T07:43:00"/>
    <s v="BREAKFAST"/>
    <x v="6"/>
    <x v="1"/>
    <x v="0"/>
  </r>
  <r>
    <n v="1971"/>
    <x v="399"/>
    <x v="13"/>
    <x v="1"/>
    <d v="1899-12-30T07:43:00"/>
    <s v="TEA"/>
    <x v="19"/>
    <x v="1"/>
    <x v="0"/>
  </r>
  <r>
    <n v="1972"/>
    <x v="399"/>
    <x v="13"/>
    <x v="1"/>
    <d v="1899-12-30T14:43:00"/>
    <s v="LUNCH"/>
    <x v="22"/>
    <x v="1"/>
    <x v="0"/>
  </r>
  <r>
    <n v="1973"/>
    <x v="399"/>
    <x v="13"/>
    <x v="1"/>
    <d v="1899-12-30T16:44:00"/>
    <s v="SNACKS"/>
    <x v="6"/>
    <x v="1"/>
    <x v="0"/>
  </r>
  <r>
    <n v="1974"/>
    <x v="399"/>
    <x v="13"/>
    <x v="1"/>
    <d v="1899-12-30T19:44:00"/>
    <s v="DINNER"/>
    <x v="34"/>
    <x v="1"/>
    <x v="0"/>
  </r>
  <r>
    <n v="1975"/>
    <x v="400"/>
    <x v="13"/>
    <x v="1"/>
    <d v="1899-12-30T07:44:00"/>
    <s v="BREAKFAST"/>
    <x v="48"/>
    <x v="1"/>
    <x v="0"/>
  </r>
  <r>
    <n v="1976"/>
    <x v="400"/>
    <x v="13"/>
    <x v="1"/>
    <d v="1899-12-30T11:43:00"/>
    <s v="SNACKS"/>
    <x v="19"/>
    <x v="1"/>
    <x v="0"/>
  </r>
  <r>
    <n v="1977"/>
    <x v="400"/>
    <x v="13"/>
    <x v="1"/>
    <d v="1899-12-30T11:43:00"/>
    <s v="TRAIN"/>
    <x v="3"/>
    <x v="2"/>
    <x v="0"/>
  </r>
  <r>
    <n v="1978"/>
    <x v="400"/>
    <x v="13"/>
    <x v="1"/>
    <d v="1899-12-30T12:46:00"/>
    <s v="SNACKS"/>
    <x v="19"/>
    <x v="1"/>
    <x v="0"/>
  </r>
  <r>
    <n v="1979"/>
    <x v="400"/>
    <x v="13"/>
    <x v="1"/>
    <d v="1899-12-30T13:46:00"/>
    <s v="JUICE"/>
    <x v="19"/>
    <x v="1"/>
    <x v="0"/>
  </r>
  <r>
    <n v="1980"/>
    <x v="400"/>
    <x v="13"/>
    <x v="1"/>
    <d v="1899-12-30T15:46:00"/>
    <s v="AUTO"/>
    <x v="4"/>
    <x v="2"/>
    <x v="0"/>
  </r>
  <r>
    <n v="1981"/>
    <x v="400"/>
    <x v="13"/>
    <x v="1"/>
    <d v="1899-12-30T17:47:00"/>
    <s v="LUNCH"/>
    <x v="28"/>
    <x v="1"/>
    <x v="0"/>
  </r>
  <r>
    <n v="1982"/>
    <x v="400"/>
    <x v="13"/>
    <x v="1"/>
    <d v="1899-12-30T22:47:00"/>
    <s v="DINNER"/>
    <x v="21"/>
    <x v="1"/>
    <x v="0"/>
  </r>
  <r>
    <n v="1983"/>
    <x v="401"/>
    <x v="13"/>
    <x v="1"/>
    <d v="1899-12-30T19:24:00"/>
    <s v="METRO"/>
    <x v="6"/>
    <x v="24"/>
    <x v="1"/>
  </r>
  <r>
    <n v="1984"/>
    <x v="401"/>
    <x v="13"/>
    <x v="1"/>
    <d v="1899-12-30T19:55:00"/>
    <s v="TRAIN"/>
    <x v="437"/>
    <x v="24"/>
    <x v="1"/>
  </r>
  <r>
    <n v="1985"/>
    <x v="402"/>
    <x v="13"/>
    <x v="1"/>
    <d v="1899-12-30T10:20:00"/>
    <s v="BUS"/>
    <x v="227"/>
    <x v="24"/>
    <x v="1"/>
  </r>
  <r>
    <n v="1986"/>
    <x v="402"/>
    <x v="13"/>
    <x v="1"/>
    <d v="1899-12-30T10:20:00"/>
    <s v="AUTO"/>
    <x v="67"/>
    <x v="24"/>
    <x v="1"/>
  </r>
  <r>
    <n v="1987"/>
    <x v="402"/>
    <x v="13"/>
    <x v="1"/>
    <d v="1899-12-30T11:22:00"/>
    <s v="JUICE"/>
    <x v="19"/>
    <x v="24"/>
    <x v="1"/>
  </r>
  <r>
    <n v="1988"/>
    <x v="402"/>
    <x v="13"/>
    <x v="1"/>
    <d v="1899-12-30T11:23:00"/>
    <s v="AUTO"/>
    <x v="6"/>
    <x v="24"/>
    <x v="1"/>
  </r>
  <r>
    <n v="1989"/>
    <x v="402"/>
    <x v="13"/>
    <x v="1"/>
    <d v="1899-12-30T14:23:00"/>
    <s v="LUNCH"/>
    <x v="54"/>
    <x v="24"/>
    <x v="1"/>
  </r>
  <r>
    <n v="1990"/>
    <x v="402"/>
    <x v="13"/>
    <x v="1"/>
    <d v="1899-12-30T21:11:00"/>
    <s v="HOTEL SUNRISE GRAND"/>
    <x v="438"/>
    <x v="24"/>
    <x v="1"/>
  </r>
  <r>
    <n v="1991"/>
    <x v="402"/>
    <x v="13"/>
    <x v="1"/>
    <d v="1899-12-30T21:12:00"/>
    <s v="DINNER"/>
    <x v="91"/>
    <x v="24"/>
    <x v="1"/>
  </r>
  <r>
    <n v="1992"/>
    <x v="403"/>
    <x v="13"/>
    <x v="1"/>
    <d v="1899-12-30T15:13:00"/>
    <s v="LUNCH"/>
    <x v="96"/>
    <x v="24"/>
    <x v="1"/>
  </r>
  <r>
    <n v="1993"/>
    <x v="403"/>
    <x v="13"/>
    <x v="1"/>
    <d v="1899-12-30T21:13:00"/>
    <s v="DINNER"/>
    <x v="91"/>
    <x v="24"/>
    <x v="1"/>
  </r>
  <r>
    <n v="1994"/>
    <x v="403"/>
    <x v="13"/>
    <x v="1"/>
    <d v="1899-12-30T22:12:00"/>
    <s v="HOTEL SUNRISE GRAND"/>
    <x v="438"/>
    <x v="24"/>
    <x v="1"/>
  </r>
  <r>
    <n v="1995"/>
    <x v="404"/>
    <x v="13"/>
    <x v="1"/>
    <d v="1899-12-30T13:44:00"/>
    <s v="LUNCH"/>
    <x v="439"/>
    <x v="24"/>
    <x v="1"/>
  </r>
  <r>
    <n v="1996"/>
    <x v="404"/>
    <x v="13"/>
    <x v="1"/>
    <d v="1899-12-30T15:05:00"/>
    <s v="JUICE"/>
    <x v="4"/>
    <x v="24"/>
    <x v="1"/>
  </r>
  <r>
    <n v="1997"/>
    <x v="404"/>
    <x v="13"/>
    <x v="1"/>
    <d v="1899-12-30T18:13:00"/>
    <s v="CAB"/>
    <x v="263"/>
    <x v="24"/>
    <x v="1"/>
  </r>
  <r>
    <n v="1998"/>
    <x v="404"/>
    <x v="13"/>
    <x v="1"/>
    <d v="1899-12-30T18:13:00"/>
    <s v="LAUNDRY"/>
    <x v="173"/>
    <x v="24"/>
    <x v="1"/>
  </r>
  <r>
    <n v="1999"/>
    <x v="404"/>
    <x v="13"/>
    <x v="1"/>
    <d v="1899-12-30T21:13:00"/>
    <s v="DINNER"/>
    <x v="126"/>
    <x v="24"/>
    <x v="1"/>
  </r>
  <r>
    <n v="2000"/>
    <x v="404"/>
    <x v="13"/>
    <x v="1"/>
    <d v="1899-12-30T22:12:00"/>
    <s v="HOTEL SUNRISE GRAND"/>
    <x v="438"/>
    <x v="24"/>
    <x v="1"/>
  </r>
  <r>
    <n v="2001"/>
    <x v="405"/>
    <x v="13"/>
    <x v="1"/>
    <d v="1899-12-30T13:36:00"/>
    <s v="LUNCH"/>
    <x v="440"/>
    <x v="24"/>
    <x v="1"/>
  </r>
  <r>
    <n v="2002"/>
    <x v="405"/>
    <x v="13"/>
    <x v="1"/>
    <d v="1899-12-30T17:14:00"/>
    <s v="JUICE"/>
    <x v="58"/>
    <x v="24"/>
    <x v="1"/>
  </r>
  <r>
    <n v="2003"/>
    <x v="405"/>
    <x v="13"/>
    <x v="1"/>
    <d v="1899-12-30T18:14:00"/>
    <s v="CAB"/>
    <x v="370"/>
    <x v="24"/>
    <x v="1"/>
  </r>
  <r>
    <n v="2004"/>
    <x v="405"/>
    <x v="13"/>
    <x v="1"/>
    <d v="1899-12-30T18:44:00"/>
    <s v="BUS"/>
    <x v="67"/>
    <x v="24"/>
    <x v="1"/>
  </r>
  <r>
    <n v="2005"/>
    <x v="405"/>
    <x v="13"/>
    <x v="1"/>
    <d v="1899-12-30T21:29:00"/>
    <s v="DINNER"/>
    <x v="177"/>
    <x v="24"/>
    <x v="1"/>
  </r>
  <r>
    <n v="2006"/>
    <x v="405"/>
    <x v="13"/>
    <x v="1"/>
    <d v="1899-12-30T22:10:00"/>
    <s v="TRAIN"/>
    <x v="441"/>
    <x v="24"/>
    <x v="1"/>
  </r>
  <r>
    <n v="2007"/>
    <x v="405"/>
    <x v="13"/>
    <x v="1"/>
    <d v="1899-12-30T22:23:00"/>
    <s v="HOTEL HARMONY"/>
    <x v="442"/>
    <x v="24"/>
    <x v="1"/>
  </r>
  <r>
    <n v="2008"/>
    <x v="406"/>
    <x v="13"/>
    <x v="1"/>
    <d v="1899-12-30T09:24:00"/>
    <s v="BREAKFAST"/>
    <x v="68"/>
    <x v="24"/>
    <x v="1"/>
  </r>
  <r>
    <n v="2009"/>
    <x v="406"/>
    <x v="13"/>
    <x v="1"/>
    <d v="1899-12-30T15:24:00"/>
    <s v="LUNCH"/>
    <x v="443"/>
    <x v="24"/>
    <x v="1"/>
  </r>
  <r>
    <n v="2010"/>
    <x v="406"/>
    <x v="13"/>
    <x v="1"/>
    <d v="1899-12-30T19:24:00"/>
    <s v="LAUNDRY"/>
    <x v="48"/>
    <x v="24"/>
    <x v="1"/>
  </r>
  <r>
    <n v="2011"/>
    <x v="406"/>
    <x v="13"/>
    <x v="1"/>
    <d v="1899-12-30T20:25:00"/>
    <s v="MILK"/>
    <x v="9"/>
    <x v="24"/>
    <x v="1"/>
  </r>
  <r>
    <n v="2012"/>
    <x v="406"/>
    <x v="13"/>
    <x v="1"/>
    <d v="1899-12-30T22:23:00"/>
    <s v="HOTEL HARMONY"/>
    <x v="442"/>
    <x v="24"/>
    <x v="1"/>
  </r>
  <r>
    <n v="2013"/>
    <x v="407"/>
    <x v="13"/>
    <x v="1"/>
    <d v="1899-12-30T09:25:00"/>
    <s v="BREAKFAST"/>
    <x v="34"/>
    <x v="24"/>
    <x v="1"/>
  </r>
  <r>
    <n v="2014"/>
    <x v="407"/>
    <x v="13"/>
    <x v="1"/>
    <d v="1899-12-30T16:50:00"/>
    <s v="JUICE"/>
    <x v="54"/>
    <x v="24"/>
    <x v="1"/>
  </r>
  <r>
    <n v="2015"/>
    <x v="407"/>
    <x v="13"/>
    <x v="1"/>
    <d v="1899-12-30T19:26:00"/>
    <s v="WATER"/>
    <x v="19"/>
    <x v="24"/>
    <x v="1"/>
  </r>
  <r>
    <n v="2016"/>
    <x v="407"/>
    <x v="13"/>
    <x v="1"/>
    <d v="1899-12-30T20:25:00"/>
    <s v="MILK"/>
    <x v="9"/>
    <x v="24"/>
    <x v="1"/>
  </r>
  <r>
    <n v="2017"/>
    <x v="407"/>
    <x v="13"/>
    <x v="1"/>
    <d v="1899-12-30T20:36:00"/>
    <s v="DINNER"/>
    <x v="85"/>
    <x v="24"/>
    <x v="1"/>
  </r>
  <r>
    <n v="2018"/>
    <x v="407"/>
    <x v="13"/>
    <x v="1"/>
    <d v="1899-12-30T22:23:00"/>
    <s v="HOTEL HARMONY"/>
    <x v="442"/>
    <x v="24"/>
    <x v="1"/>
  </r>
  <r>
    <n v="2019"/>
    <x v="407"/>
    <x v="13"/>
    <x v="1"/>
    <d v="1899-12-30T22:45:00"/>
    <s v="CAB"/>
    <x v="444"/>
    <x v="24"/>
    <x v="1"/>
  </r>
  <r>
    <n v="2020"/>
    <x v="407"/>
    <x v="13"/>
    <x v="1"/>
    <d v="1899-12-30T22:46:00"/>
    <s v="SOAP"/>
    <x v="5"/>
    <x v="5"/>
    <x v="0"/>
  </r>
  <r>
    <n v="2021"/>
    <x v="408"/>
    <x v="13"/>
    <x v="1"/>
    <d v="1899-12-30T07:26:00"/>
    <s v="BREAKFAST"/>
    <x v="54"/>
    <x v="24"/>
    <x v="1"/>
  </r>
  <r>
    <n v="2022"/>
    <x v="408"/>
    <x v="13"/>
    <x v="1"/>
    <d v="1899-12-30T10:42:00"/>
    <s v="XEROX"/>
    <x v="97"/>
    <x v="24"/>
    <x v="1"/>
  </r>
  <r>
    <n v="2023"/>
    <x v="408"/>
    <x v="13"/>
    <x v="1"/>
    <d v="1899-12-30T10:42:00"/>
    <s v="AUTO"/>
    <x v="4"/>
    <x v="24"/>
    <x v="1"/>
  </r>
  <r>
    <n v="2024"/>
    <x v="408"/>
    <x v="13"/>
    <x v="1"/>
    <d v="1899-12-30T16:02:00"/>
    <s v="LUNCH"/>
    <x v="237"/>
    <x v="24"/>
    <x v="1"/>
  </r>
  <r>
    <n v="2025"/>
    <x v="408"/>
    <x v="13"/>
    <x v="1"/>
    <d v="1899-12-30T20:26:00"/>
    <s v="MILK"/>
    <x v="50"/>
    <x v="24"/>
    <x v="1"/>
  </r>
  <r>
    <n v="2026"/>
    <x v="408"/>
    <x v="13"/>
    <x v="1"/>
    <d v="1899-12-30T21:52:00"/>
    <s v="GROCERIES"/>
    <x v="445"/>
    <x v="5"/>
    <x v="0"/>
  </r>
  <r>
    <n v="2027"/>
    <x v="408"/>
    <x v="13"/>
    <x v="1"/>
    <d v="1899-12-30T21:52:00"/>
    <s v="MEDICINE"/>
    <x v="446"/>
    <x v="8"/>
    <x v="1"/>
  </r>
  <r>
    <n v="2028"/>
    <x v="408"/>
    <x v="13"/>
    <x v="1"/>
    <d v="1899-12-30T22:23:00"/>
    <s v="HOTEL HARMONY"/>
    <x v="442"/>
    <x v="24"/>
    <x v="1"/>
  </r>
  <r>
    <n v="2029"/>
    <x v="408"/>
    <x v="13"/>
    <x v="1"/>
    <d v="1899-12-30T22:52:00"/>
    <s v="JIO RECHARGE"/>
    <x v="447"/>
    <x v="0"/>
    <x v="1"/>
  </r>
  <r>
    <n v="2030"/>
    <x v="409"/>
    <x v="13"/>
    <x v="1"/>
    <d v="1899-12-30T10:26:00"/>
    <s v="BREAKFAST"/>
    <x v="54"/>
    <x v="24"/>
    <x v="1"/>
  </r>
  <r>
    <n v="2031"/>
    <x v="409"/>
    <x v="13"/>
    <x v="1"/>
    <d v="1899-12-30T10:44:00"/>
    <s v="TOLL"/>
    <x v="67"/>
    <x v="24"/>
    <x v="1"/>
  </r>
  <r>
    <n v="2032"/>
    <x v="409"/>
    <x v="13"/>
    <x v="1"/>
    <d v="1899-12-30T19:07:00"/>
    <s v="CAB"/>
    <x v="80"/>
    <x v="24"/>
    <x v="1"/>
  </r>
  <r>
    <n v="2033"/>
    <x v="409"/>
    <x v="13"/>
    <x v="1"/>
    <d v="1899-12-30T21:08:00"/>
    <s v="CAB"/>
    <x v="67"/>
    <x v="24"/>
    <x v="1"/>
  </r>
  <r>
    <n v="2034"/>
    <x v="409"/>
    <x v="13"/>
    <x v="1"/>
    <d v="1899-12-30T21:08:00"/>
    <s v="SNACKS"/>
    <x v="54"/>
    <x v="24"/>
    <x v="1"/>
  </r>
  <r>
    <n v="2035"/>
    <x v="409"/>
    <x v="13"/>
    <x v="1"/>
    <d v="1899-12-30T21:50:00"/>
    <s v="AUTO"/>
    <x v="5"/>
    <x v="24"/>
    <x v="1"/>
  </r>
  <r>
    <n v="2036"/>
    <x v="410"/>
    <x v="14"/>
    <x v="1"/>
    <d v="1899-12-30T11:10:00"/>
    <s v="LAUNDRY"/>
    <x v="132"/>
    <x v="24"/>
    <x v="1"/>
  </r>
  <r>
    <n v="2037"/>
    <x v="410"/>
    <x v="14"/>
    <x v="1"/>
    <d v="1899-12-30T11:18:00"/>
    <s v="HOLI BATA"/>
    <x v="4"/>
    <x v="24"/>
    <x v="1"/>
  </r>
  <r>
    <n v="2038"/>
    <x v="410"/>
    <x v="14"/>
    <x v="1"/>
    <d v="1899-12-30T14:12:00"/>
    <s v="LUNCH"/>
    <x v="85"/>
    <x v="24"/>
    <x v="1"/>
  </r>
  <r>
    <n v="2039"/>
    <x v="410"/>
    <x v="14"/>
    <x v="1"/>
    <d v="1899-12-30T18:22:00"/>
    <s v="CAB"/>
    <x v="80"/>
    <x v="24"/>
    <x v="1"/>
  </r>
  <r>
    <n v="2040"/>
    <x v="410"/>
    <x v="14"/>
    <x v="1"/>
    <d v="1899-12-30T21:08:00"/>
    <s v="DINNER"/>
    <x v="140"/>
    <x v="24"/>
    <x v="1"/>
  </r>
  <r>
    <n v="2041"/>
    <x v="410"/>
    <x v="14"/>
    <x v="1"/>
    <d v="1899-12-30T21:08:00"/>
    <s v="DINNER"/>
    <x v="111"/>
    <x v="24"/>
    <x v="1"/>
  </r>
  <r>
    <n v="2042"/>
    <x v="410"/>
    <x v="14"/>
    <x v="1"/>
    <d v="1899-12-30T22:04:00"/>
    <s v="HOTEL AZURA"/>
    <x v="448"/>
    <x v="24"/>
    <x v="1"/>
  </r>
  <r>
    <n v="2043"/>
    <x v="411"/>
    <x v="14"/>
    <x v="1"/>
    <d v="1899-12-30T13:45:00"/>
    <s v="LUNCH"/>
    <x v="449"/>
    <x v="24"/>
    <x v="1"/>
  </r>
  <r>
    <n v="2044"/>
    <x v="411"/>
    <x v="14"/>
    <x v="1"/>
    <d v="1899-12-30T21:09:00"/>
    <s v="DINNER"/>
    <x v="105"/>
    <x v="24"/>
    <x v="1"/>
  </r>
  <r>
    <n v="2045"/>
    <x v="411"/>
    <x v="14"/>
    <x v="1"/>
    <d v="1899-12-30T22:04:00"/>
    <s v="HOTEL AZURA"/>
    <x v="448"/>
    <x v="24"/>
    <x v="1"/>
  </r>
  <r>
    <n v="2046"/>
    <x v="411"/>
    <x v="14"/>
    <x v="1"/>
    <d v="1899-12-30T22:07:00"/>
    <s v="DINNER"/>
    <x v="450"/>
    <x v="24"/>
    <x v="1"/>
  </r>
  <r>
    <n v="2047"/>
    <x v="412"/>
    <x v="14"/>
    <x v="1"/>
    <d v="1899-12-30T09:06:00"/>
    <s v="WATER"/>
    <x v="4"/>
    <x v="24"/>
    <x v="1"/>
  </r>
  <r>
    <n v="2048"/>
    <x v="412"/>
    <x v="14"/>
    <x v="1"/>
    <d v="1899-12-30T15:05:00"/>
    <s v="LUNCH"/>
    <x v="451"/>
    <x v="24"/>
    <x v="1"/>
  </r>
  <r>
    <n v="2049"/>
    <x v="412"/>
    <x v="14"/>
    <x v="1"/>
    <d v="1899-12-30T20:06:00"/>
    <s v="DINNER"/>
    <x v="452"/>
    <x v="24"/>
    <x v="1"/>
  </r>
  <r>
    <n v="2050"/>
    <x v="412"/>
    <x v="14"/>
    <x v="1"/>
    <d v="1899-12-30T22:04:00"/>
    <s v="HOTEL AZURA"/>
    <x v="448"/>
    <x v="24"/>
    <x v="1"/>
  </r>
  <r>
    <n v="2051"/>
    <x v="413"/>
    <x v="14"/>
    <x v="1"/>
    <d v="1899-12-30T07:26:00"/>
    <s v="AUTO"/>
    <x v="5"/>
    <x v="24"/>
    <x v="1"/>
  </r>
  <r>
    <n v="2052"/>
    <x v="413"/>
    <x v="14"/>
    <x v="1"/>
    <d v="1899-12-30T07:50:00"/>
    <s v="TRAIN"/>
    <x v="305"/>
    <x v="24"/>
    <x v="1"/>
  </r>
  <r>
    <n v="2053"/>
    <x v="413"/>
    <x v="14"/>
    <x v="1"/>
    <d v="1899-12-30T09:27:00"/>
    <s v="SNACKS"/>
    <x v="67"/>
    <x v="24"/>
    <x v="1"/>
  </r>
  <r>
    <n v="2054"/>
    <x v="413"/>
    <x v="14"/>
    <x v="1"/>
    <d v="1899-12-30T15:27:00"/>
    <s v="LUNCH"/>
    <x v="68"/>
    <x v="24"/>
    <x v="1"/>
  </r>
  <r>
    <n v="2055"/>
    <x v="413"/>
    <x v="14"/>
    <x v="1"/>
    <d v="1899-12-30T17:27:00"/>
    <s v="AUTO"/>
    <x v="453"/>
    <x v="24"/>
    <x v="1"/>
  </r>
  <r>
    <n v="2056"/>
    <x v="413"/>
    <x v="14"/>
    <x v="1"/>
    <d v="1899-12-30T21:03:00"/>
    <s v="HOTEL ALOFT"/>
    <x v="454"/>
    <x v="24"/>
    <x v="1"/>
  </r>
  <r>
    <n v="2057"/>
    <x v="414"/>
    <x v="14"/>
    <x v="1"/>
    <d v="1899-12-30T14:02:00"/>
    <s v="LUNCH"/>
    <x v="455"/>
    <x v="24"/>
    <x v="1"/>
  </r>
  <r>
    <n v="2058"/>
    <x v="414"/>
    <x v="14"/>
    <x v="1"/>
    <d v="1899-12-30T22:03:00"/>
    <s v="HOTEL ALOFT"/>
    <x v="454"/>
    <x v="24"/>
    <x v="1"/>
  </r>
  <r>
    <n v="2059"/>
    <x v="415"/>
    <x v="14"/>
    <x v="1"/>
    <d v="1899-12-30T09:03:00"/>
    <s v="TEA"/>
    <x v="6"/>
    <x v="24"/>
    <x v="1"/>
  </r>
  <r>
    <n v="2060"/>
    <x v="415"/>
    <x v="14"/>
    <x v="1"/>
    <d v="1899-12-30T19:57:00"/>
    <s v="JUICE"/>
    <x v="22"/>
    <x v="24"/>
    <x v="1"/>
  </r>
  <r>
    <n v="2061"/>
    <x v="415"/>
    <x v="14"/>
    <x v="1"/>
    <d v="1899-12-30T19:57:00"/>
    <s v="CAB"/>
    <x v="80"/>
    <x v="24"/>
    <x v="1"/>
  </r>
  <r>
    <n v="2062"/>
    <x v="415"/>
    <x v="14"/>
    <x v="1"/>
    <d v="1899-12-30T21:03:00"/>
    <s v="HOTEL ALOFT"/>
    <x v="454"/>
    <x v="24"/>
    <x v="1"/>
  </r>
  <r>
    <n v="2063"/>
    <x v="416"/>
    <x v="14"/>
    <x v="1"/>
    <d v="1899-12-30T08:00:00"/>
    <s v="TEA"/>
    <x v="4"/>
    <x v="24"/>
    <x v="1"/>
  </r>
  <r>
    <n v="2064"/>
    <x v="416"/>
    <x v="14"/>
    <x v="1"/>
    <d v="1899-12-30T09:30:00"/>
    <s v="FLIGHT"/>
    <x v="456"/>
    <x v="24"/>
    <x v="1"/>
  </r>
  <r>
    <n v="2065"/>
    <x v="416"/>
    <x v="14"/>
    <x v="1"/>
    <d v="1899-12-30T14:01:00"/>
    <s v="LUNCH"/>
    <x v="301"/>
    <x v="24"/>
    <x v="1"/>
  </r>
  <r>
    <n v="2066"/>
    <x v="416"/>
    <x v="14"/>
    <x v="1"/>
    <d v="1899-12-30T16:16:00"/>
    <s v="CAB"/>
    <x v="68"/>
    <x v="24"/>
    <x v="1"/>
  </r>
  <r>
    <n v="2067"/>
    <x v="416"/>
    <x v="14"/>
    <x v="1"/>
    <d v="1899-12-30T16:16:00"/>
    <s v="BUS"/>
    <x v="17"/>
    <x v="24"/>
    <x v="1"/>
  </r>
  <r>
    <n v="2068"/>
    <x v="416"/>
    <x v="14"/>
    <x v="1"/>
    <d v="1899-12-30T16:16:00"/>
    <s v="JUICE"/>
    <x v="25"/>
    <x v="24"/>
    <x v="1"/>
  </r>
  <r>
    <n v="2069"/>
    <x v="416"/>
    <x v="14"/>
    <x v="1"/>
    <d v="1899-12-30T21:54:00"/>
    <s v="RENT"/>
    <x v="225"/>
    <x v="4"/>
    <x v="0"/>
  </r>
  <r>
    <n v="2070"/>
    <x v="417"/>
    <x v="14"/>
    <x v="1"/>
    <d v="1899-12-30T09:46:00"/>
    <s v="BREAKFAST"/>
    <x v="10"/>
    <x v="1"/>
    <x v="0"/>
  </r>
  <r>
    <n v="2071"/>
    <x v="417"/>
    <x v="14"/>
    <x v="1"/>
    <d v="1899-12-30T11:46:00"/>
    <s v="XEROX"/>
    <x v="123"/>
    <x v="5"/>
    <x v="0"/>
  </r>
  <r>
    <n v="2072"/>
    <x v="417"/>
    <x v="14"/>
    <x v="1"/>
    <d v="1899-12-30T17:47:00"/>
    <s v="SNACKS"/>
    <x v="21"/>
    <x v="1"/>
    <x v="0"/>
  </r>
  <r>
    <n v="2073"/>
    <x v="417"/>
    <x v="14"/>
    <x v="1"/>
    <d v="1899-12-30T18:30:00"/>
    <s v="PAATI KAASU"/>
    <x v="28"/>
    <x v="0"/>
    <x v="0"/>
  </r>
  <r>
    <n v="2074"/>
    <x v="418"/>
    <x v="14"/>
    <x v="1"/>
    <d v="1899-12-30T16:31:00"/>
    <s v="BANIAN"/>
    <x v="417"/>
    <x v="6"/>
    <x v="0"/>
  </r>
  <r>
    <n v="2075"/>
    <x v="418"/>
    <x v="14"/>
    <x v="1"/>
    <d v="1899-12-30T17:31:00"/>
    <s v="ROCK SALT"/>
    <x v="10"/>
    <x v="5"/>
    <x v="0"/>
  </r>
  <r>
    <n v="2076"/>
    <x v="418"/>
    <x v="14"/>
    <x v="1"/>
    <d v="1899-12-30T17:32:00"/>
    <s v="SNACKS"/>
    <x v="5"/>
    <x v="1"/>
    <x v="0"/>
  </r>
  <r>
    <n v="2077"/>
    <x v="418"/>
    <x v="14"/>
    <x v="1"/>
    <d v="1899-12-30T18:25:00"/>
    <s v="BATTERIES"/>
    <x v="114"/>
    <x v="5"/>
    <x v="0"/>
  </r>
  <r>
    <n v="2078"/>
    <x v="418"/>
    <x v="14"/>
    <x v="1"/>
    <d v="1899-12-30T21:15:00"/>
    <s v="BUS"/>
    <x v="36"/>
    <x v="2"/>
    <x v="0"/>
  </r>
  <r>
    <n v="2079"/>
    <x v="418"/>
    <x v="14"/>
    <x v="1"/>
    <d v="1899-12-30T22:30:00"/>
    <s v="TRAIN"/>
    <x v="133"/>
    <x v="2"/>
    <x v="0"/>
  </r>
  <r>
    <n v="2080"/>
    <x v="419"/>
    <x v="14"/>
    <x v="1"/>
    <d v="1899-12-30T11:07:00"/>
    <s v="AUTO"/>
    <x v="22"/>
    <x v="2"/>
    <x v="0"/>
  </r>
  <r>
    <n v="2081"/>
    <x v="419"/>
    <x v="14"/>
    <x v="1"/>
    <d v="1899-12-30T16:07:00"/>
    <s v="HAIRCUT"/>
    <x v="85"/>
    <x v="0"/>
    <x v="0"/>
  </r>
  <r>
    <n v="2082"/>
    <x v="420"/>
    <x v="14"/>
    <x v="1"/>
    <d v="1899-12-30T19:07:00"/>
    <s v="DINNER"/>
    <x v="22"/>
    <x v="1"/>
    <x v="0"/>
  </r>
  <r>
    <n v="2083"/>
    <x v="420"/>
    <x v="14"/>
    <x v="1"/>
    <d v="1899-12-30T20:06:00"/>
    <s v="AUTO"/>
    <x v="4"/>
    <x v="2"/>
    <x v="0"/>
  </r>
  <r>
    <n v="2084"/>
    <x v="421"/>
    <x v="14"/>
    <x v="1"/>
    <d v="1899-12-30T07:08:00"/>
    <s v="BUS"/>
    <x v="289"/>
    <x v="2"/>
    <x v="0"/>
  </r>
  <r>
    <n v="2085"/>
    <x v="421"/>
    <x v="14"/>
    <x v="1"/>
    <d v="1899-12-30T09:05:00"/>
    <s v="BREAKFAST"/>
    <x v="6"/>
    <x v="1"/>
    <x v="0"/>
  </r>
  <r>
    <n v="2086"/>
    <x v="421"/>
    <x v="14"/>
    <x v="1"/>
    <d v="1899-12-30T20:43:00"/>
    <s v="DINNER"/>
    <x v="107"/>
    <x v="1"/>
    <x v="0"/>
  </r>
  <r>
    <n v="2087"/>
    <x v="422"/>
    <x v="14"/>
    <x v="1"/>
    <d v="1899-12-30T09:35:00"/>
    <s v="BREAKFAST"/>
    <x v="48"/>
    <x v="1"/>
    <x v="0"/>
  </r>
  <r>
    <n v="2088"/>
    <x v="422"/>
    <x v="14"/>
    <x v="1"/>
    <d v="1899-12-30T22:35:00"/>
    <s v="SHOE REPAIR"/>
    <x v="91"/>
    <x v="0"/>
    <x v="0"/>
  </r>
  <r>
    <n v="2089"/>
    <x v="423"/>
    <x v="14"/>
    <x v="1"/>
    <d v="1899-12-30T12:14:00"/>
    <s v="FUNDS TRANSFER"/>
    <x v="2"/>
    <x v="0"/>
    <x v="0"/>
  </r>
  <r>
    <n v="2090"/>
    <x v="423"/>
    <x v="14"/>
    <x v="1"/>
    <d v="1899-12-30T19:43:00"/>
    <s v="DINNER"/>
    <x v="402"/>
    <x v="1"/>
    <x v="0"/>
  </r>
  <r>
    <n v="2091"/>
    <x v="424"/>
    <x v="14"/>
    <x v="1"/>
    <d v="1899-12-30T20:03:00"/>
    <s v="DINNER"/>
    <x v="67"/>
    <x v="1"/>
    <x v="0"/>
  </r>
  <r>
    <n v="2092"/>
    <x v="425"/>
    <x v="14"/>
    <x v="1"/>
    <d v="1899-12-30T08:05:00"/>
    <s v="BREAKFAST"/>
    <x v="6"/>
    <x v="1"/>
    <x v="0"/>
  </r>
  <r>
    <n v="2093"/>
    <x v="425"/>
    <x v="14"/>
    <x v="1"/>
    <d v="1899-12-30T20:53:00"/>
    <s v="DINNER"/>
    <x v="21"/>
    <x v="1"/>
    <x v="0"/>
  </r>
  <r>
    <n v="2094"/>
    <x v="426"/>
    <x v="14"/>
    <x v="1"/>
    <d v="1899-12-30T07:53:00"/>
    <s v="BREAKFAST"/>
    <x v="19"/>
    <x v="1"/>
    <x v="0"/>
  </r>
  <r>
    <n v="2095"/>
    <x v="426"/>
    <x v="14"/>
    <x v="1"/>
    <d v="1899-12-30T12:42:00"/>
    <s v="BUS"/>
    <x v="73"/>
    <x v="2"/>
    <x v="0"/>
  </r>
  <r>
    <n v="2096"/>
    <x v="426"/>
    <x v="14"/>
    <x v="1"/>
    <d v="1899-12-30T13:43:00"/>
    <s v="SNACKS"/>
    <x v="114"/>
    <x v="1"/>
    <x v="0"/>
  </r>
  <r>
    <n v="2097"/>
    <x v="426"/>
    <x v="14"/>
    <x v="1"/>
    <d v="1899-12-30T15:43:00"/>
    <s v="LUNCH"/>
    <x v="22"/>
    <x v="1"/>
    <x v="0"/>
  </r>
  <r>
    <n v="2098"/>
    <x v="426"/>
    <x v="14"/>
    <x v="1"/>
    <d v="1899-12-30T17:10:00"/>
    <s v="BUS"/>
    <x v="45"/>
    <x v="2"/>
    <x v="0"/>
  </r>
  <r>
    <n v="2099"/>
    <x v="426"/>
    <x v="14"/>
    <x v="1"/>
    <d v="1899-12-30T17:13:00"/>
    <s v="JUICE"/>
    <x v="8"/>
    <x v="1"/>
    <x v="0"/>
  </r>
  <r>
    <n v="2100"/>
    <x v="426"/>
    <x v="14"/>
    <x v="1"/>
    <d v="1899-12-30T17:14:00"/>
    <s v="DINNER"/>
    <x v="8"/>
    <x v="1"/>
    <x v="0"/>
  </r>
  <r>
    <n v="2101"/>
    <x v="426"/>
    <x v="14"/>
    <x v="1"/>
    <d v="1899-12-30T18:14:00"/>
    <s v="IRON"/>
    <x v="4"/>
    <x v="0"/>
    <x v="0"/>
  </r>
  <r>
    <n v="2102"/>
    <x v="427"/>
    <x v="14"/>
    <x v="1"/>
    <d v="1899-12-30T01:16:00"/>
    <s v="MOVIE"/>
    <x v="457"/>
    <x v="7"/>
    <x v="0"/>
  </r>
  <r>
    <n v="2103"/>
    <x v="427"/>
    <x v="14"/>
    <x v="1"/>
    <d v="1899-12-30T07:56:00"/>
    <s v="BUS"/>
    <x v="123"/>
    <x v="2"/>
    <x v="0"/>
  </r>
  <r>
    <n v="2104"/>
    <x v="427"/>
    <x v="14"/>
    <x v="1"/>
    <d v="1899-12-30T08:57:00"/>
    <s v="TRAIN"/>
    <x v="3"/>
    <x v="2"/>
    <x v="0"/>
  </r>
  <r>
    <n v="2105"/>
    <x v="427"/>
    <x v="14"/>
    <x v="1"/>
    <d v="1899-12-30T10:57:00"/>
    <s v="FRUITS"/>
    <x v="19"/>
    <x v="1"/>
    <x v="0"/>
  </r>
  <r>
    <n v="2106"/>
    <x v="427"/>
    <x v="14"/>
    <x v="1"/>
    <d v="1899-12-30T15:57:00"/>
    <s v="LUNCH"/>
    <x v="458"/>
    <x v="1"/>
    <x v="0"/>
  </r>
  <r>
    <n v="2107"/>
    <x v="427"/>
    <x v="14"/>
    <x v="1"/>
    <d v="1899-12-30T21:00:00"/>
    <s v="FRUITS"/>
    <x v="3"/>
    <x v="1"/>
    <x v="0"/>
  </r>
  <r>
    <n v="2108"/>
    <x v="428"/>
    <x v="14"/>
    <x v="1"/>
    <d v="1899-12-30T09:46:00"/>
    <s v="BREAKFAST"/>
    <x v="4"/>
    <x v="1"/>
    <x v="0"/>
  </r>
  <r>
    <n v="2109"/>
    <x v="428"/>
    <x v="14"/>
    <x v="1"/>
    <d v="1899-12-30T20:43:00"/>
    <s v="DINNER"/>
    <x v="50"/>
    <x v="1"/>
    <x v="0"/>
  </r>
  <r>
    <n v="2110"/>
    <x v="429"/>
    <x v="14"/>
    <x v="1"/>
    <d v="1899-12-30T09:01:00"/>
    <s v="BREAKFAST"/>
    <x v="19"/>
    <x v="1"/>
    <x v="0"/>
  </r>
  <r>
    <n v="2111"/>
    <x v="429"/>
    <x v="14"/>
    <x v="1"/>
    <d v="1899-12-30T19:00:00"/>
    <s v="DINNER"/>
    <x v="48"/>
    <x v="1"/>
    <x v="0"/>
  </r>
  <r>
    <n v="2112"/>
    <x v="430"/>
    <x v="14"/>
    <x v="1"/>
    <d v="1899-12-30T16:11:00"/>
    <s v="SNACKS"/>
    <x v="67"/>
    <x v="1"/>
    <x v="0"/>
  </r>
  <r>
    <n v="2113"/>
    <x v="430"/>
    <x v="14"/>
    <x v="1"/>
    <d v="1899-12-30T19:12:00"/>
    <s v="DINNER"/>
    <x v="4"/>
    <x v="1"/>
    <x v="0"/>
  </r>
  <r>
    <n v="2114"/>
    <x v="431"/>
    <x v="14"/>
    <x v="1"/>
    <d v="1899-12-30T08:01:00"/>
    <s v="BREAKFAST"/>
    <x v="8"/>
    <x v="1"/>
    <x v="0"/>
  </r>
  <r>
    <n v="2115"/>
    <x v="431"/>
    <x v="14"/>
    <x v="1"/>
    <d v="1899-12-30T18:01:00"/>
    <s v="BUS"/>
    <x v="151"/>
    <x v="2"/>
    <x v="0"/>
  </r>
  <r>
    <n v="2116"/>
    <x v="431"/>
    <x v="14"/>
    <x v="1"/>
    <d v="1899-12-30T22:01:00"/>
    <s v="DINNER"/>
    <x v="459"/>
    <x v="1"/>
    <x v="0"/>
  </r>
  <r>
    <n v="2117"/>
    <x v="431"/>
    <x v="14"/>
    <x v="1"/>
    <d v="1899-12-30T22:01:00"/>
    <s v="CAB"/>
    <x v="460"/>
    <x v="2"/>
    <x v="0"/>
  </r>
  <r>
    <n v="2118"/>
    <x v="432"/>
    <x v="14"/>
    <x v="1"/>
    <d v="1899-12-30T08:48:00"/>
    <s v="BISCUITS"/>
    <x v="3"/>
    <x v="1"/>
    <x v="0"/>
  </r>
  <r>
    <n v="2119"/>
    <x v="432"/>
    <x v="14"/>
    <x v="1"/>
    <d v="1899-12-30T20:34:00"/>
    <s v="DINNER"/>
    <x v="105"/>
    <x v="1"/>
    <x v="0"/>
  </r>
  <r>
    <n v="2120"/>
    <x v="433"/>
    <x v="14"/>
    <x v="1"/>
    <d v="1899-12-30T12:55:00"/>
    <s v="BOOK"/>
    <x v="58"/>
    <x v="0"/>
    <x v="0"/>
  </r>
  <r>
    <n v="2121"/>
    <x v="433"/>
    <x v="14"/>
    <x v="1"/>
    <d v="1899-12-30T15:59:00"/>
    <s v="LUNCH"/>
    <x v="22"/>
    <x v="1"/>
    <x v="0"/>
  </r>
  <r>
    <n v="2122"/>
    <x v="433"/>
    <x v="14"/>
    <x v="1"/>
    <d v="1899-12-30T19:04:00"/>
    <s v="BUS"/>
    <x v="12"/>
    <x v="2"/>
    <x v="0"/>
  </r>
  <r>
    <n v="2123"/>
    <x v="433"/>
    <x v="14"/>
    <x v="1"/>
    <d v="1899-12-30T22:04:00"/>
    <s v="DINNER"/>
    <x v="5"/>
    <x v="1"/>
    <x v="0"/>
  </r>
  <r>
    <n v="2124"/>
    <x v="434"/>
    <x v="14"/>
    <x v="1"/>
    <d v="1899-12-30T08:02:00"/>
    <s v="BREAKFAST"/>
    <x v="9"/>
    <x v="1"/>
    <x v="0"/>
  </r>
  <r>
    <n v="2125"/>
    <x v="434"/>
    <x v="14"/>
    <x v="1"/>
    <d v="1899-12-30T13:03:00"/>
    <s v="JUICE"/>
    <x v="25"/>
    <x v="1"/>
    <x v="0"/>
  </r>
  <r>
    <n v="2126"/>
    <x v="434"/>
    <x v="14"/>
    <x v="1"/>
    <d v="1899-12-30T15:02:00"/>
    <s v="BUS"/>
    <x v="127"/>
    <x v="2"/>
    <x v="0"/>
  </r>
  <r>
    <n v="2127"/>
    <x v="434"/>
    <x v="14"/>
    <x v="1"/>
    <d v="1899-12-30T15:03:00"/>
    <s v="LUNCH"/>
    <x v="407"/>
    <x v="25"/>
    <x v="1"/>
  </r>
  <r>
    <n v="2128"/>
    <x v="434"/>
    <x v="14"/>
    <x v="1"/>
    <d v="1899-12-30T18:24:00"/>
    <s v="SNACKS"/>
    <x v="5"/>
    <x v="1"/>
    <x v="0"/>
  </r>
  <r>
    <n v="2129"/>
    <x v="434"/>
    <x v="14"/>
    <x v="1"/>
    <d v="1899-12-30T20:51:00"/>
    <s v="XEROX"/>
    <x v="65"/>
    <x v="25"/>
    <x v="1"/>
  </r>
  <r>
    <n v="2130"/>
    <x v="434"/>
    <x v="14"/>
    <x v="1"/>
    <d v="1899-12-30T21:28:00"/>
    <s v="DINNER"/>
    <x v="6"/>
    <x v="1"/>
    <x v="0"/>
  </r>
  <r>
    <n v="2131"/>
    <x v="434"/>
    <x v="14"/>
    <x v="1"/>
    <d v="1899-12-30T21:28:00"/>
    <s v="IRON"/>
    <x v="6"/>
    <x v="25"/>
    <x v="1"/>
  </r>
  <r>
    <n v="2132"/>
    <x v="435"/>
    <x v="14"/>
    <x v="1"/>
    <d v="1899-12-30T09:52:00"/>
    <s v="BUS"/>
    <x v="2"/>
    <x v="25"/>
    <x v="1"/>
  </r>
  <r>
    <n v="2133"/>
    <x v="435"/>
    <x v="14"/>
    <x v="1"/>
    <d v="1899-12-30T10:53:00"/>
    <s v="BREAKFAST"/>
    <x v="401"/>
    <x v="25"/>
    <x v="1"/>
  </r>
  <r>
    <n v="2134"/>
    <x v="435"/>
    <x v="14"/>
    <x v="1"/>
    <d v="1899-12-30T11:00:00"/>
    <s v="TRAIN"/>
    <x v="3"/>
    <x v="25"/>
    <x v="1"/>
  </r>
  <r>
    <n v="2135"/>
    <x v="435"/>
    <x v="14"/>
    <x v="1"/>
    <d v="1899-12-30T12:53:00"/>
    <s v="CAB"/>
    <x v="28"/>
    <x v="25"/>
    <x v="1"/>
  </r>
  <r>
    <n v="2136"/>
    <x v="435"/>
    <x v="14"/>
    <x v="1"/>
    <d v="1899-12-30T13:05:00"/>
    <s v="FLIGHT"/>
    <x v="461"/>
    <x v="25"/>
    <x v="1"/>
  </r>
  <r>
    <n v="2137"/>
    <x v="435"/>
    <x v="14"/>
    <x v="1"/>
    <d v="1899-12-30T15:07:00"/>
    <s v="BUS"/>
    <x v="462"/>
    <x v="25"/>
    <x v="1"/>
  </r>
  <r>
    <n v="2138"/>
    <x v="435"/>
    <x v="14"/>
    <x v="1"/>
    <d v="1899-12-30T15:07:00"/>
    <s v="JUICE"/>
    <x v="10"/>
    <x v="25"/>
    <x v="1"/>
  </r>
  <r>
    <n v="2139"/>
    <x v="435"/>
    <x v="14"/>
    <x v="1"/>
    <d v="1899-12-30T17:18:00"/>
    <s v="LUNCH"/>
    <x v="227"/>
    <x v="25"/>
    <x v="1"/>
  </r>
  <r>
    <n v="2140"/>
    <x v="435"/>
    <x v="14"/>
    <x v="1"/>
    <d v="1899-12-30T19:00:00"/>
    <s v="TRAIN"/>
    <x v="463"/>
    <x v="25"/>
    <x v="1"/>
  </r>
  <r>
    <n v="2141"/>
    <x v="435"/>
    <x v="14"/>
    <x v="1"/>
    <d v="1899-12-30T21:22:00"/>
    <s v="DINNER"/>
    <x v="67"/>
    <x v="25"/>
    <x v="1"/>
  </r>
  <r>
    <n v="2142"/>
    <x v="436"/>
    <x v="14"/>
    <x v="1"/>
    <d v="1899-12-30T05:25:00"/>
    <s v="AUTO"/>
    <x v="67"/>
    <x v="25"/>
    <x v="1"/>
  </r>
  <r>
    <n v="2143"/>
    <x v="436"/>
    <x v="14"/>
    <x v="1"/>
    <d v="1899-12-30T09:53:00"/>
    <s v="XEROX"/>
    <x v="67"/>
    <x v="25"/>
    <x v="1"/>
  </r>
  <r>
    <n v="2144"/>
    <x v="436"/>
    <x v="14"/>
    <x v="1"/>
    <d v="1899-12-30T11:53:00"/>
    <s v="TEA"/>
    <x v="151"/>
    <x v="25"/>
    <x v="1"/>
  </r>
  <r>
    <n v="2145"/>
    <x v="436"/>
    <x v="14"/>
    <x v="1"/>
    <d v="1899-12-30T14:53:00"/>
    <s v="LUNCH"/>
    <x v="96"/>
    <x v="25"/>
    <x v="1"/>
  </r>
  <r>
    <n v="2146"/>
    <x v="436"/>
    <x v="14"/>
    <x v="1"/>
    <d v="1899-12-30T16:51:00"/>
    <s v="CAB"/>
    <x v="370"/>
    <x v="25"/>
    <x v="1"/>
  </r>
  <r>
    <n v="2147"/>
    <x v="436"/>
    <x v="14"/>
    <x v="1"/>
    <d v="1899-12-30T21:14:00"/>
    <s v="DINNER"/>
    <x v="433"/>
    <x v="25"/>
    <x v="1"/>
  </r>
  <r>
    <n v="2148"/>
    <x v="436"/>
    <x v="14"/>
    <x v="1"/>
    <d v="1899-12-30T22:15:00"/>
    <s v="CLARKS INN"/>
    <x v="454"/>
    <x v="25"/>
    <x v="1"/>
  </r>
  <r>
    <n v="2149"/>
    <x v="437"/>
    <x v="14"/>
    <x v="1"/>
    <d v="1899-12-30T10:41:00"/>
    <s v="TOLL"/>
    <x v="67"/>
    <x v="25"/>
    <x v="1"/>
  </r>
  <r>
    <n v="2150"/>
    <x v="437"/>
    <x v="14"/>
    <x v="1"/>
    <d v="1899-12-30T14:41:00"/>
    <s v="LUNCH"/>
    <x v="464"/>
    <x v="25"/>
    <x v="1"/>
  </r>
  <r>
    <n v="2151"/>
    <x v="437"/>
    <x v="14"/>
    <x v="1"/>
    <d v="1899-12-30T16:51:00"/>
    <s v="CAB"/>
    <x v="426"/>
    <x v="25"/>
    <x v="1"/>
  </r>
  <r>
    <n v="2152"/>
    <x v="437"/>
    <x v="14"/>
    <x v="1"/>
    <d v="1899-12-30T17:42:00"/>
    <s v="JUICE"/>
    <x v="48"/>
    <x v="25"/>
    <x v="1"/>
  </r>
  <r>
    <n v="2153"/>
    <x v="437"/>
    <x v="14"/>
    <x v="1"/>
    <d v="1899-12-30T21:14:00"/>
    <s v="DINNER"/>
    <x v="465"/>
    <x v="25"/>
    <x v="1"/>
  </r>
  <r>
    <n v="2154"/>
    <x v="437"/>
    <x v="14"/>
    <x v="1"/>
    <d v="1899-12-30T22:16:00"/>
    <s v="CLARKS INN"/>
    <x v="454"/>
    <x v="25"/>
    <x v="1"/>
  </r>
  <r>
    <n v="2155"/>
    <x v="438"/>
    <x v="14"/>
    <x v="1"/>
    <d v="1899-12-30T14:52:00"/>
    <s v="LUNCH"/>
    <x v="466"/>
    <x v="25"/>
    <x v="1"/>
  </r>
  <r>
    <n v="2156"/>
    <x v="438"/>
    <x v="14"/>
    <x v="1"/>
    <d v="1899-12-30T16:51:00"/>
    <s v="CAB"/>
    <x v="370"/>
    <x v="25"/>
    <x v="1"/>
  </r>
  <r>
    <n v="2157"/>
    <x v="438"/>
    <x v="14"/>
    <x v="1"/>
    <d v="1899-12-30T16:51:00"/>
    <s v="JUICE"/>
    <x v="10"/>
    <x v="25"/>
    <x v="1"/>
  </r>
  <r>
    <n v="2158"/>
    <x v="438"/>
    <x v="14"/>
    <x v="1"/>
    <d v="1899-12-30T20:13:00"/>
    <s v="DINNER"/>
    <x v="243"/>
    <x v="25"/>
    <x v="1"/>
  </r>
  <r>
    <n v="2159"/>
    <x v="438"/>
    <x v="14"/>
    <x v="1"/>
    <d v="1899-12-30T20:15:00"/>
    <s v="DINNER"/>
    <x v="316"/>
    <x v="25"/>
    <x v="1"/>
  </r>
  <r>
    <n v="2160"/>
    <x v="438"/>
    <x v="14"/>
    <x v="1"/>
    <d v="1899-12-30T22:16:00"/>
    <s v="CLARKS INN"/>
    <x v="454"/>
    <x v="25"/>
    <x v="1"/>
  </r>
  <r>
    <n v="2161"/>
    <x v="439"/>
    <x v="14"/>
    <x v="1"/>
    <d v="1899-12-30T13:15:00"/>
    <s v="LUNCH"/>
    <x v="467"/>
    <x v="25"/>
    <x v="1"/>
  </r>
  <r>
    <n v="2162"/>
    <x v="439"/>
    <x v="14"/>
    <x v="1"/>
    <d v="1899-12-30T14:16:00"/>
    <s v="CLARKS INN"/>
    <x v="454"/>
    <x v="25"/>
    <x v="1"/>
  </r>
  <r>
    <n v="2163"/>
    <x v="439"/>
    <x v="14"/>
    <x v="1"/>
    <d v="1899-12-30T17:13:00"/>
    <s v="BUS"/>
    <x v="237"/>
    <x v="25"/>
    <x v="1"/>
  </r>
  <r>
    <n v="2164"/>
    <x v="439"/>
    <x v="14"/>
    <x v="1"/>
    <d v="1899-12-30T17:13:00"/>
    <s v="AUTO"/>
    <x v="124"/>
    <x v="25"/>
    <x v="1"/>
  </r>
  <r>
    <n v="2165"/>
    <x v="439"/>
    <x v="14"/>
    <x v="1"/>
    <d v="1899-12-30T17:14:00"/>
    <s v="SNACKS"/>
    <x v="50"/>
    <x v="25"/>
    <x v="1"/>
  </r>
  <r>
    <n v="2166"/>
    <x v="439"/>
    <x v="14"/>
    <x v="1"/>
    <d v="1899-12-30T19:30:00"/>
    <s v="FLIGHT"/>
    <x v="468"/>
    <x v="25"/>
    <x v="1"/>
  </r>
  <r>
    <n v="2167"/>
    <x v="439"/>
    <x v="14"/>
    <x v="1"/>
    <d v="1899-12-30T23:23:00"/>
    <s v="CAB"/>
    <x v="469"/>
    <x v="25"/>
    <x v="1"/>
  </r>
  <r>
    <n v="2168"/>
    <x v="440"/>
    <x v="14"/>
    <x v="1"/>
    <d v="1899-12-30T09:55:00"/>
    <s v="BREAKFAST"/>
    <x v="8"/>
    <x v="1"/>
    <x v="0"/>
  </r>
  <r>
    <n v="2169"/>
    <x v="440"/>
    <x v="14"/>
    <x v="1"/>
    <d v="1899-12-30T15:13:00"/>
    <s v="LUNCH"/>
    <x v="34"/>
    <x v="1"/>
    <x v="0"/>
  </r>
  <r>
    <n v="2170"/>
    <x v="440"/>
    <x v="14"/>
    <x v="1"/>
    <d v="1899-12-30T17:14:00"/>
    <s v="BUS"/>
    <x v="73"/>
    <x v="2"/>
    <x v="0"/>
  </r>
  <r>
    <n v="2171"/>
    <x v="440"/>
    <x v="14"/>
    <x v="1"/>
    <d v="1899-12-30T17:43:00"/>
    <s v="JUICE"/>
    <x v="6"/>
    <x v="1"/>
    <x v="0"/>
  </r>
  <r>
    <n v="2172"/>
    <x v="440"/>
    <x v="14"/>
    <x v="1"/>
    <d v="1899-12-30T21:13:00"/>
    <s v="JUICE"/>
    <x v="97"/>
    <x v="1"/>
    <x v="0"/>
  </r>
  <r>
    <n v="2173"/>
    <x v="441"/>
    <x v="15"/>
    <x v="1"/>
    <d v="1900-01-29T00:00:00"/>
    <s v="AUTO"/>
    <x v="5"/>
    <x v="2"/>
    <x v="0"/>
  </r>
  <r>
    <n v="2174"/>
    <x v="441"/>
    <x v="15"/>
    <x v="1"/>
    <d v="1900-01-19T00:00:00"/>
    <s v="TEA"/>
    <x v="19"/>
    <x v="1"/>
    <x v="0"/>
  </r>
  <r>
    <n v="2175"/>
    <x v="441"/>
    <x v="15"/>
    <x v="1"/>
    <d v="1901-09-06T00:00:00"/>
    <s v="LUNCH"/>
    <x v="470"/>
    <x v="1"/>
    <x v="0"/>
  </r>
  <r>
    <n v="2176"/>
    <x v="441"/>
    <x v="15"/>
    <x v="1"/>
    <d v="1900-01-14T00:00:00"/>
    <s v="BUS"/>
    <x v="25"/>
    <x v="2"/>
    <x v="0"/>
  </r>
  <r>
    <n v="2177"/>
    <x v="441"/>
    <x v="15"/>
    <x v="1"/>
    <d v="1901-02-21T19:40:48"/>
    <s v="ROOM COMMON EXPENSES"/>
    <x v="471"/>
    <x v="3"/>
    <x v="0"/>
  </r>
  <r>
    <n v="2178"/>
    <x v="442"/>
    <x v="15"/>
    <x v="1"/>
    <d v="1900-02-03T00:00:00"/>
    <s v="BREAKFAST"/>
    <x v="8"/>
    <x v="1"/>
    <x v="0"/>
  </r>
  <r>
    <n v="2179"/>
    <x v="442"/>
    <x v="15"/>
    <x v="1"/>
    <d v="1900-09-06T00:00:00"/>
    <s v="CAB"/>
    <x v="65"/>
    <x v="2"/>
    <x v="0"/>
  </r>
  <r>
    <n v="2180"/>
    <x v="442"/>
    <x v="15"/>
    <x v="1"/>
    <d v="1900-01-12T00:00:00"/>
    <s v="BUS"/>
    <x v="122"/>
    <x v="2"/>
    <x v="0"/>
  </r>
  <r>
    <n v="2181"/>
    <x v="442"/>
    <x v="15"/>
    <x v="1"/>
    <d v="1900-04-15T00:00:00"/>
    <s v="DINNER"/>
    <x v="345"/>
    <x v="1"/>
    <x v="0"/>
  </r>
  <r>
    <n v="2182"/>
    <x v="443"/>
    <x v="15"/>
    <x v="1"/>
    <d v="1900-02-13T00:00:00"/>
    <s v="BREAKFAST"/>
    <x v="9"/>
    <x v="1"/>
    <x v="0"/>
  </r>
  <r>
    <n v="2183"/>
    <x v="443"/>
    <x v="15"/>
    <x v="1"/>
    <d v="1900-01-14T00:00:00"/>
    <s v="BUS"/>
    <x v="25"/>
    <x v="2"/>
    <x v="0"/>
  </r>
  <r>
    <n v="2184"/>
    <x v="443"/>
    <x v="15"/>
    <x v="1"/>
    <d v="1900-04-15T00:00:00"/>
    <s v="DINNER"/>
    <x v="345"/>
    <x v="1"/>
    <x v="0"/>
  </r>
  <r>
    <n v="2185"/>
    <x v="444"/>
    <x v="15"/>
    <x v="1"/>
    <d v="1900-03-20T00:00:00"/>
    <s v="BREAKFAST"/>
    <x v="67"/>
    <x v="1"/>
    <x v="0"/>
  </r>
  <r>
    <n v="2186"/>
    <x v="444"/>
    <x v="15"/>
    <x v="1"/>
    <d v="1900-01-15T00:00:00"/>
    <s v="BUS"/>
    <x v="46"/>
    <x v="2"/>
    <x v="0"/>
  </r>
  <r>
    <n v="2187"/>
    <x v="444"/>
    <x v="15"/>
    <x v="1"/>
    <d v="1900-04-09T00:00:00"/>
    <s v="TEMPERED GLASS"/>
    <x v="22"/>
    <x v="0"/>
    <x v="0"/>
  </r>
  <r>
    <n v="2188"/>
    <x v="444"/>
    <x v="15"/>
    <x v="1"/>
    <d v="1900-09-06T00:00:00"/>
    <s v="DINNER"/>
    <x v="65"/>
    <x v="1"/>
    <x v="0"/>
  </r>
  <r>
    <n v="2189"/>
    <x v="445"/>
    <x v="15"/>
    <x v="1"/>
    <d v="1900-01-29T00:00:00"/>
    <s v="BREAKFAST"/>
    <x v="5"/>
    <x v="1"/>
    <x v="0"/>
  </r>
  <r>
    <n v="2190"/>
    <x v="445"/>
    <x v="15"/>
    <x v="1"/>
    <d v="1900-02-18T00:00:00"/>
    <s v="DINNER"/>
    <x v="4"/>
    <x v="1"/>
    <x v="0"/>
  </r>
  <r>
    <n v="2191"/>
    <x v="446"/>
    <x v="15"/>
    <x v="1"/>
    <d v="1900-04-09T00:00:00"/>
    <s v="CAB"/>
    <x v="22"/>
    <x v="2"/>
    <x v="0"/>
  </r>
  <r>
    <n v="2192"/>
    <x v="446"/>
    <x v="15"/>
    <x v="1"/>
    <d v="1900-02-08T00:00:00"/>
    <s v="BREAKFAST"/>
    <x v="6"/>
    <x v="1"/>
    <x v="0"/>
  </r>
  <r>
    <n v="2193"/>
    <x v="446"/>
    <x v="15"/>
    <x v="1"/>
    <d v="1900-01-19T00:00:00"/>
    <s v="JUICE"/>
    <x v="19"/>
    <x v="1"/>
    <x v="0"/>
  </r>
  <r>
    <n v="2194"/>
    <x v="446"/>
    <x v="15"/>
    <x v="1"/>
    <d v="1900-01-17T00:00:00"/>
    <s v="BUS"/>
    <x v="53"/>
    <x v="2"/>
    <x v="0"/>
  </r>
  <r>
    <n v="2195"/>
    <x v="446"/>
    <x v="15"/>
    <x v="1"/>
    <d v="1900-05-11T00:00:00"/>
    <s v="LUNCH"/>
    <x v="32"/>
    <x v="1"/>
    <x v="0"/>
  </r>
  <r>
    <n v="2196"/>
    <x v="446"/>
    <x v="15"/>
    <x v="1"/>
    <d v="1900-05-09T00:00:00"/>
    <s v="SNACKS"/>
    <x v="17"/>
    <x v="1"/>
    <x v="0"/>
  </r>
  <r>
    <n v="2197"/>
    <x v="446"/>
    <x v="15"/>
    <x v="1"/>
    <d v="1900-01-16T00:00:00"/>
    <s v="BUS"/>
    <x v="41"/>
    <x v="2"/>
    <x v="0"/>
  </r>
  <r>
    <n v="2198"/>
    <x v="446"/>
    <x v="15"/>
    <x v="1"/>
    <d v="1900-03-10T00:00:00"/>
    <s v="AUTO"/>
    <x v="48"/>
    <x v="2"/>
    <x v="0"/>
  </r>
  <r>
    <n v="2199"/>
    <x v="446"/>
    <x v="15"/>
    <x v="1"/>
    <d v="1900-04-19T00:00:00"/>
    <s v="CAB"/>
    <x v="34"/>
    <x v="2"/>
    <x v="0"/>
  </r>
  <r>
    <n v="2200"/>
    <x v="447"/>
    <x v="15"/>
    <x v="1"/>
    <d v="1900-02-03T00:00:00"/>
    <s v="BREAKFAST"/>
    <x v="8"/>
    <x v="1"/>
    <x v="0"/>
  </r>
  <r>
    <n v="2201"/>
    <x v="447"/>
    <x v="15"/>
    <x v="1"/>
    <d v="1900-04-18T00:00:00"/>
    <s v="LUNCH"/>
    <x v="400"/>
    <x v="1"/>
    <x v="0"/>
  </r>
  <r>
    <n v="2202"/>
    <x v="447"/>
    <x v="15"/>
    <x v="1"/>
    <d v="1900-01-25T00:00:00"/>
    <s v="BUS"/>
    <x v="23"/>
    <x v="2"/>
    <x v="0"/>
  </r>
  <r>
    <n v="2203"/>
    <x v="447"/>
    <x v="15"/>
    <x v="1"/>
    <d v="1900-02-08T00:00:00"/>
    <s v="FRUITS"/>
    <x v="6"/>
    <x v="1"/>
    <x v="0"/>
  </r>
  <r>
    <n v="2204"/>
    <x v="447"/>
    <x v="15"/>
    <x v="1"/>
    <d v="1900-02-03T00:00:00"/>
    <s v="DINNER"/>
    <x v="8"/>
    <x v="1"/>
    <x v="0"/>
  </r>
  <r>
    <n v="2205"/>
    <x v="447"/>
    <x v="15"/>
    <x v="1"/>
    <d v="1900-04-12T00:00:00"/>
    <s v="HAIRCUT"/>
    <x v="295"/>
    <x v="0"/>
    <x v="0"/>
  </r>
  <r>
    <n v="2206"/>
    <x v="448"/>
    <x v="15"/>
    <x v="1"/>
    <d v="1900-01-22T00:00:00"/>
    <s v="TEA"/>
    <x v="73"/>
    <x v="1"/>
    <x v="0"/>
  </r>
  <r>
    <n v="2207"/>
    <x v="448"/>
    <x v="15"/>
    <x v="1"/>
    <d v="1900-01-22T00:00:00"/>
    <s v="BUS"/>
    <x v="73"/>
    <x v="2"/>
    <x v="0"/>
  </r>
  <r>
    <n v="2208"/>
    <x v="448"/>
    <x v="15"/>
    <x v="1"/>
    <d v="1900-04-04T00:00:00"/>
    <s v="LUNCH"/>
    <x v="105"/>
    <x v="1"/>
    <x v="0"/>
  </r>
  <r>
    <n v="2209"/>
    <x v="448"/>
    <x v="15"/>
    <x v="1"/>
    <d v="1900-01-19T00:00:00"/>
    <s v="AUTO"/>
    <x v="19"/>
    <x v="2"/>
    <x v="0"/>
  </r>
  <r>
    <n v="2210"/>
    <x v="448"/>
    <x v="15"/>
    <x v="1"/>
    <d v="1900-01-09T00:00:00"/>
    <s v="JUICE"/>
    <x v="3"/>
    <x v="1"/>
    <x v="0"/>
  </r>
  <r>
    <n v="2211"/>
    <x v="448"/>
    <x v="15"/>
    <x v="1"/>
    <d v="1900-10-26T00:00:00"/>
    <s v="SNACKS"/>
    <x v="52"/>
    <x v="1"/>
    <x v="0"/>
  </r>
  <r>
    <n v="2212"/>
    <x v="448"/>
    <x v="15"/>
    <x v="1"/>
    <d v="1900-03-20T00:00:00"/>
    <s v="DONATION"/>
    <x v="67"/>
    <x v="0"/>
    <x v="0"/>
  </r>
  <r>
    <n v="2213"/>
    <x v="448"/>
    <x v="15"/>
    <x v="1"/>
    <d v="1900-01-19T00:00:00"/>
    <s v="BUS"/>
    <x v="19"/>
    <x v="2"/>
    <x v="0"/>
  </r>
  <r>
    <n v="2214"/>
    <x v="448"/>
    <x v="15"/>
    <x v="1"/>
    <d v="1900-01-09T00:00:00"/>
    <s v="BUS"/>
    <x v="3"/>
    <x v="2"/>
    <x v="0"/>
  </r>
  <r>
    <n v="2215"/>
    <x v="448"/>
    <x v="15"/>
    <x v="1"/>
    <d v="1900-01-14T00:00:00"/>
    <s v="SNACKS"/>
    <x v="25"/>
    <x v="1"/>
    <x v="0"/>
  </r>
  <r>
    <n v="2216"/>
    <x v="448"/>
    <x v="15"/>
    <x v="1"/>
    <d v="1905-09-30T00:00:00"/>
    <s v="RENT"/>
    <x v="472"/>
    <x v="4"/>
    <x v="0"/>
  </r>
  <r>
    <n v="2217"/>
    <x v="449"/>
    <x v="15"/>
    <x v="1"/>
    <d v="1900-01-29T00:00:00"/>
    <s v="BREAKFAST"/>
    <x v="5"/>
    <x v="1"/>
    <x v="0"/>
  </r>
  <r>
    <n v="2218"/>
    <x v="449"/>
    <x v="15"/>
    <x v="1"/>
    <d v="1900-03-30T00:00:00"/>
    <s v="DINNER"/>
    <x v="54"/>
    <x v="1"/>
    <x v="0"/>
  </r>
  <r>
    <n v="2219"/>
    <x v="450"/>
    <x v="15"/>
    <x v="1"/>
    <d v="1900-02-03T00:00:00"/>
    <s v="BREAKFAST"/>
    <x v="8"/>
    <x v="1"/>
    <x v="0"/>
  </r>
  <r>
    <n v="2220"/>
    <x v="450"/>
    <x v="15"/>
    <x v="1"/>
    <d v="1900-02-26T00:00:00"/>
    <s v="DINNER"/>
    <x v="107"/>
    <x v="1"/>
    <x v="0"/>
  </r>
  <r>
    <n v="2221"/>
    <x v="451"/>
    <x v="15"/>
    <x v="1"/>
    <d v="1900-02-03T00:00:00"/>
    <s v="DINNER"/>
    <x v="8"/>
    <x v="1"/>
    <x v="0"/>
  </r>
  <r>
    <n v="2222"/>
    <x v="451"/>
    <x v="15"/>
    <x v="1"/>
    <d v="1900-02-28T00:00:00"/>
    <s v="DINNER"/>
    <x v="10"/>
    <x v="1"/>
    <x v="0"/>
  </r>
  <r>
    <n v="2223"/>
    <x v="452"/>
    <x v="15"/>
    <x v="1"/>
    <d v="1900-01-29T00:00:00"/>
    <s v="BREAKFAST"/>
    <x v="5"/>
    <x v="1"/>
    <x v="0"/>
  </r>
  <r>
    <n v="2224"/>
    <x v="452"/>
    <x v="15"/>
    <x v="1"/>
    <d v="1900-01-31T00:00:00"/>
    <s v="AUTO"/>
    <x v="127"/>
    <x v="2"/>
    <x v="0"/>
  </r>
  <r>
    <n v="2225"/>
    <x v="452"/>
    <x v="15"/>
    <x v="1"/>
    <d v="1900-03-25T00:00:00"/>
    <s v="SNACKS"/>
    <x v="239"/>
    <x v="1"/>
    <x v="0"/>
  </r>
  <r>
    <n v="2226"/>
    <x v="452"/>
    <x v="15"/>
    <x v="1"/>
    <d v="1900-02-08T00:00:00"/>
    <s v="BUS"/>
    <x v="6"/>
    <x v="2"/>
    <x v="0"/>
  </r>
  <r>
    <n v="2227"/>
    <x v="453"/>
    <x v="15"/>
    <x v="1"/>
    <d v="1900-01-09T00:00:00"/>
    <s v="SNACKS"/>
    <x v="3"/>
    <x v="1"/>
    <x v="0"/>
  </r>
  <r>
    <n v="2228"/>
    <x v="453"/>
    <x v="15"/>
    <x v="1"/>
    <d v="1900-02-18T00:00:00"/>
    <s v="PETROL"/>
    <x v="4"/>
    <x v="2"/>
    <x v="0"/>
  </r>
  <r>
    <n v="2229"/>
    <x v="453"/>
    <x v="15"/>
    <x v="1"/>
    <d v="1900-07-14T00:00:00"/>
    <s v="SNACKS"/>
    <x v="473"/>
    <x v="1"/>
    <x v="0"/>
  </r>
  <r>
    <n v="2230"/>
    <x v="454"/>
    <x v="15"/>
    <x v="1"/>
    <d v="1900-01-24T00:00:00"/>
    <s v="BUS"/>
    <x v="11"/>
    <x v="2"/>
    <x v="0"/>
  </r>
  <r>
    <n v="2231"/>
    <x v="454"/>
    <x v="15"/>
    <x v="1"/>
    <d v="1900-04-05T00:00:00"/>
    <s v="BREAKFAST"/>
    <x v="95"/>
    <x v="1"/>
    <x v="0"/>
  </r>
  <r>
    <n v="2232"/>
    <x v="454"/>
    <x v="15"/>
    <x v="1"/>
    <d v="1901-06-23T00:00:00"/>
    <s v="BUS"/>
    <x v="292"/>
    <x v="2"/>
    <x v="0"/>
  </r>
  <r>
    <n v="2233"/>
    <x v="454"/>
    <x v="15"/>
    <x v="1"/>
    <d v="1900-03-20T00:00:00"/>
    <s v="AUTO"/>
    <x v="67"/>
    <x v="2"/>
    <x v="0"/>
  </r>
  <r>
    <n v="2234"/>
    <x v="454"/>
    <x v="15"/>
    <x v="1"/>
    <d v="1900-10-21T00:00:00"/>
    <s v="LUNCH"/>
    <x v="314"/>
    <x v="1"/>
    <x v="0"/>
  </r>
  <r>
    <n v="2235"/>
    <x v="454"/>
    <x v="15"/>
    <x v="1"/>
    <d v="1900-02-18T00:00:00"/>
    <s v="AUTO"/>
    <x v="4"/>
    <x v="2"/>
    <x v="0"/>
  </r>
  <r>
    <n v="2236"/>
    <x v="454"/>
    <x v="15"/>
    <x v="1"/>
    <d v="1900-01-19T00:00:00"/>
    <s v="COFFEE"/>
    <x v="19"/>
    <x v="1"/>
    <x v="0"/>
  </r>
  <r>
    <n v="2237"/>
    <x v="454"/>
    <x v="15"/>
    <x v="1"/>
    <d v="1900-11-10T00:00:00"/>
    <s v="LE CAFE"/>
    <x v="474"/>
    <x v="1"/>
    <x v="0"/>
  </r>
  <r>
    <n v="2238"/>
    <x v="454"/>
    <x v="15"/>
    <x v="1"/>
    <d v="1900-04-13T00:00:00"/>
    <s v="JUICE"/>
    <x v="99"/>
    <x v="1"/>
    <x v="0"/>
  </r>
  <r>
    <n v="2239"/>
    <x v="454"/>
    <x v="15"/>
    <x v="1"/>
    <d v="1908-05-29T00:00:00"/>
    <s v="ANANDA INN"/>
    <x v="475"/>
    <x v="0"/>
    <x v="0"/>
  </r>
  <r>
    <n v="2240"/>
    <x v="455"/>
    <x v="15"/>
    <x v="1"/>
    <d v="1901-07-03T00:00:00"/>
    <s v="AUTO"/>
    <x v="320"/>
    <x v="2"/>
    <x v="0"/>
  </r>
  <r>
    <n v="2241"/>
    <x v="455"/>
    <x v="15"/>
    <x v="1"/>
    <d v="1901-02-19T00:00:00"/>
    <s v="TNSTCLTD"/>
    <x v="476"/>
    <x v="2"/>
    <x v="0"/>
  </r>
  <r>
    <n v="2242"/>
    <x v="455"/>
    <x v="15"/>
    <x v="1"/>
    <d v="1900-04-12T00:00:00"/>
    <s v="BUS"/>
    <x v="295"/>
    <x v="2"/>
    <x v="0"/>
  </r>
  <r>
    <n v="2243"/>
    <x v="456"/>
    <x v="15"/>
    <x v="1"/>
    <d v="1900-02-28T00:00:00"/>
    <s v="BREAKFAST"/>
    <x v="10"/>
    <x v="26"/>
    <x v="1"/>
  </r>
  <r>
    <n v="2244"/>
    <x v="456"/>
    <x v="15"/>
    <x v="1"/>
    <d v="1900-01-27T00:00:00"/>
    <s v="BUS"/>
    <x v="44"/>
    <x v="26"/>
    <x v="1"/>
  </r>
  <r>
    <n v="2245"/>
    <x v="456"/>
    <x v="15"/>
    <x v="1"/>
    <d v="1900-05-11T00:00:00"/>
    <s v="LUNCH"/>
    <x v="32"/>
    <x v="26"/>
    <x v="1"/>
  </r>
  <r>
    <n v="2246"/>
    <x v="456"/>
    <x v="15"/>
    <x v="1"/>
    <d v="1900-01-09T00:00:00"/>
    <s v="WATER"/>
    <x v="3"/>
    <x v="26"/>
    <x v="1"/>
  </r>
  <r>
    <n v="2247"/>
    <x v="456"/>
    <x v="15"/>
    <x v="1"/>
    <d v="1900-12-06T00:00:00"/>
    <s v="AUTO"/>
    <x v="449"/>
    <x v="26"/>
    <x v="1"/>
  </r>
  <r>
    <n v="2248"/>
    <x v="456"/>
    <x v="15"/>
    <x v="1"/>
    <d v="1914-11-24T00:00:00"/>
    <s v="FLIGHT"/>
    <x v="477"/>
    <x v="26"/>
    <x v="1"/>
  </r>
  <r>
    <n v="2249"/>
    <x v="456"/>
    <x v="15"/>
    <x v="1"/>
    <d v="1900-11-05T00:00:00"/>
    <s v="SNACKS"/>
    <x v="145"/>
    <x v="26"/>
    <x v="1"/>
  </r>
  <r>
    <n v="2250"/>
    <x v="456"/>
    <x v="15"/>
    <x v="1"/>
    <d v="1900-04-09T00:00:00"/>
    <s v="METRO"/>
    <x v="22"/>
    <x v="26"/>
    <x v="1"/>
  </r>
  <r>
    <n v="2251"/>
    <x v="456"/>
    <x v="15"/>
    <x v="1"/>
    <d v="1900-07-22T18:14:24"/>
    <s v="DINNER"/>
    <x v="478"/>
    <x v="26"/>
    <x v="1"/>
  </r>
  <r>
    <n v="2252"/>
    <x v="456"/>
    <x v="15"/>
    <x v="1"/>
    <d v="1900-01-09T00:00:00"/>
    <s v="SNACKS"/>
    <x v="3"/>
    <x v="26"/>
    <x v="1"/>
  </r>
  <r>
    <n v="2253"/>
    <x v="456"/>
    <x v="15"/>
    <x v="1"/>
    <d v="1902-09-25T00:00:00"/>
    <s v="BUS"/>
    <x v="479"/>
    <x v="26"/>
    <x v="1"/>
  </r>
  <r>
    <n v="2254"/>
    <x v="457"/>
    <x v="15"/>
    <x v="1"/>
    <d v="1900-09-16T00:00:00"/>
    <s v="CAB"/>
    <x v="173"/>
    <x v="26"/>
    <x v="1"/>
  </r>
  <r>
    <n v="2255"/>
    <x v="457"/>
    <x v="15"/>
    <x v="1"/>
    <d v="1901-01-02T00:00:00"/>
    <s v="BREAKFAST"/>
    <x v="235"/>
    <x v="26"/>
    <x v="1"/>
  </r>
  <r>
    <n v="2256"/>
    <x v="457"/>
    <x v="15"/>
    <x v="1"/>
    <d v="1900-11-17T00:00:00"/>
    <s v="CAB"/>
    <x v="480"/>
    <x v="26"/>
    <x v="1"/>
  </r>
  <r>
    <n v="2257"/>
    <x v="457"/>
    <x v="15"/>
    <x v="1"/>
    <d v="1900-06-25T00:00:00"/>
    <s v="LAUNDRY"/>
    <x v="261"/>
    <x v="26"/>
    <x v="1"/>
  </r>
  <r>
    <n v="2258"/>
    <x v="457"/>
    <x v="15"/>
    <x v="1"/>
    <d v="1907-02-08T00:00:00"/>
    <s v="ISHANIKA HOTEL"/>
    <x v="481"/>
    <x v="26"/>
    <x v="1"/>
  </r>
  <r>
    <n v="2259"/>
    <x v="458"/>
    <x v="15"/>
    <x v="1"/>
    <d v="1901-04-22T00:00:00"/>
    <s v="LUNCH"/>
    <x v="353"/>
    <x v="26"/>
    <x v="1"/>
  </r>
  <r>
    <n v="2260"/>
    <x v="458"/>
    <x v="15"/>
    <x v="1"/>
    <d v="1900-07-19T00:00:00"/>
    <s v="LAUNDRY"/>
    <x v="482"/>
    <x v="26"/>
    <x v="1"/>
  </r>
  <r>
    <n v="2261"/>
    <x v="458"/>
    <x v="15"/>
    <x v="1"/>
    <d v="1907-02-08T00:00:00"/>
    <s v="ISHANIKA HOTEL"/>
    <x v="481"/>
    <x v="26"/>
    <x v="1"/>
  </r>
  <r>
    <n v="2262"/>
    <x v="459"/>
    <x v="15"/>
    <x v="1"/>
    <d v="1901-05-02T00:00:00"/>
    <s v="LUNCH"/>
    <x v="483"/>
    <x v="26"/>
    <x v="1"/>
  </r>
  <r>
    <n v="2263"/>
    <x v="459"/>
    <x v="15"/>
    <x v="1"/>
    <d v="1909-08-05T00:00:00"/>
    <s v="CAB"/>
    <x v="484"/>
    <x v="26"/>
    <x v="1"/>
  </r>
  <r>
    <n v="2264"/>
    <x v="459"/>
    <x v="15"/>
    <x v="1"/>
    <d v="1907-02-08T00:00:00"/>
    <s v="ISHANIKA HOTEL"/>
    <x v="481"/>
    <x v="26"/>
    <x v="1"/>
  </r>
  <r>
    <n v="2265"/>
    <x v="460"/>
    <x v="15"/>
    <x v="1"/>
    <d v="1900-02-28T00:00:00"/>
    <s v="JUICE"/>
    <x v="10"/>
    <x v="26"/>
    <x v="1"/>
  </r>
  <r>
    <n v="2266"/>
    <x v="460"/>
    <x v="15"/>
    <x v="1"/>
    <d v="1900-05-21T00:00:00"/>
    <s v="LAUNDRY"/>
    <x v="450"/>
    <x v="26"/>
    <x v="1"/>
  </r>
  <r>
    <n v="2267"/>
    <x v="460"/>
    <x v="15"/>
    <x v="1"/>
    <d v="1907-02-08T00:00:00"/>
    <s v="ISHANIKA HOTEL"/>
    <x v="481"/>
    <x v="26"/>
    <x v="1"/>
  </r>
  <r>
    <n v="2268"/>
    <x v="461"/>
    <x v="15"/>
    <x v="1"/>
    <d v="1900-10-16T00:00:00"/>
    <s v="CAB"/>
    <x v="185"/>
    <x v="26"/>
    <x v="1"/>
  </r>
  <r>
    <n v="2269"/>
    <x v="461"/>
    <x v="15"/>
    <x v="1"/>
    <d v="1914-04-08T00:00:00"/>
    <s v="FLIGHT"/>
    <x v="485"/>
    <x v="26"/>
    <x v="1"/>
  </r>
  <r>
    <n v="2270"/>
    <x v="461"/>
    <x v="15"/>
    <x v="1"/>
    <d v="1900-10-26T00:00:00"/>
    <s v="SNACKS"/>
    <x v="52"/>
    <x v="26"/>
    <x v="1"/>
  </r>
  <r>
    <n v="2271"/>
    <x v="461"/>
    <x v="15"/>
    <x v="1"/>
    <d v="1900-02-14T00:00:00"/>
    <s v="METRO"/>
    <x v="486"/>
    <x v="26"/>
    <x v="1"/>
  </r>
  <r>
    <n v="2272"/>
    <x v="461"/>
    <x v="15"/>
    <x v="1"/>
    <d v="1900-05-16T00:00:00"/>
    <s v="JUICE"/>
    <x v="487"/>
    <x v="26"/>
    <x v="1"/>
  </r>
  <r>
    <n v="2273"/>
    <x v="461"/>
    <x v="15"/>
    <x v="1"/>
    <d v="1905-03-17T00:00:00"/>
    <s v="DRESS"/>
    <x v="488"/>
    <x v="6"/>
    <x v="1"/>
  </r>
  <r>
    <n v="2274"/>
    <x v="461"/>
    <x v="15"/>
    <x v="1"/>
    <d v="1901-03-26T18:14:24"/>
    <s v="SNACKS"/>
    <x v="489"/>
    <x v="26"/>
    <x v="1"/>
  </r>
  <r>
    <n v="2275"/>
    <x v="461"/>
    <x v="15"/>
    <x v="1"/>
    <d v="1900-03-05T00:00:00"/>
    <s v="METRO"/>
    <x v="50"/>
    <x v="26"/>
    <x v="1"/>
  </r>
  <r>
    <n v="2276"/>
    <x v="461"/>
    <x v="15"/>
    <x v="1"/>
    <d v="1902-02-24T00:00:00"/>
    <s v="DINNER"/>
    <x v="490"/>
    <x v="26"/>
    <x v="1"/>
  </r>
  <r>
    <n v="2277"/>
    <x v="461"/>
    <x v="15"/>
    <x v="1"/>
    <d v="1900-02-08T00:00:00"/>
    <s v="GROCERIES"/>
    <x v="6"/>
    <x v="5"/>
    <x v="0"/>
  </r>
  <r>
    <n v="2278"/>
    <x v="462"/>
    <x v="15"/>
    <x v="1"/>
    <d v="1900-01-09T00:00:00"/>
    <s v="AUTO"/>
    <x v="3"/>
    <x v="2"/>
    <x v="0"/>
  </r>
  <r>
    <n v="2279"/>
    <x v="462"/>
    <x v="15"/>
    <x v="1"/>
    <d v="1900-01-19T00:00:00"/>
    <s v="JUICE"/>
    <x v="19"/>
    <x v="1"/>
    <x v="0"/>
  </r>
  <r>
    <n v="2280"/>
    <x v="462"/>
    <x v="15"/>
    <x v="1"/>
    <d v="1900-01-19T00:00:00"/>
    <s v="BREAKFAST"/>
    <x v="19"/>
    <x v="1"/>
    <x v="0"/>
  </r>
  <r>
    <n v="2281"/>
    <x v="462"/>
    <x v="15"/>
    <x v="1"/>
    <d v="1900-01-29T00:00:00"/>
    <s v="SNACKS"/>
    <x v="5"/>
    <x v="1"/>
    <x v="0"/>
  </r>
  <r>
    <n v="2282"/>
    <x v="462"/>
    <x v="15"/>
    <x v="1"/>
    <d v="1900-06-08T00:00:00"/>
    <s v="LUNCH"/>
    <x v="87"/>
    <x v="1"/>
    <x v="0"/>
  </r>
  <r>
    <n v="2283"/>
    <x v="462"/>
    <x v="15"/>
    <x v="1"/>
    <d v="1900-01-20T00:00:00"/>
    <s v="BUS"/>
    <x v="45"/>
    <x v="2"/>
    <x v="0"/>
  </r>
  <r>
    <n v="2284"/>
    <x v="462"/>
    <x v="15"/>
    <x v="1"/>
    <d v="1900-12-14T00:00:00"/>
    <s v="DOLL"/>
    <x v="137"/>
    <x v="6"/>
    <x v="0"/>
  </r>
  <r>
    <n v="2285"/>
    <x v="462"/>
    <x v="15"/>
    <x v="1"/>
    <d v="1900-02-23T00:00:00"/>
    <s v="DINNER"/>
    <x v="35"/>
    <x v="1"/>
    <x v="0"/>
  </r>
  <r>
    <n v="2286"/>
    <x v="463"/>
    <x v="15"/>
    <x v="1"/>
    <d v="1900-02-08T00:00:00"/>
    <s v="BREAKFAST"/>
    <x v="6"/>
    <x v="1"/>
    <x v="0"/>
  </r>
  <r>
    <n v="2287"/>
    <x v="464"/>
    <x v="15"/>
    <x v="1"/>
    <d v="1900-02-13T00:00:00"/>
    <s v="BREAKFAST"/>
    <x v="9"/>
    <x v="1"/>
    <x v="0"/>
  </r>
  <r>
    <n v="2288"/>
    <x v="464"/>
    <x v="15"/>
    <x v="1"/>
    <d v="1905-08-23T00:00:00"/>
    <s v="TABLE AND CHAIR"/>
    <x v="491"/>
    <x v="6"/>
    <x v="0"/>
  </r>
  <r>
    <n v="2289"/>
    <x v="464"/>
    <x v="15"/>
    <x v="1"/>
    <d v="1902-09-26T00:00:00"/>
    <s v="DONATION"/>
    <x v="38"/>
    <x v="0"/>
    <x v="0"/>
  </r>
  <r>
    <n v="2290"/>
    <x v="464"/>
    <x v="15"/>
    <x v="1"/>
    <d v="1900-01-16T00:00:00"/>
    <s v="BUS"/>
    <x v="41"/>
    <x v="2"/>
    <x v="0"/>
  </r>
  <r>
    <n v="2291"/>
    <x v="464"/>
    <x v="15"/>
    <x v="1"/>
    <d v="1905-06-22T00:00:00"/>
    <s v="DONATION"/>
    <x v="263"/>
    <x v="0"/>
    <x v="0"/>
  </r>
  <r>
    <n v="2292"/>
    <x v="464"/>
    <x v="15"/>
    <x v="1"/>
    <d v="1900-11-07T00:00:00"/>
    <s v="PIZZA"/>
    <x v="492"/>
    <x v="1"/>
    <x v="0"/>
  </r>
  <r>
    <n v="2293"/>
    <x v="464"/>
    <x v="15"/>
    <x v="1"/>
    <d v="1900-04-19T00:00:00"/>
    <s v="CAB"/>
    <x v="34"/>
    <x v="2"/>
    <x v="0"/>
  </r>
  <r>
    <n v="2294"/>
    <x v="464"/>
    <x v="15"/>
    <x v="1"/>
    <d v="1900-02-18T00:00:00"/>
    <s v="ELECTRICIAN"/>
    <x v="4"/>
    <x v="0"/>
    <x v="0"/>
  </r>
  <r>
    <n v="2295"/>
    <x v="464"/>
    <x v="15"/>
    <x v="1"/>
    <d v="1900-02-03T00:00:00"/>
    <s v="JUICE"/>
    <x v="8"/>
    <x v="1"/>
    <x v="0"/>
  </r>
  <r>
    <n v="2296"/>
    <x v="465"/>
    <x v="15"/>
    <x v="1"/>
    <d v="1900-01-19T00:00:00"/>
    <s v="BREAKFAST"/>
    <x v="19"/>
    <x v="1"/>
    <x v="0"/>
  </r>
  <r>
    <n v="2297"/>
    <x v="465"/>
    <x v="15"/>
    <x v="1"/>
    <d v="1900-06-03T00:00:00"/>
    <s v="SNACKS"/>
    <x v="69"/>
    <x v="1"/>
    <x v="0"/>
  </r>
  <r>
    <n v="2298"/>
    <x v="465"/>
    <x v="15"/>
    <x v="1"/>
    <d v="1900-02-08T00:00:00"/>
    <s v="DINNER"/>
    <x v="6"/>
    <x v="1"/>
    <x v="0"/>
  </r>
  <r>
    <n v="2299"/>
    <x v="466"/>
    <x v="15"/>
    <x v="1"/>
    <d v="1900-02-03T00:00:00"/>
    <s v="BREAKFAST"/>
    <x v="8"/>
    <x v="1"/>
    <x v="0"/>
  </r>
  <r>
    <n v="2300"/>
    <x v="466"/>
    <x v="15"/>
    <x v="1"/>
    <d v="1900-02-03T00:00:00"/>
    <s v="DINNER"/>
    <x v="8"/>
    <x v="1"/>
    <x v="0"/>
  </r>
  <r>
    <n v="2301"/>
    <x v="467"/>
    <x v="15"/>
    <x v="1"/>
    <d v="1900-01-19T00:00:00"/>
    <s v="BREAKFAST"/>
    <x v="19"/>
    <x v="1"/>
    <x v="0"/>
  </r>
  <r>
    <n v="2302"/>
    <x v="467"/>
    <x v="15"/>
    <x v="1"/>
    <d v="1900-01-23T00:00:00"/>
    <s v="BUS"/>
    <x v="114"/>
    <x v="2"/>
    <x v="0"/>
  </r>
  <r>
    <n v="2303"/>
    <x v="467"/>
    <x v="15"/>
    <x v="1"/>
    <d v="1900-05-03T00:00:00"/>
    <s v="DINNER"/>
    <x v="101"/>
    <x v="1"/>
    <x v="0"/>
  </r>
  <r>
    <n v="2304"/>
    <x v="467"/>
    <x v="15"/>
    <x v="1"/>
    <d v="1901-05-14T00:00:00"/>
    <s v="AVENGERS"/>
    <x v="28"/>
    <x v="7"/>
    <x v="0"/>
  </r>
  <r>
    <n v="2305"/>
    <x v="468"/>
    <x v="15"/>
    <x v="1"/>
    <d v="1900-01-21T00:00:00"/>
    <s v="BUS"/>
    <x v="36"/>
    <x v="2"/>
    <x v="0"/>
  </r>
  <r>
    <n v="2306"/>
    <x v="468"/>
    <x v="15"/>
    <x v="1"/>
    <d v="1900-05-29T00:00:00"/>
    <s v="TENDER COCONUT"/>
    <x v="68"/>
    <x v="1"/>
    <x v="0"/>
  </r>
  <r>
    <n v="2307"/>
    <x v="468"/>
    <x v="15"/>
    <x v="1"/>
    <d v="1900-06-08T00:00:00"/>
    <s v="BREAKFAST"/>
    <x v="87"/>
    <x v="1"/>
    <x v="0"/>
  </r>
  <r>
    <n v="2308"/>
    <x v="468"/>
    <x v="15"/>
    <x v="1"/>
    <d v="1900-01-12T00:00:00"/>
    <s v="BUS"/>
    <x v="122"/>
    <x v="2"/>
    <x v="0"/>
  </r>
  <r>
    <n v="2309"/>
    <x v="468"/>
    <x v="15"/>
    <x v="1"/>
    <d v="1900-01-14T00:00:00"/>
    <s v="JUICE"/>
    <x v="25"/>
    <x v="1"/>
    <x v="0"/>
  </r>
  <r>
    <n v="2310"/>
    <x v="468"/>
    <x v="15"/>
    <x v="1"/>
    <d v="1900-01-15T00:00:00"/>
    <s v="BUS"/>
    <x v="46"/>
    <x v="2"/>
    <x v="0"/>
  </r>
  <r>
    <n v="2311"/>
    <x v="468"/>
    <x v="15"/>
    <x v="1"/>
    <d v="1900-01-19T00:00:00"/>
    <s v="JUICE"/>
    <x v="19"/>
    <x v="1"/>
    <x v="0"/>
  </r>
  <r>
    <n v="2312"/>
    <x v="468"/>
    <x v="15"/>
    <x v="1"/>
    <d v="1900-04-09T00:00:00"/>
    <s v="CAB"/>
    <x v="22"/>
    <x v="2"/>
    <x v="0"/>
  </r>
  <r>
    <n v="2313"/>
    <x v="468"/>
    <x v="15"/>
    <x v="1"/>
    <d v="1900-01-31T00:00:00"/>
    <s v="JUICE"/>
    <x v="127"/>
    <x v="1"/>
    <x v="0"/>
  </r>
  <r>
    <n v="2314"/>
    <x v="468"/>
    <x v="15"/>
    <x v="1"/>
    <d v="1900-01-04T00:00:00"/>
    <s v="TRAIN"/>
    <x v="82"/>
    <x v="2"/>
    <x v="0"/>
  </r>
  <r>
    <n v="2315"/>
    <x v="468"/>
    <x v="15"/>
    <x v="1"/>
    <d v="1900-01-12T00:00:00"/>
    <s v="BUS"/>
    <x v="122"/>
    <x v="2"/>
    <x v="0"/>
  </r>
  <r>
    <n v="2316"/>
    <x v="468"/>
    <x v="15"/>
    <x v="1"/>
    <d v="1900-04-29T00:00:00"/>
    <s v="DINNER"/>
    <x v="21"/>
    <x v="1"/>
    <x v="0"/>
  </r>
  <r>
    <n v="2317"/>
    <x v="469"/>
    <x v="15"/>
    <x v="1"/>
    <d v="1900-01-22T00:00:00"/>
    <s v="BUS"/>
    <x v="73"/>
    <x v="2"/>
    <x v="0"/>
  </r>
  <r>
    <n v="2318"/>
    <x v="469"/>
    <x v="15"/>
    <x v="1"/>
    <d v="1900-03-20T00:00:00"/>
    <s v="JUICE"/>
    <x v="67"/>
    <x v="1"/>
    <x v="0"/>
  </r>
  <r>
    <n v="2319"/>
    <x v="469"/>
    <x v="15"/>
    <x v="1"/>
    <d v="1900-05-09T00:00:00"/>
    <s v="METRO"/>
    <x v="17"/>
    <x v="2"/>
    <x v="0"/>
  </r>
  <r>
    <n v="2320"/>
    <x v="469"/>
    <x v="15"/>
    <x v="1"/>
    <d v="1900-03-30T00:00:00"/>
    <s v="CAB"/>
    <x v="54"/>
    <x v="2"/>
    <x v="0"/>
  </r>
  <r>
    <n v="2321"/>
    <x v="469"/>
    <x v="15"/>
    <x v="1"/>
    <d v="1900-01-22T00:00:00"/>
    <s v="BUS"/>
    <x v="73"/>
    <x v="2"/>
    <x v="0"/>
  </r>
  <r>
    <n v="2322"/>
    <x v="470"/>
    <x v="15"/>
    <x v="1"/>
    <d v="1900-01-19T00:00:00"/>
    <s v="BREAKFAST"/>
    <x v="19"/>
    <x v="1"/>
    <x v="0"/>
  </r>
  <r>
    <n v="2323"/>
    <x v="470"/>
    <x v="15"/>
    <x v="1"/>
    <d v="1900-01-12T00:00:00"/>
    <s v="BUS"/>
    <x v="122"/>
    <x v="2"/>
    <x v="0"/>
  </r>
  <r>
    <n v="2324"/>
    <x v="470"/>
    <x v="15"/>
    <x v="1"/>
    <d v="1900-01-29T00:00:00"/>
    <s v="AUTO"/>
    <x v="5"/>
    <x v="2"/>
    <x v="0"/>
  </r>
  <r>
    <n v="2325"/>
    <x v="470"/>
    <x v="15"/>
    <x v="1"/>
    <d v="1900-03-20T00:00:00"/>
    <s v="CAB"/>
    <x v="67"/>
    <x v="2"/>
    <x v="0"/>
  </r>
  <r>
    <n v="2326"/>
    <x v="470"/>
    <x v="15"/>
    <x v="1"/>
    <d v="1900-02-12T00:00:00"/>
    <s v="SNACKS"/>
    <x v="304"/>
    <x v="1"/>
    <x v="0"/>
  </r>
  <r>
    <n v="2327"/>
    <x v="470"/>
    <x v="15"/>
    <x v="1"/>
    <d v="1900-04-09T00:00:00"/>
    <s v="CAB"/>
    <x v="22"/>
    <x v="2"/>
    <x v="0"/>
  </r>
  <r>
    <n v="2328"/>
    <x v="471"/>
    <x v="16"/>
    <x v="1"/>
    <d v="1899-12-30T19:18:00"/>
    <s v="SNACKS"/>
    <x v="6"/>
    <x v="1"/>
    <x v="0"/>
  </r>
  <r>
    <n v="2329"/>
    <x v="471"/>
    <x v="16"/>
    <x v="1"/>
    <d v="1899-12-30T21:18:00"/>
    <s v="DINNER"/>
    <x v="55"/>
    <x v="1"/>
    <x v="0"/>
  </r>
  <r>
    <n v="2330"/>
    <x v="472"/>
    <x v="16"/>
    <x v="1"/>
    <d v="1899-12-30T08:33:00"/>
    <s v="BREAKFAST"/>
    <x v="9"/>
    <x v="1"/>
    <x v="0"/>
  </r>
  <r>
    <n v="2331"/>
    <x v="472"/>
    <x v="16"/>
    <x v="1"/>
    <d v="1899-12-30T11:33:00"/>
    <s v="JUICE"/>
    <x v="19"/>
    <x v="1"/>
    <x v="0"/>
  </r>
  <r>
    <n v="2332"/>
    <x v="472"/>
    <x v="16"/>
    <x v="1"/>
    <d v="1899-12-30T11:33:00"/>
    <s v="TRAIN"/>
    <x v="3"/>
    <x v="2"/>
    <x v="0"/>
  </r>
  <r>
    <n v="2333"/>
    <x v="472"/>
    <x v="16"/>
    <x v="1"/>
    <d v="1899-12-30T13:10:00"/>
    <s v="LUNCH"/>
    <x v="218"/>
    <x v="1"/>
    <x v="0"/>
  </r>
  <r>
    <n v="2334"/>
    <x v="472"/>
    <x v="16"/>
    <x v="1"/>
    <d v="1899-12-30T15:06:00"/>
    <s v="LUNCH"/>
    <x v="54"/>
    <x v="1"/>
    <x v="0"/>
  </r>
  <r>
    <n v="2335"/>
    <x v="472"/>
    <x v="16"/>
    <x v="1"/>
    <d v="1899-12-30T18:23:00"/>
    <s v="BUS"/>
    <x v="73"/>
    <x v="2"/>
    <x v="0"/>
  </r>
  <r>
    <n v="2336"/>
    <x v="472"/>
    <x v="16"/>
    <x v="1"/>
    <d v="1899-12-30T18:23:00"/>
    <s v="JUICE"/>
    <x v="6"/>
    <x v="1"/>
    <x v="0"/>
  </r>
  <r>
    <n v="2337"/>
    <x v="472"/>
    <x v="16"/>
    <x v="1"/>
    <d v="1899-12-30T18:24:00"/>
    <s v="BUS"/>
    <x v="47"/>
    <x v="2"/>
    <x v="0"/>
  </r>
  <r>
    <n v="2338"/>
    <x v="472"/>
    <x v="16"/>
    <x v="1"/>
    <d v="1899-12-30T22:01:00"/>
    <s v="CAB"/>
    <x v="67"/>
    <x v="2"/>
    <x v="0"/>
  </r>
  <r>
    <n v="2339"/>
    <x v="472"/>
    <x v="16"/>
    <x v="1"/>
    <d v="1899-12-30T22:01:00"/>
    <s v="TRAIN"/>
    <x v="3"/>
    <x v="2"/>
    <x v="0"/>
  </r>
  <r>
    <n v="2340"/>
    <x v="473"/>
    <x v="16"/>
    <x v="1"/>
    <d v="1899-12-30T09:14:00"/>
    <s v="CAB"/>
    <x v="48"/>
    <x v="2"/>
    <x v="0"/>
  </r>
  <r>
    <n v="2341"/>
    <x v="473"/>
    <x v="16"/>
    <x v="1"/>
    <d v="1899-12-30T09:14:00"/>
    <s v="BREAKFAST"/>
    <x v="11"/>
    <x v="1"/>
    <x v="0"/>
  </r>
  <r>
    <n v="2342"/>
    <x v="473"/>
    <x v="16"/>
    <x v="1"/>
    <d v="1899-12-30T12:57:00"/>
    <s v="XEROX"/>
    <x v="109"/>
    <x v="0"/>
    <x v="0"/>
  </r>
  <r>
    <n v="2343"/>
    <x v="473"/>
    <x v="16"/>
    <x v="1"/>
    <d v="1899-12-30T12:57:00"/>
    <s v="LUNCH"/>
    <x v="493"/>
    <x v="1"/>
    <x v="0"/>
  </r>
  <r>
    <n v="2344"/>
    <x v="473"/>
    <x v="16"/>
    <x v="1"/>
    <d v="1899-12-30T12:57:00"/>
    <s v="JUICE"/>
    <x v="6"/>
    <x v="1"/>
    <x v="0"/>
  </r>
  <r>
    <n v="2345"/>
    <x v="473"/>
    <x v="16"/>
    <x v="1"/>
    <d v="1899-12-30T15:16:00"/>
    <s v="WATER"/>
    <x v="4"/>
    <x v="1"/>
    <x v="0"/>
  </r>
  <r>
    <n v="2346"/>
    <x v="473"/>
    <x v="16"/>
    <x v="1"/>
    <d v="1899-12-30T16:29:00"/>
    <s v="BRIBE COURT"/>
    <x v="336"/>
    <x v="0"/>
    <x v="0"/>
  </r>
  <r>
    <n v="2347"/>
    <x v="473"/>
    <x v="16"/>
    <x v="1"/>
    <d v="1899-12-30T19:45:00"/>
    <s v="BUS"/>
    <x v="46"/>
    <x v="2"/>
    <x v="0"/>
  </r>
  <r>
    <n v="2348"/>
    <x v="473"/>
    <x v="16"/>
    <x v="1"/>
    <d v="1899-12-30T19:45:00"/>
    <s v="DINNER"/>
    <x v="119"/>
    <x v="1"/>
    <x v="0"/>
  </r>
  <r>
    <n v="2349"/>
    <x v="474"/>
    <x v="16"/>
    <x v="1"/>
    <d v="1899-12-30T09:56:00"/>
    <s v="BREAKFAST"/>
    <x v="6"/>
    <x v="1"/>
    <x v="0"/>
  </r>
  <r>
    <n v="2350"/>
    <x v="474"/>
    <x v="16"/>
    <x v="1"/>
    <d v="1899-12-30T19:28:00"/>
    <s v="SNACKS"/>
    <x v="19"/>
    <x v="1"/>
    <x v="0"/>
  </r>
  <r>
    <n v="2351"/>
    <x v="474"/>
    <x v="16"/>
    <x v="1"/>
    <d v="1899-12-30T19:28:00"/>
    <s v="DINNER"/>
    <x v="8"/>
    <x v="1"/>
    <x v="0"/>
  </r>
  <r>
    <n v="2352"/>
    <x v="474"/>
    <x v="16"/>
    <x v="1"/>
    <d v="1899-12-30T23:06:00"/>
    <s v="MOVIE"/>
    <x v="494"/>
    <x v="7"/>
    <x v="0"/>
  </r>
  <r>
    <n v="2353"/>
    <x v="475"/>
    <x v="16"/>
    <x v="1"/>
    <d v="1899-12-30T11:05:00"/>
    <s v="ROOM COMMON EXPENSES"/>
    <x v="495"/>
    <x v="3"/>
    <x v="0"/>
  </r>
  <r>
    <n v="2354"/>
    <x v="475"/>
    <x v="16"/>
    <x v="1"/>
    <d v="1899-12-30T11:18:00"/>
    <s v="BUS"/>
    <x v="109"/>
    <x v="2"/>
    <x v="0"/>
  </r>
  <r>
    <n v="2355"/>
    <x v="475"/>
    <x v="16"/>
    <x v="1"/>
    <d v="1899-12-30T11:18:00"/>
    <s v="DONATIONS"/>
    <x v="82"/>
    <x v="0"/>
    <x v="0"/>
  </r>
  <r>
    <n v="2356"/>
    <x v="475"/>
    <x v="16"/>
    <x v="1"/>
    <d v="1899-12-30T11:55:00"/>
    <s v="FRUITS"/>
    <x v="3"/>
    <x v="1"/>
    <x v="0"/>
  </r>
  <r>
    <n v="2357"/>
    <x v="475"/>
    <x v="16"/>
    <x v="1"/>
    <d v="1899-12-30T11:55:00"/>
    <s v="TRAIN"/>
    <x v="3"/>
    <x v="2"/>
    <x v="0"/>
  </r>
  <r>
    <n v="2358"/>
    <x v="475"/>
    <x v="16"/>
    <x v="1"/>
    <d v="1899-12-30T12:56:00"/>
    <s v="LUNCH"/>
    <x v="54"/>
    <x v="1"/>
    <x v="0"/>
  </r>
  <r>
    <n v="2359"/>
    <x v="475"/>
    <x v="16"/>
    <x v="1"/>
    <d v="1899-12-30T16:56:00"/>
    <s v="AUTO"/>
    <x v="496"/>
    <x v="2"/>
    <x v="0"/>
  </r>
  <r>
    <n v="2360"/>
    <x v="475"/>
    <x v="16"/>
    <x v="1"/>
    <d v="1899-12-30T17:56:00"/>
    <s v="JUICE"/>
    <x v="4"/>
    <x v="1"/>
    <x v="0"/>
  </r>
  <r>
    <n v="2361"/>
    <x v="475"/>
    <x v="16"/>
    <x v="1"/>
    <d v="1899-12-30T17:56:00"/>
    <s v="METRO"/>
    <x v="4"/>
    <x v="2"/>
    <x v="0"/>
  </r>
  <r>
    <n v="2362"/>
    <x v="475"/>
    <x v="16"/>
    <x v="1"/>
    <d v="1899-12-30T20:56:00"/>
    <s v="BUS"/>
    <x v="37"/>
    <x v="2"/>
    <x v="0"/>
  </r>
  <r>
    <n v="2363"/>
    <x v="475"/>
    <x v="16"/>
    <x v="1"/>
    <d v="1899-12-30T22:02:00"/>
    <s v="DINNER"/>
    <x v="5"/>
    <x v="1"/>
    <x v="0"/>
  </r>
  <r>
    <n v="2364"/>
    <x v="476"/>
    <x v="16"/>
    <x v="1"/>
    <d v="1899-12-30T07:23:00"/>
    <s v="BUS"/>
    <x v="46"/>
    <x v="2"/>
    <x v="0"/>
  </r>
  <r>
    <n v="2365"/>
    <x v="476"/>
    <x v="16"/>
    <x v="1"/>
    <d v="1899-12-30T09:24:00"/>
    <s v="BREAKFAST"/>
    <x v="4"/>
    <x v="1"/>
    <x v="0"/>
  </r>
  <r>
    <n v="2366"/>
    <x v="476"/>
    <x v="16"/>
    <x v="1"/>
    <d v="1899-12-30T10:24:00"/>
    <s v="JUICE"/>
    <x v="19"/>
    <x v="1"/>
    <x v="0"/>
  </r>
  <r>
    <n v="2367"/>
    <x v="476"/>
    <x v="16"/>
    <x v="1"/>
    <d v="1899-12-30T13:24:00"/>
    <s v="CAB"/>
    <x v="10"/>
    <x v="2"/>
    <x v="0"/>
  </r>
  <r>
    <n v="2368"/>
    <x v="476"/>
    <x v="16"/>
    <x v="1"/>
    <d v="1899-12-30T19:25:00"/>
    <s v="BOOK"/>
    <x v="65"/>
    <x v="0"/>
    <x v="0"/>
  </r>
  <r>
    <n v="2369"/>
    <x v="476"/>
    <x v="16"/>
    <x v="1"/>
    <d v="1899-12-30T19:53:00"/>
    <s v="CAB"/>
    <x v="54"/>
    <x v="2"/>
    <x v="0"/>
  </r>
  <r>
    <n v="2370"/>
    <x v="477"/>
    <x v="16"/>
    <x v="1"/>
    <d v="1899-12-30T09:50:00"/>
    <s v="BREAKFAST"/>
    <x v="6"/>
    <x v="1"/>
    <x v="0"/>
  </r>
  <r>
    <n v="2371"/>
    <x v="477"/>
    <x v="16"/>
    <x v="1"/>
    <d v="1899-12-30T21:50:00"/>
    <s v="DINNER"/>
    <x v="8"/>
    <x v="1"/>
    <x v="0"/>
  </r>
  <r>
    <n v="2372"/>
    <x v="478"/>
    <x v="16"/>
    <x v="1"/>
    <d v="1899-12-30T14:18:00"/>
    <s v="BREAKFAST"/>
    <x v="4"/>
    <x v="1"/>
    <x v="0"/>
  </r>
  <r>
    <n v="2373"/>
    <x v="478"/>
    <x v="16"/>
    <x v="1"/>
    <d v="1899-12-30T20:44:00"/>
    <s v="DINNER"/>
    <x v="390"/>
    <x v="1"/>
    <x v="0"/>
  </r>
  <r>
    <n v="2374"/>
    <x v="478"/>
    <x v="16"/>
    <x v="1"/>
    <d v="1899-12-30T20:44:00"/>
    <s v="SOAP"/>
    <x v="400"/>
    <x v="5"/>
    <x v="0"/>
  </r>
  <r>
    <n v="2375"/>
    <x v="479"/>
    <x v="16"/>
    <x v="1"/>
    <d v="1899-12-30T08:43:00"/>
    <s v="BREAKFAST"/>
    <x v="19"/>
    <x v="1"/>
    <x v="0"/>
  </r>
  <r>
    <n v="2376"/>
    <x v="479"/>
    <x v="16"/>
    <x v="1"/>
    <d v="1899-12-30T20:56:00"/>
    <s v="DINNER"/>
    <x v="497"/>
    <x v="1"/>
    <x v="0"/>
  </r>
  <r>
    <n v="2377"/>
    <x v="479"/>
    <x v="16"/>
    <x v="1"/>
    <d v="1899-12-30T22:07:00"/>
    <s v="CAB"/>
    <x v="54"/>
    <x v="2"/>
    <x v="0"/>
  </r>
  <r>
    <n v="2378"/>
    <x v="480"/>
    <x v="16"/>
    <x v="1"/>
    <d v="1899-12-30T15:51:00"/>
    <s v="LUNCH"/>
    <x v="34"/>
    <x v="1"/>
    <x v="0"/>
  </r>
  <r>
    <n v="2379"/>
    <x v="480"/>
    <x v="16"/>
    <x v="1"/>
    <d v="1899-12-30T17:51:00"/>
    <s v="HAIRCUT"/>
    <x v="22"/>
    <x v="0"/>
    <x v="0"/>
  </r>
  <r>
    <n v="2380"/>
    <x v="480"/>
    <x v="16"/>
    <x v="1"/>
    <d v="1899-12-30T17:52:00"/>
    <s v="MOTO CHARGER"/>
    <x v="498"/>
    <x v="0"/>
    <x v="0"/>
  </r>
  <r>
    <n v="2381"/>
    <x v="480"/>
    <x v="16"/>
    <x v="1"/>
    <d v="1899-12-30T21:12:00"/>
    <s v="DINNER"/>
    <x v="50"/>
    <x v="1"/>
    <x v="0"/>
  </r>
  <r>
    <n v="2382"/>
    <x v="481"/>
    <x v="16"/>
    <x v="1"/>
    <d v="1899-12-30T06:25:00"/>
    <s v="TRAIN"/>
    <x v="499"/>
    <x v="27"/>
    <x v="1"/>
  </r>
  <r>
    <n v="2383"/>
    <x v="481"/>
    <x v="16"/>
    <x v="1"/>
    <d v="1899-12-30T07:27:00"/>
    <s v="BREAKFAST"/>
    <x v="375"/>
    <x v="27"/>
    <x v="1"/>
  </r>
  <r>
    <n v="2384"/>
    <x v="481"/>
    <x v="16"/>
    <x v="1"/>
    <d v="1899-12-30T13:35:00"/>
    <s v="LUNCH"/>
    <x v="52"/>
    <x v="27"/>
    <x v="1"/>
  </r>
  <r>
    <n v="2385"/>
    <x v="481"/>
    <x v="16"/>
    <x v="1"/>
    <d v="1899-12-30T17:17:00"/>
    <s v="CAB"/>
    <x v="80"/>
    <x v="27"/>
    <x v="1"/>
  </r>
  <r>
    <n v="2386"/>
    <x v="481"/>
    <x v="16"/>
    <x v="1"/>
    <d v="1899-12-30T17:17:00"/>
    <s v="SNACKS"/>
    <x v="4"/>
    <x v="27"/>
    <x v="1"/>
  </r>
  <r>
    <n v="2387"/>
    <x v="481"/>
    <x v="16"/>
    <x v="1"/>
    <d v="1899-12-30T17:17:00"/>
    <s v="TRAIN"/>
    <x v="19"/>
    <x v="27"/>
    <x v="1"/>
  </r>
  <r>
    <n v="2388"/>
    <x v="481"/>
    <x v="16"/>
    <x v="1"/>
    <d v="1899-12-30T19:35:00"/>
    <s v="DINNER"/>
    <x v="22"/>
    <x v="27"/>
    <x v="1"/>
  </r>
  <r>
    <n v="2389"/>
    <x v="481"/>
    <x v="16"/>
    <x v="1"/>
    <d v="1899-12-30T19:35:00"/>
    <s v="BUS"/>
    <x v="122"/>
    <x v="27"/>
    <x v="1"/>
  </r>
  <r>
    <n v="2390"/>
    <x v="481"/>
    <x v="16"/>
    <x v="1"/>
    <d v="1899-12-30T19:40:00"/>
    <s v="TRAIN"/>
    <x v="500"/>
    <x v="27"/>
    <x v="1"/>
  </r>
  <r>
    <n v="2391"/>
    <x v="481"/>
    <x v="16"/>
    <x v="1"/>
    <d v="1899-12-30T19:53:00"/>
    <s v="ITCH GUARD"/>
    <x v="252"/>
    <x v="0"/>
    <x v="0"/>
  </r>
  <r>
    <n v="2392"/>
    <x v="481"/>
    <x v="16"/>
    <x v="1"/>
    <d v="1899-12-30T19:53:00"/>
    <s v="IRON"/>
    <x v="4"/>
    <x v="27"/>
    <x v="1"/>
  </r>
  <r>
    <n v="2393"/>
    <x v="482"/>
    <x v="16"/>
    <x v="1"/>
    <d v="1899-12-30T08:47:00"/>
    <s v="BUS"/>
    <x v="11"/>
    <x v="2"/>
    <x v="0"/>
  </r>
  <r>
    <n v="2394"/>
    <x v="482"/>
    <x v="16"/>
    <x v="1"/>
    <d v="1899-12-30T10:00:00"/>
    <s v="BUS"/>
    <x v="501"/>
    <x v="2"/>
    <x v="0"/>
  </r>
  <r>
    <n v="2395"/>
    <x v="482"/>
    <x v="16"/>
    <x v="1"/>
    <d v="1899-12-30T10:12:00"/>
    <s v="SNACKS"/>
    <x v="4"/>
    <x v="27"/>
    <x v="1"/>
  </r>
  <r>
    <n v="2396"/>
    <x v="482"/>
    <x v="16"/>
    <x v="1"/>
    <d v="1899-12-30T13:49:00"/>
    <s v="AUTO"/>
    <x v="22"/>
    <x v="2"/>
    <x v="0"/>
  </r>
  <r>
    <n v="2397"/>
    <x v="482"/>
    <x v="16"/>
    <x v="1"/>
    <d v="1899-12-30T19:50:00"/>
    <s v="THICK SHAKE FACTORY"/>
    <x v="65"/>
    <x v="27"/>
    <x v="1"/>
  </r>
  <r>
    <n v="2398"/>
    <x v="482"/>
    <x v="16"/>
    <x v="1"/>
    <d v="1899-12-30T19:50:00"/>
    <s v="DRESS"/>
    <x v="65"/>
    <x v="6"/>
    <x v="0"/>
  </r>
  <r>
    <n v="2399"/>
    <x v="482"/>
    <x v="16"/>
    <x v="1"/>
    <d v="1899-12-30T20:51:00"/>
    <s v="DINNER"/>
    <x v="87"/>
    <x v="27"/>
    <x v="1"/>
  </r>
  <r>
    <n v="2400"/>
    <x v="482"/>
    <x v="16"/>
    <x v="1"/>
    <d v="1899-12-30T20:52:00"/>
    <s v="AUTO"/>
    <x v="4"/>
    <x v="2"/>
    <x v="0"/>
  </r>
  <r>
    <n v="2401"/>
    <x v="482"/>
    <x v="16"/>
    <x v="1"/>
    <d v="1899-12-30T22:46:00"/>
    <s v="HOTEL ATHITHI"/>
    <x v="502"/>
    <x v="0"/>
    <x v="0"/>
  </r>
  <r>
    <n v="2402"/>
    <x v="483"/>
    <x v="16"/>
    <x v="1"/>
    <d v="1899-12-30T12:07:00"/>
    <s v="TENDER COCONUT"/>
    <x v="10"/>
    <x v="1"/>
    <x v="0"/>
  </r>
  <r>
    <n v="2403"/>
    <x v="483"/>
    <x v="16"/>
    <x v="1"/>
    <d v="1899-12-30T13:53:00"/>
    <s v="LAYS"/>
    <x v="3"/>
    <x v="1"/>
    <x v="0"/>
  </r>
  <r>
    <n v="2404"/>
    <x v="483"/>
    <x v="16"/>
    <x v="1"/>
    <d v="1899-12-30T13:53:00"/>
    <s v="AUTO"/>
    <x v="22"/>
    <x v="2"/>
    <x v="0"/>
  </r>
  <r>
    <n v="2405"/>
    <x v="483"/>
    <x v="16"/>
    <x v="1"/>
    <d v="1899-12-30T13:53:00"/>
    <s v="LUNCH"/>
    <x v="215"/>
    <x v="27"/>
    <x v="1"/>
  </r>
  <r>
    <n v="2406"/>
    <x v="483"/>
    <x v="16"/>
    <x v="1"/>
    <d v="1899-12-30T14:00:00"/>
    <s v="BUS"/>
    <x v="501"/>
    <x v="2"/>
    <x v="0"/>
  </r>
  <r>
    <n v="2407"/>
    <x v="483"/>
    <x v="16"/>
    <x v="1"/>
    <d v="1899-12-30T18:38:00"/>
    <s v="BUS"/>
    <x v="503"/>
    <x v="2"/>
    <x v="0"/>
  </r>
  <r>
    <n v="2408"/>
    <x v="483"/>
    <x v="16"/>
    <x v="1"/>
    <d v="1899-12-30T18:38:00"/>
    <s v="OMNIGEL"/>
    <x v="97"/>
    <x v="0"/>
    <x v="0"/>
  </r>
  <r>
    <n v="2409"/>
    <x v="483"/>
    <x v="16"/>
    <x v="1"/>
    <d v="1899-12-30T21:38:00"/>
    <s v="DINNER"/>
    <x v="4"/>
    <x v="27"/>
    <x v="1"/>
  </r>
  <r>
    <n v="2410"/>
    <x v="483"/>
    <x v="16"/>
    <x v="1"/>
    <d v="1899-12-30T22:22:00"/>
    <s v="SNACKS"/>
    <x v="4"/>
    <x v="27"/>
    <x v="1"/>
  </r>
  <r>
    <n v="2411"/>
    <x v="483"/>
    <x v="16"/>
    <x v="1"/>
    <d v="1899-12-30T22:22:00"/>
    <s v="CAB"/>
    <x v="1"/>
    <x v="27"/>
    <x v="1"/>
  </r>
  <r>
    <n v="2412"/>
    <x v="483"/>
    <x v="16"/>
    <x v="1"/>
    <d v="1899-12-30T22:30:00"/>
    <s v="TRAIN"/>
    <x v="504"/>
    <x v="27"/>
    <x v="1"/>
  </r>
  <r>
    <n v="2413"/>
    <x v="484"/>
    <x v="16"/>
    <x v="1"/>
    <d v="1899-12-30T07:14:00"/>
    <s v="AUTO"/>
    <x v="4"/>
    <x v="27"/>
    <x v="1"/>
  </r>
  <r>
    <n v="2414"/>
    <x v="484"/>
    <x v="16"/>
    <x v="1"/>
    <d v="1899-12-30T09:47:00"/>
    <s v="LAUNDRY"/>
    <x v="295"/>
    <x v="27"/>
    <x v="1"/>
  </r>
  <r>
    <n v="2415"/>
    <x v="484"/>
    <x v="16"/>
    <x v="1"/>
    <d v="1899-12-30T15:35:00"/>
    <s v="LUNCH"/>
    <x v="108"/>
    <x v="27"/>
    <x v="1"/>
  </r>
  <r>
    <n v="2416"/>
    <x v="484"/>
    <x v="16"/>
    <x v="1"/>
    <d v="1899-12-30T18:29:00"/>
    <s v="CAB"/>
    <x v="370"/>
    <x v="27"/>
    <x v="1"/>
  </r>
  <r>
    <n v="2417"/>
    <x v="484"/>
    <x v="16"/>
    <x v="1"/>
    <d v="1899-12-30T21:47:00"/>
    <s v="DINNER"/>
    <x v="215"/>
    <x v="27"/>
    <x v="1"/>
  </r>
  <r>
    <n v="2418"/>
    <x v="484"/>
    <x v="16"/>
    <x v="1"/>
    <d v="1899-12-30T22:46:00"/>
    <s v="HOTEL GNANAM"/>
    <x v="505"/>
    <x v="27"/>
    <x v="1"/>
  </r>
  <r>
    <n v="2419"/>
    <x v="485"/>
    <x v="16"/>
    <x v="1"/>
    <d v="1899-12-30T10:15:00"/>
    <s v="DONATION"/>
    <x v="19"/>
    <x v="27"/>
    <x v="1"/>
  </r>
  <r>
    <n v="2420"/>
    <x v="485"/>
    <x v="16"/>
    <x v="1"/>
    <d v="1899-12-30T12:20:00"/>
    <s v="LADOO"/>
    <x v="19"/>
    <x v="27"/>
    <x v="1"/>
  </r>
  <r>
    <n v="2421"/>
    <x v="485"/>
    <x v="16"/>
    <x v="1"/>
    <d v="1899-12-30T13:15:00"/>
    <s v="AUTO"/>
    <x v="4"/>
    <x v="27"/>
    <x v="1"/>
  </r>
  <r>
    <n v="2422"/>
    <x v="485"/>
    <x v="16"/>
    <x v="1"/>
    <d v="1899-12-30T15:48:00"/>
    <s v="LUNCH"/>
    <x v="469"/>
    <x v="27"/>
    <x v="1"/>
  </r>
  <r>
    <n v="2423"/>
    <x v="485"/>
    <x v="16"/>
    <x v="1"/>
    <d v="1899-12-30T16:48:00"/>
    <s v="SNACKS"/>
    <x v="323"/>
    <x v="27"/>
    <x v="1"/>
  </r>
  <r>
    <n v="2424"/>
    <x v="485"/>
    <x v="16"/>
    <x v="1"/>
    <d v="1899-12-30T19:48:00"/>
    <s v="DINNER"/>
    <x v="313"/>
    <x v="27"/>
    <x v="1"/>
  </r>
  <r>
    <n v="2425"/>
    <x v="485"/>
    <x v="16"/>
    <x v="1"/>
    <d v="1899-12-30T21:15:00"/>
    <s v="TRAIN"/>
    <x v="506"/>
    <x v="27"/>
    <x v="1"/>
  </r>
  <r>
    <n v="2426"/>
    <x v="485"/>
    <x v="16"/>
    <x v="1"/>
    <d v="1899-12-30T22:47:00"/>
    <s v="HOTEL GNANAM"/>
    <x v="505"/>
    <x v="27"/>
    <x v="1"/>
  </r>
  <r>
    <n v="2427"/>
    <x v="486"/>
    <x v="16"/>
    <x v="1"/>
    <d v="1899-12-30T05:49:00"/>
    <s v="BUS"/>
    <x v="25"/>
    <x v="27"/>
    <x v="1"/>
  </r>
  <r>
    <n v="2428"/>
    <x v="486"/>
    <x v="16"/>
    <x v="1"/>
    <d v="1899-12-30T16:50:00"/>
    <s v="AUTO"/>
    <x v="19"/>
    <x v="27"/>
    <x v="1"/>
  </r>
  <r>
    <n v="2429"/>
    <x v="487"/>
    <x v="16"/>
    <x v="1"/>
    <d v="1899-12-30T12:14:00"/>
    <s v="DOLL"/>
    <x v="307"/>
    <x v="6"/>
    <x v="0"/>
  </r>
  <r>
    <n v="2430"/>
    <x v="487"/>
    <x v="16"/>
    <x v="1"/>
    <d v="1899-12-30T14:21:00"/>
    <s v="AUTO"/>
    <x v="4"/>
    <x v="2"/>
    <x v="0"/>
  </r>
  <r>
    <n v="2431"/>
    <x v="487"/>
    <x v="16"/>
    <x v="1"/>
    <d v="1899-12-30T19:34:00"/>
    <s v="VIKASH MITH"/>
    <x v="39"/>
    <x v="1"/>
    <x v="0"/>
  </r>
  <r>
    <n v="2432"/>
    <x v="488"/>
    <x v="16"/>
    <x v="1"/>
    <d v="1899-12-30T17:50:00"/>
    <s v="AUTO"/>
    <x v="5"/>
    <x v="2"/>
    <x v="0"/>
  </r>
  <r>
    <n v="2433"/>
    <x v="488"/>
    <x v="16"/>
    <x v="1"/>
    <d v="1899-12-30T18:51:00"/>
    <s v="MANGO"/>
    <x v="22"/>
    <x v="1"/>
    <x v="0"/>
  </r>
  <r>
    <n v="2434"/>
    <x v="488"/>
    <x v="16"/>
    <x v="1"/>
    <d v="1899-12-30T18:51:00"/>
    <s v="JUICE"/>
    <x v="48"/>
    <x v="1"/>
    <x v="0"/>
  </r>
  <r>
    <n v="2435"/>
    <x v="488"/>
    <x v="16"/>
    <x v="1"/>
    <d v="1899-12-30T20:51:00"/>
    <s v="SNACKS"/>
    <x v="8"/>
    <x v="1"/>
    <x v="0"/>
  </r>
  <r>
    <n v="2436"/>
    <x v="488"/>
    <x v="16"/>
    <x v="1"/>
    <d v="1899-12-30T20:51:00"/>
    <s v="BUS"/>
    <x v="123"/>
    <x v="2"/>
    <x v="0"/>
  </r>
  <r>
    <n v="2437"/>
    <x v="488"/>
    <x v="16"/>
    <x v="1"/>
    <d v="1899-12-30T20:55:00"/>
    <s v="TRAIN"/>
    <x v="507"/>
    <x v="2"/>
    <x v="0"/>
  </r>
  <r>
    <n v="2438"/>
    <x v="489"/>
    <x v="16"/>
    <x v="1"/>
    <d v="1899-12-30T05:05:00"/>
    <s v="INDIAN RAILWAY CATERING &amp; TOURISM CORPORATION"/>
    <x v="22"/>
    <x v="2"/>
    <x v="0"/>
  </r>
  <r>
    <n v="2439"/>
    <x v="489"/>
    <x v="16"/>
    <x v="1"/>
    <d v="1899-12-30T06:13:00"/>
    <s v="AUTO"/>
    <x v="19"/>
    <x v="2"/>
    <x v="0"/>
  </r>
  <r>
    <n v="2440"/>
    <x v="489"/>
    <x v="16"/>
    <x v="1"/>
    <d v="1899-12-30T08:13:00"/>
    <s v="BUS"/>
    <x v="110"/>
    <x v="2"/>
    <x v="0"/>
  </r>
  <r>
    <n v="2441"/>
    <x v="489"/>
    <x v="16"/>
    <x v="1"/>
    <d v="1899-12-30T09:01:00"/>
    <s v="METRO"/>
    <x v="4"/>
    <x v="2"/>
    <x v="0"/>
  </r>
  <r>
    <n v="2442"/>
    <x v="489"/>
    <x v="16"/>
    <x v="1"/>
    <d v="1899-12-30T10:01:00"/>
    <s v="AUTO"/>
    <x v="19"/>
    <x v="2"/>
    <x v="0"/>
  </r>
  <r>
    <n v="2443"/>
    <x v="489"/>
    <x v="16"/>
    <x v="1"/>
    <d v="1899-12-30T10:02:00"/>
    <s v="BREAKFAST"/>
    <x v="22"/>
    <x v="1"/>
    <x v="0"/>
  </r>
  <r>
    <n v="2444"/>
    <x v="489"/>
    <x v="16"/>
    <x v="1"/>
    <d v="1899-12-30T13:01:00"/>
    <s v="AUTO"/>
    <x v="6"/>
    <x v="2"/>
    <x v="0"/>
  </r>
  <r>
    <n v="2445"/>
    <x v="489"/>
    <x v="16"/>
    <x v="1"/>
    <d v="1899-12-30T14:02:00"/>
    <s v="METRO"/>
    <x v="6"/>
    <x v="2"/>
    <x v="0"/>
  </r>
  <r>
    <n v="2446"/>
    <x v="489"/>
    <x v="16"/>
    <x v="1"/>
    <d v="1899-12-30T14:04:00"/>
    <s v="BUS"/>
    <x v="53"/>
    <x v="2"/>
    <x v="0"/>
  </r>
  <r>
    <n v="2447"/>
    <x v="489"/>
    <x v="16"/>
    <x v="1"/>
    <d v="1899-12-30T15:02:00"/>
    <s v="LUNCH"/>
    <x v="67"/>
    <x v="1"/>
    <x v="0"/>
  </r>
  <r>
    <n v="2448"/>
    <x v="489"/>
    <x v="16"/>
    <x v="1"/>
    <d v="1899-12-30T18:02:00"/>
    <s v="BUS"/>
    <x v="53"/>
    <x v="2"/>
    <x v="0"/>
  </r>
  <r>
    <n v="2449"/>
    <x v="489"/>
    <x v="16"/>
    <x v="1"/>
    <d v="1899-12-30T21:02:00"/>
    <s v="BUS"/>
    <x v="45"/>
    <x v="2"/>
    <x v="0"/>
  </r>
  <r>
    <n v="2450"/>
    <x v="489"/>
    <x v="16"/>
    <x v="1"/>
    <d v="1899-12-30T22:02:00"/>
    <s v="DINNER"/>
    <x v="9"/>
    <x v="1"/>
    <x v="0"/>
  </r>
  <r>
    <n v="2451"/>
    <x v="490"/>
    <x v="16"/>
    <x v="1"/>
    <d v="1899-12-30T06:54:00"/>
    <s v="CAB"/>
    <x v="10"/>
    <x v="2"/>
    <x v="0"/>
  </r>
  <r>
    <n v="2452"/>
    <x v="490"/>
    <x v="16"/>
    <x v="1"/>
    <d v="1899-12-30T08:54:00"/>
    <s v="BREAKFAST"/>
    <x v="4"/>
    <x v="1"/>
    <x v="0"/>
  </r>
  <r>
    <n v="2453"/>
    <x v="490"/>
    <x v="16"/>
    <x v="1"/>
    <d v="1899-12-30T13:54:00"/>
    <s v="CAB"/>
    <x v="10"/>
    <x v="2"/>
    <x v="0"/>
  </r>
  <r>
    <n v="2454"/>
    <x v="490"/>
    <x v="16"/>
    <x v="1"/>
    <d v="1899-12-30T21:19:00"/>
    <s v="RAZOR"/>
    <x v="53"/>
    <x v="0"/>
    <x v="0"/>
  </r>
  <r>
    <n v="2455"/>
    <x v="490"/>
    <x v="16"/>
    <x v="1"/>
    <d v="1899-12-30T21:19:00"/>
    <s v="BUS"/>
    <x v="122"/>
    <x v="2"/>
    <x v="0"/>
  </r>
  <r>
    <n v="2456"/>
    <x v="491"/>
    <x v="16"/>
    <x v="1"/>
    <d v="1899-12-30T08:17:00"/>
    <s v="BREAKFAST"/>
    <x v="19"/>
    <x v="1"/>
    <x v="0"/>
  </r>
  <r>
    <n v="2457"/>
    <x v="491"/>
    <x v="16"/>
    <x v="1"/>
    <d v="1899-12-30T13:17:00"/>
    <s v="JIO RECHARGE"/>
    <x v="137"/>
    <x v="0"/>
    <x v="0"/>
  </r>
  <r>
    <n v="2458"/>
    <x v="491"/>
    <x v="16"/>
    <x v="1"/>
    <d v="1899-12-30T22:00:00"/>
    <s v="DINNER"/>
    <x v="4"/>
    <x v="1"/>
    <x v="0"/>
  </r>
  <r>
    <n v="2459"/>
    <x v="492"/>
    <x v="16"/>
    <x v="1"/>
    <d v="1899-12-30T14:33:00"/>
    <s v="LUNCH"/>
    <x v="22"/>
    <x v="1"/>
    <x v="0"/>
  </r>
  <r>
    <n v="2460"/>
    <x v="492"/>
    <x v="16"/>
    <x v="1"/>
    <d v="1899-12-30T22:33:00"/>
    <s v="DINNER"/>
    <x v="4"/>
    <x v="1"/>
    <x v="0"/>
  </r>
  <r>
    <n v="2461"/>
    <x v="493"/>
    <x v="16"/>
    <x v="1"/>
    <d v="1899-12-30T08:42:00"/>
    <s v="BREAKFAST"/>
    <x v="5"/>
    <x v="1"/>
    <x v="0"/>
  </r>
  <r>
    <n v="2462"/>
    <x v="493"/>
    <x v="16"/>
    <x v="1"/>
    <d v="1899-12-30T20:42:00"/>
    <s v="DINNER"/>
    <x v="4"/>
    <x v="1"/>
    <x v="0"/>
  </r>
  <r>
    <n v="2463"/>
    <x v="494"/>
    <x v="16"/>
    <x v="1"/>
    <d v="1899-12-30T09:11:00"/>
    <s v="BREAKFAST"/>
    <x v="5"/>
    <x v="1"/>
    <x v="0"/>
  </r>
  <r>
    <n v="2464"/>
    <x v="494"/>
    <x v="16"/>
    <x v="1"/>
    <d v="1899-12-30T16:46:00"/>
    <s v="SNACKS"/>
    <x v="34"/>
    <x v="1"/>
    <x v="0"/>
  </r>
  <r>
    <n v="2465"/>
    <x v="494"/>
    <x v="16"/>
    <x v="1"/>
    <d v="1899-12-30T21:27:00"/>
    <s v="DINNER"/>
    <x v="35"/>
    <x v="1"/>
    <x v="0"/>
  </r>
  <r>
    <n v="2466"/>
    <x v="495"/>
    <x v="16"/>
    <x v="1"/>
    <d v="1899-12-30T08:15:00"/>
    <s v="BREAKFAST"/>
    <x v="19"/>
    <x v="1"/>
    <x v="0"/>
  </r>
  <r>
    <n v="2467"/>
    <x v="495"/>
    <x v="16"/>
    <x v="1"/>
    <d v="1899-12-30T19:30:00"/>
    <s v="DINNER"/>
    <x v="35"/>
    <x v="1"/>
    <x v="0"/>
  </r>
  <r>
    <n v="2468"/>
    <x v="495"/>
    <x v="16"/>
    <x v="1"/>
    <d v="1899-12-30T20:12:00"/>
    <s v="DINNER"/>
    <x v="19"/>
    <x v="1"/>
    <x v="0"/>
  </r>
  <r>
    <n v="2469"/>
    <x v="496"/>
    <x v="16"/>
    <x v="1"/>
    <d v="1899-12-30T08:06:00"/>
    <s v="BUS"/>
    <x v="2"/>
    <x v="2"/>
    <x v="0"/>
  </r>
  <r>
    <n v="2470"/>
    <x v="496"/>
    <x v="16"/>
    <x v="1"/>
    <d v="1899-12-30T09:06:00"/>
    <s v="AUTO"/>
    <x v="19"/>
    <x v="2"/>
    <x v="0"/>
  </r>
  <r>
    <n v="2471"/>
    <x v="496"/>
    <x v="16"/>
    <x v="1"/>
    <d v="1899-12-30T13:06:00"/>
    <s v="LUNCH"/>
    <x v="68"/>
    <x v="1"/>
    <x v="0"/>
  </r>
  <r>
    <n v="2472"/>
    <x v="496"/>
    <x v="16"/>
    <x v="1"/>
    <d v="1899-12-30T17:07:00"/>
    <s v="JUICE"/>
    <x v="19"/>
    <x v="1"/>
    <x v="0"/>
  </r>
  <r>
    <n v="2473"/>
    <x v="496"/>
    <x v="16"/>
    <x v="1"/>
    <d v="1899-12-30T19:09:00"/>
    <s v="BUS"/>
    <x v="3"/>
    <x v="2"/>
    <x v="0"/>
  </r>
  <r>
    <n v="2474"/>
    <x v="496"/>
    <x v="16"/>
    <x v="1"/>
    <d v="1899-12-30T20:09:00"/>
    <s v="DINNER"/>
    <x v="19"/>
    <x v="1"/>
    <x v="0"/>
  </r>
  <r>
    <n v="2475"/>
    <x v="497"/>
    <x v="16"/>
    <x v="1"/>
    <d v="1899-12-30T06:10:00"/>
    <s v="TEA"/>
    <x v="19"/>
    <x v="1"/>
    <x v="0"/>
  </r>
  <r>
    <n v="2476"/>
    <x v="497"/>
    <x v="16"/>
    <x v="1"/>
    <d v="1899-12-30T06:21:00"/>
    <s v="BUS"/>
    <x v="46"/>
    <x v="2"/>
    <x v="0"/>
  </r>
  <r>
    <n v="2477"/>
    <x v="497"/>
    <x v="16"/>
    <x v="1"/>
    <d v="1899-12-30T08:00:00"/>
    <s v="BREAKFAST"/>
    <x v="4"/>
    <x v="1"/>
    <x v="0"/>
  </r>
  <r>
    <n v="2478"/>
    <x v="497"/>
    <x v="16"/>
    <x v="1"/>
    <d v="1899-12-30T14:02:00"/>
    <s v="CAB"/>
    <x v="6"/>
    <x v="2"/>
    <x v="0"/>
  </r>
  <r>
    <n v="2479"/>
    <x v="497"/>
    <x v="16"/>
    <x v="1"/>
    <d v="1899-12-30T15:01:00"/>
    <s v="LUNCH"/>
    <x v="34"/>
    <x v="1"/>
    <x v="0"/>
  </r>
  <r>
    <n v="2480"/>
    <x v="497"/>
    <x v="16"/>
    <x v="1"/>
    <d v="1899-12-30T18:02:00"/>
    <s v="BUS"/>
    <x v="3"/>
    <x v="2"/>
    <x v="0"/>
  </r>
  <r>
    <n v="2481"/>
    <x v="497"/>
    <x v="16"/>
    <x v="1"/>
    <d v="1899-12-30T20:02:00"/>
    <s v="DINNER"/>
    <x v="19"/>
    <x v="1"/>
    <x v="0"/>
  </r>
  <r>
    <n v="2482"/>
    <x v="498"/>
    <x v="16"/>
    <x v="1"/>
    <d v="1899-12-30T08:26:00"/>
    <s v="BREAKFAST"/>
    <x v="5"/>
    <x v="1"/>
    <x v="0"/>
  </r>
  <r>
    <n v="2483"/>
    <x v="498"/>
    <x v="16"/>
    <x v="1"/>
    <d v="1899-12-30T14:02:00"/>
    <s v="LUNCH"/>
    <x v="85"/>
    <x v="1"/>
    <x v="0"/>
  </r>
  <r>
    <n v="2484"/>
    <x v="498"/>
    <x v="16"/>
    <x v="1"/>
    <d v="1899-12-30T18:25:00"/>
    <s v="DRESS"/>
    <x v="508"/>
    <x v="6"/>
    <x v="0"/>
  </r>
  <r>
    <n v="2485"/>
    <x v="498"/>
    <x v="16"/>
    <x v="1"/>
    <d v="1899-12-30T18:27:00"/>
    <s v="BUS"/>
    <x v="114"/>
    <x v="2"/>
    <x v="0"/>
  </r>
  <r>
    <n v="2486"/>
    <x v="498"/>
    <x v="16"/>
    <x v="1"/>
    <d v="1899-12-30T21:58:00"/>
    <s v="DINNER"/>
    <x v="407"/>
    <x v="1"/>
    <x v="0"/>
  </r>
  <r>
    <n v="2487"/>
    <x v="498"/>
    <x v="16"/>
    <x v="1"/>
    <d v="1899-12-30T22:27:00"/>
    <s v="CAB"/>
    <x v="105"/>
    <x v="2"/>
    <x v="0"/>
  </r>
  <r>
    <n v="2488"/>
    <x v="499"/>
    <x v="16"/>
    <x v="1"/>
    <d v="1899-12-30T08:28:00"/>
    <s v="BREAKFAST"/>
    <x v="5"/>
    <x v="1"/>
    <x v="0"/>
  </r>
  <r>
    <n v="2489"/>
    <x v="500"/>
    <x v="16"/>
    <x v="1"/>
    <d v="1899-12-30T15:01:00"/>
    <s v="LUNCH"/>
    <x v="52"/>
    <x v="1"/>
    <x v="0"/>
  </r>
  <r>
    <n v="2490"/>
    <x v="500"/>
    <x v="16"/>
    <x v="1"/>
    <d v="1899-12-30T18:01:00"/>
    <s v="HAIRCUT"/>
    <x v="22"/>
    <x v="0"/>
    <x v="0"/>
  </r>
  <r>
    <n v="2491"/>
    <x v="500"/>
    <x v="16"/>
    <x v="1"/>
    <d v="1899-12-30T20:02:00"/>
    <s v="DINNER"/>
    <x v="127"/>
    <x v="1"/>
    <x v="0"/>
  </r>
  <r>
    <n v="2492"/>
    <x v="501"/>
    <x v="16"/>
    <x v="1"/>
    <d v="1899-12-30T09:05:00"/>
    <s v="SNACKS"/>
    <x v="19"/>
    <x v="1"/>
    <x v="0"/>
  </r>
  <r>
    <n v="2493"/>
    <x v="501"/>
    <x v="16"/>
    <x v="1"/>
    <d v="1899-12-30T15:04:00"/>
    <s v="LUNCH"/>
    <x v="22"/>
    <x v="1"/>
    <x v="0"/>
  </r>
  <r>
    <n v="2494"/>
    <x v="501"/>
    <x v="16"/>
    <x v="1"/>
    <d v="1899-12-30T15:04:00"/>
    <s v="MEDICINE"/>
    <x v="7"/>
    <x v="8"/>
    <x v="0"/>
  </r>
  <r>
    <n v="2495"/>
    <x v="501"/>
    <x v="16"/>
    <x v="1"/>
    <d v="1899-12-30T19:12:00"/>
    <s v="CANCELLATION CHARGES"/>
    <x v="401"/>
    <x v="0"/>
    <x v="0"/>
  </r>
  <r>
    <n v="2496"/>
    <x v="501"/>
    <x v="16"/>
    <x v="1"/>
    <d v="1899-12-30T19:12:00"/>
    <s v="RENT"/>
    <x v="472"/>
    <x v="4"/>
    <x v="0"/>
  </r>
  <r>
    <n v="2497"/>
    <x v="502"/>
    <x v="17"/>
    <x v="1"/>
    <d v="1899-12-30T07:45:00"/>
    <s v="BREAKFAST"/>
    <x v="3"/>
    <x v="1"/>
    <x v="0"/>
  </r>
  <r>
    <n v="2498"/>
    <x v="502"/>
    <x v="17"/>
    <x v="1"/>
    <d v="1899-12-30T20:46:00"/>
    <s v="DINNER"/>
    <x v="19"/>
    <x v="1"/>
    <x v="0"/>
  </r>
  <r>
    <n v="2499"/>
    <x v="503"/>
    <x v="17"/>
    <x v="1"/>
    <d v="1899-12-30T14:57:00"/>
    <s v="IRON"/>
    <x v="390"/>
    <x v="0"/>
    <x v="0"/>
  </r>
  <r>
    <n v="2500"/>
    <x v="503"/>
    <x v="17"/>
    <x v="1"/>
    <d v="1899-12-30T20:52:00"/>
    <s v="MEDICINE"/>
    <x v="3"/>
    <x v="0"/>
    <x v="0"/>
  </r>
  <r>
    <n v="2501"/>
    <x v="503"/>
    <x v="17"/>
    <x v="1"/>
    <d v="1899-12-30T21:48:00"/>
    <s v="BUS"/>
    <x v="330"/>
    <x v="2"/>
    <x v="0"/>
  </r>
  <r>
    <n v="2502"/>
    <x v="504"/>
    <x v="17"/>
    <x v="1"/>
    <d v="1899-12-30T07:12:00"/>
    <s v="MEDICINE"/>
    <x v="509"/>
    <x v="0"/>
    <x v="0"/>
  </r>
  <r>
    <n v="2503"/>
    <x v="504"/>
    <x v="17"/>
    <x v="1"/>
    <d v="1899-12-30T22:12:00"/>
    <s v="DINNER"/>
    <x v="19"/>
    <x v="1"/>
    <x v="0"/>
  </r>
  <r>
    <n v="2504"/>
    <x v="504"/>
    <x v="17"/>
    <x v="1"/>
    <d v="1899-12-30T22:13:00"/>
    <s v="BREAKFAST"/>
    <x v="19"/>
    <x v="1"/>
    <x v="0"/>
  </r>
  <r>
    <n v="2505"/>
    <x v="504"/>
    <x v="17"/>
    <x v="1"/>
    <d v="1899-12-30T22:13:00"/>
    <s v="BUS"/>
    <x v="330"/>
    <x v="2"/>
    <x v="0"/>
  </r>
  <r>
    <n v="2506"/>
    <x v="505"/>
    <x v="17"/>
    <x v="1"/>
    <d v="1899-12-30T08:09:00"/>
    <s v="DONATIONS"/>
    <x v="4"/>
    <x v="0"/>
    <x v="0"/>
  </r>
  <r>
    <n v="2507"/>
    <x v="505"/>
    <x v="17"/>
    <x v="1"/>
    <d v="1899-12-30T16:41:00"/>
    <s v="DINNER"/>
    <x v="19"/>
    <x v="1"/>
    <x v="0"/>
  </r>
  <r>
    <n v="2508"/>
    <x v="506"/>
    <x v="17"/>
    <x v="1"/>
    <d v="1899-12-30T08:10:00"/>
    <s v="BREAKFAST"/>
    <x v="5"/>
    <x v="1"/>
    <x v="0"/>
  </r>
  <r>
    <n v="2509"/>
    <x v="507"/>
    <x v="17"/>
    <x v="1"/>
    <d v="1899-12-30T09:27:00"/>
    <s v="BREAKFAST"/>
    <x v="11"/>
    <x v="1"/>
    <x v="0"/>
  </r>
  <r>
    <n v="2510"/>
    <x v="507"/>
    <x v="17"/>
    <x v="1"/>
    <d v="1899-12-30T10:53:00"/>
    <s v="DINNER"/>
    <x v="5"/>
    <x v="1"/>
    <x v="0"/>
  </r>
  <r>
    <n v="2511"/>
    <x v="508"/>
    <x v="17"/>
    <x v="1"/>
    <d v="1899-12-30T08:20:00"/>
    <s v="SNACKS"/>
    <x v="19"/>
    <x v="1"/>
    <x v="0"/>
  </r>
  <r>
    <n v="2512"/>
    <x v="508"/>
    <x v="17"/>
    <x v="1"/>
    <d v="1899-12-30T15:36:00"/>
    <s v="DRESS"/>
    <x v="510"/>
    <x v="6"/>
    <x v="0"/>
  </r>
  <r>
    <n v="2513"/>
    <x v="508"/>
    <x v="17"/>
    <x v="1"/>
    <d v="1899-12-30T15:49:00"/>
    <s v="BREAKFAST"/>
    <x v="6"/>
    <x v="1"/>
    <x v="0"/>
  </r>
  <r>
    <n v="2514"/>
    <x v="508"/>
    <x v="17"/>
    <x v="1"/>
    <d v="1899-12-30T18:05:00"/>
    <s v="IRON"/>
    <x v="22"/>
    <x v="0"/>
    <x v="0"/>
  </r>
  <r>
    <n v="2515"/>
    <x v="508"/>
    <x v="17"/>
    <x v="1"/>
    <d v="1899-12-30T19:45:00"/>
    <s v="FACIAL"/>
    <x v="42"/>
    <x v="0"/>
    <x v="0"/>
  </r>
  <r>
    <n v="2516"/>
    <x v="508"/>
    <x v="17"/>
    <x v="1"/>
    <d v="1899-12-30T20:04:00"/>
    <s v="CAB"/>
    <x v="67"/>
    <x v="2"/>
    <x v="0"/>
  </r>
  <r>
    <n v="2517"/>
    <x v="508"/>
    <x v="17"/>
    <x v="1"/>
    <d v="1899-12-30T20:06:00"/>
    <s v="TRAIN"/>
    <x v="511"/>
    <x v="2"/>
    <x v="0"/>
  </r>
  <r>
    <n v="2518"/>
    <x v="509"/>
    <x v="17"/>
    <x v="1"/>
    <d v="1899-12-30T08:59:00"/>
    <s v="UNCANCELLED TRAIN"/>
    <x v="52"/>
    <x v="2"/>
    <x v="0"/>
  </r>
  <r>
    <n v="2519"/>
    <x v="509"/>
    <x v="17"/>
    <x v="1"/>
    <d v="1899-12-30T09:59:00"/>
    <s v="DINNER"/>
    <x v="149"/>
    <x v="1"/>
    <x v="0"/>
  </r>
  <r>
    <n v="2520"/>
    <x v="509"/>
    <x v="17"/>
    <x v="1"/>
    <d v="1899-12-30T09:59:00"/>
    <s v="SNACKS"/>
    <x v="5"/>
    <x v="1"/>
    <x v="0"/>
  </r>
  <r>
    <n v="2521"/>
    <x v="509"/>
    <x v="17"/>
    <x v="1"/>
    <d v="1899-12-30T22:03:00"/>
    <s v="CAB"/>
    <x v="89"/>
    <x v="2"/>
    <x v="0"/>
  </r>
  <r>
    <n v="2522"/>
    <x v="510"/>
    <x v="17"/>
    <x v="1"/>
    <d v="1899-12-30T13:32:00"/>
    <s v="BREAKFAST"/>
    <x v="177"/>
    <x v="1"/>
    <x v="0"/>
  </r>
  <r>
    <n v="2523"/>
    <x v="510"/>
    <x v="17"/>
    <x v="1"/>
    <d v="1899-12-30T14:26:00"/>
    <s v="BOAT HOUSE"/>
    <x v="512"/>
    <x v="0"/>
    <x v="0"/>
  </r>
  <r>
    <n v="2524"/>
    <x v="510"/>
    <x v="17"/>
    <x v="1"/>
    <d v="1899-12-30T15:04:00"/>
    <s v="WATER"/>
    <x v="8"/>
    <x v="1"/>
    <x v="0"/>
  </r>
  <r>
    <n v="2525"/>
    <x v="510"/>
    <x v="17"/>
    <x v="1"/>
    <d v="1899-12-30T16:03:00"/>
    <s v="RENT"/>
    <x v="472"/>
    <x v="4"/>
    <x v="0"/>
  </r>
  <r>
    <n v="2526"/>
    <x v="510"/>
    <x v="17"/>
    <x v="1"/>
    <d v="1899-12-30T16:33:00"/>
    <s v="GIFT"/>
    <x v="42"/>
    <x v="6"/>
    <x v="0"/>
  </r>
  <r>
    <n v="2527"/>
    <x v="510"/>
    <x v="17"/>
    <x v="1"/>
    <d v="1899-12-30T17:20:00"/>
    <s v="LUNCH"/>
    <x v="409"/>
    <x v="1"/>
    <x v="0"/>
  </r>
  <r>
    <n v="2528"/>
    <x v="510"/>
    <x v="17"/>
    <x v="1"/>
    <d v="1899-12-30T20:04:00"/>
    <s v="CAB"/>
    <x v="17"/>
    <x v="2"/>
    <x v="0"/>
  </r>
  <r>
    <n v="2529"/>
    <x v="510"/>
    <x v="17"/>
    <x v="1"/>
    <d v="1899-12-30T20:34:00"/>
    <s v="TRAIN"/>
    <x v="320"/>
    <x v="2"/>
    <x v="0"/>
  </r>
  <r>
    <n v="2530"/>
    <x v="511"/>
    <x v="17"/>
    <x v="1"/>
    <d v="1899-12-30T11:32:00"/>
    <s v="VAN"/>
    <x v="102"/>
    <x v="2"/>
    <x v="0"/>
  </r>
  <r>
    <n v="2531"/>
    <x v="511"/>
    <x v="17"/>
    <x v="1"/>
    <d v="1899-12-30T12:50:00"/>
    <s v="DINNER"/>
    <x v="9"/>
    <x v="1"/>
    <x v="0"/>
  </r>
  <r>
    <n v="2532"/>
    <x v="511"/>
    <x v="17"/>
    <x v="1"/>
    <d v="1899-12-30T13:31:00"/>
    <s v="CAB"/>
    <x v="10"/>
    <x v="2"/>
    <x v="0"/>
  </r>
  <r>
    <n v="2533"/>
    <x v="512"/>
    <x v="17"/>
    <x v="1"/>
    <d v="1899-12-30T07:14:00"/>
    <s v="BUS"/>
    <x v="25"/>
    <x v="2"/>
    <x v="0"/>
  </r>
  <r>
    <n v="2534"/>
    <x v="512"/>
    <x v="17"/>
    <x v="1"/>
    <d v="1899-12-30T07:15:00"/>
    <s v="LUNCH"/>
    <x v="34"/>
    <x v="1"/>
    <x v="0"/>
  </r>
  <r>
    <n v="2535"/>
    <x v="512"/>
    <x v="17"/>
    <x v="1"/>
    <d v="1899-12-30T11:59:00"/>
    <s v="CAB"/>
    <x v="21"/>
    <x v="28"/>
    <x v="1"/>
  </r>
  <r>
    <n v="2536"/>
    <x v="512"/>
    <x v="17"/>
    <x v="1"/>
    <d v="1899-12-30T13:59:00"/>
    <s v="SNACKS"/>
    <x v="11"/>
    <x v="28"/>
    <x v="1"/>
  </r>
  <r>
    <n v="2537"/>
    <x v="512"/>
    <x v="17"/>
    <x v="1"/>
    <d v="1899-12-30T17:59:00"/>
    <s v="BUS"/>
    <x v="53"/>
    <x v="28"/>
    <x v="1"/>
  </r>
  <r>
    <n v="2538"/>
    <x v="512"/>
    <x v="17"/>
    <x v="1"/>
    <d v="1899-12-30T17:59:00"/>
    <s v="LUNCH"/>
    <x v="22"/>
    <x v="28"/>
    <x v="1"/>
  </r>
  <r>
    <n v="2539"/>
    <x v="512"/>
    <x v="17"/>
    <x v="1"/>
    <d v="1899-12-30T18:00:00"/>
    <s v="GROCERIES"/>
    <x v="6"/>
    <x v="5"/>
    <x v="0"/>
  </r>
  <r>
    <n v="2540"/>
    <x v="512"/>
    <x v="17"/>
    <x v="1"/>
    <d v="1899-12-30T18:10:00"/>
    <s v="CAB"/>
    <x v="1"/>
    <x v="28"/>
    <x v="1"/>
  </r>
  <r>
    <n v="2541"/>
    <x v="512"/>
    <x v="17"/>
    <x v="1"/>
    <d v="1899-12-30T20:18:00"/>
    <s v="FANTA"/>
    <x v="60"/>
    <x v="28"/>
    <x v="1"/>
  </r>
  <r>
    <n v="2542"/>
    <x v="513"/>
    <x v="17"/>
    <x v="1"/>
    <d v="1899-12-30T03:11:00"/>
    <s v="TRAIN"/>
    <x v="513"/>
    <x v="28"/>
    <x v="1"/>
  </r>
  <r>
    <n v="2543"/>
    <x v="513"/>
    <x v="17"/>
    <x v="1"/>
    <d v="1899-12-30T14:43:00"/>
    <s v="DINNER"/>
    <x v="67"/>
    <x v="28"/>
    <x v="1"/>
  </r>
  <r>
    <n v="2544"/>
    <x v="513"/>
    <x v="17"/>
    <x v="1"/>
    <d v="1899-12-30T18:37:00"/>
    <s v="BUDGET HOTEL"/>
    <x v="328"/>
    <x v="28"/>
    <x v="1"/>
  </r>
  <r>
    <n v="2545"/>
    <x v="513"/>
    <x v="17"/>
    <x v="1"/>
    <d v="1899-12-30T19:01:00"/>
    <s v="LUNCH"/>
    <x v="308"/>
    <x v="28"/>
    <x v="1"/>
  </r>
  <r>
    <n v="2546"/>
    <x v="513"/>
    <x v="17"/>
    <x v="1"/>
    <d v="1899-12-30T22:01:00"/>
    <s v="CAB"/>
    <x v="355"/>
    <x v="28"/>
    <x v="1"/>
  </r>
  <r>
    <n v="2547"/>
    <x v="513"/>
    <x v="17"/>
    <x v="1"/>
    <d v="1899-12-30T22:42:00"/>
    <s v="JUICE"/>
    <x v="6"/>
    <x v="28"/>
    <x v="1"/>
  </r>
  <r>
    <n v="2548"/>
    <x v="514"/>
    <x v="17"/>
    <x v="1"/>
    <d v="1899-12-30T02:12:00"/>
    <s v="DINNER"/>
    <x v="10"/>
    <x v="28"/>
    <x v="1"/>
  </r>
  <r>
    <n v="2549"/>
    <x v="514"/>
    <x v="17"/>
    <x v="1"/>
    <d v="1899-12-30T15:23:00"/>
    <s v="XEROX"/>
    <x v="22"/>
    <x v="28"/>
    <x v="1"/>
  </r>
  <r>
    <n v="2550"/>
    <x v="514"/>
    <x v="17"/>
    <x v="1"/>
    <d v="1899-12-30T18:05:00"/>
    <s v="BUDGET HOTEL"/>
    <x v="328"/>
    <x v="28"/>
    <x v="1"/>
  </r>
  <r>
    <n v="2551"/>
    <x v="514"/>
    <x v="17"/>
    <x v="1"/>
    <d v="1899-12-30T20:13:00"/>
    <s v="LUNCH"/>
    <x v="65"/>
    <x v="28"/>
    <x v="1"/>
  </r>
  <r>
    <n v="2552"/>
    <x v="514"/>
    <x v="17"/>
    <x v="1"/>
    <d v="1899-12-30T20:13:00"/>
    <s v="CAB"/>
    <x v="472"/>
    <x v="28"/>
    <x v="1"/>
  </r>
  <r>
    <n v="2553"/>
    <x v="514"/>
    <x v="17"/>
    <x v="1"/>
    <d v="1899-12-30T21:12:00"/>
    <s v="DINNER"/>
    <x v="514"/>
    <x v="28"/>
    <x v="1"/>
  </r>
  <r>
    <n v="2554"/>
    <x v="515"/>
    <x v="17"/>
    <x v="1"/>
    <d v="1899-12-30T00:04:00"/>
    <s v="LAUNDRY"/>
    <x v="515"/>
    <x v="28"/>
    <x v="1"/>
  </r>
  <r>
    <n v="2555"/>
    <x v="515"/>
    <x v="17"/>
    <x v="1"/>
    <d v="1899-12-30T08:43:00"/>
    <s v="DINNER"/>
    <x v="145"/>
    <x v="28"/>
    <x v="1"/>
  </r>
  <r>
    <n v="2556"/>
    <x v="515"/>
    <x v="17"/>
    <x v="1"/>
    <d v="1899-12-30T13:12:00"/>
    <s v="TEA"/>
    <x v="4"/>
    <x v="28"/>
    <x v="1"/>
  </r>
  <r>
    <n v="2557"/>
    <x v="515"/>
    <x v="17"/>
    <x v="1"/>
    <d v="1899-12-30T18:01:00"/>
    <s v="BREAKFAST"/>
    <x v="4"/>
    <x v="28"/>
    <x v="1"/>
  </r>
  <r>
    <n v="2558"/>
    <x v="515"/>
    <x v="17"/>
    <x v="1"/>
    <d v="1899-12-30T18:35:00"/>
    <s v="AUTO"/>
    <x v="4"/>
    <x v="28"/>
    <x v="1"/>
  </r>
  <r>
    <n v="2559"/>
    <x v="515"/>
    <x v="17"/>
    <x v="1"/>
    <d v="1899-12-30T19:55:00"/>
    <s v="AUTO"/>
    <x v="5"/>
    <x v="28"/>
    <x v="1"/>
  </r>
  <r>
    <n v="2560"/>
    <x v="515"/>
    <x v="17"/>
    <x v="1"/>
    <d v="1899-12-30T21:13:00"/>
    <s v="AUTO"/>
    <x v="22"/>
    <x v="28"/>
    <x v="1"/>
  </r>
  <r>
    <n v="2561"/>
    <x v="516"/>
    <x v="17"/>
    <x v="1"/>
    <d v="1899-12-30T07:01:00"/>
    <s v="DINNER"/>
    <x v="516"/>
    <x v="28"/>
    <x v="1"/>
  </r>
  <r>
    <n v="2562"/>
    <x v="516"/>
    <x v="17"/>
    <x v="1"/>
    <d v="1899-12-30T07:02:00"/>
    <s v="HOTEL NIKIL SAI INTERNATIONAL"/>
    <x v="517"/>
    <x v="28"/>
    <x v="1"/>
  </r>
  <r>
    <n v="2563"/>
    <x v="516"/>
    <x v="17"/>
    <x v="1"/>
    <d v="1899-12-30T17:03:00"/>
    <s v="LUNCH"/>
    <x v="470"/>
    <x v="28"/>
    <x v="1"/>
  </r>
  <r>
    <n v="2564"/>
    <x v="516"/>
    <x v="17"/>
    <x v="1"/>
    <d v="1899-12-30T17:25:00"/>
    <s v="JUICE"/>
    <x v="6"/>
    <x v="28"/>
    <x v="1"/>
  </r>
  <r>
    <n v="2565"/>
    <x v="516"/>
    <x v="17"/>
    <x v="1"/>
    <d v="1899-12-30T17:41:00"/>
    <s v="CAB"/>
    <x v="518"/>
    <x v="28"/>
    <x v="1"/>
  </r>
  <r>
    <n v="2566"/>
    <x v="516"/>
    <x v="17"/>
    <x v="1"/>
    <d v="1899-12-30T17:41:00"/>
    <s v="JUICE"/>
    <x v="5"/>
    <x v="28"/>
    <x v="1"/>
  </r>
  <r>
    <n v="2567"/>
    <x v="516"/>
    <x v="17"/>
    <x v="1"/>
    <d v="1899-12-30T23:30:00"/>
    <s v="WATER"/>
    <x v="19"/>
    <x v="28"/>
    <x v="1"/>
  </r>
  <r>
    <n v="2568"/>
    <x v="517"/>
    <x v="17"/>
    <x v="1"/>
    <d v="1899-12-30T09:57:00"/>
    <s v="BUS"/>
    <x v="480"/>
    <x v="28"/>
    <x v="1"/>
  </r>
  <r>
    <n v="2569"/>
    <x v="517"/>
    <x v="17"/>
    <x v="1"/>
    <d v="1899-12-30T12:23:00"/>
    <s v="BUS"/>
    <x v="519"/>
    <x v="28"/>
    <x v="1"/>
  </r>
  <r>
    <n v="2570"/>
    <x v="517"/>
    <x v="17"/>
    <x v="1"/>
    <d v="1899-12-30T14:26:00"/>
    <s v="BUS"/>
    <x v="3"/>
    <x v="28"/>
    <x v="1"/>
  </r>
  <r>
    <n v="2571"/>
    <x v="517"/>
    <x v="17"/>
    <x v="1"/>
    <d v="1899-12-30T14:28:00"/>
    <s v="ROOM COMMON EXPENSES"/>
    <x v="520"/>
    <x v="3"/>
    <x v="0"/>
  </r>
  <r>
    <n v="2572"/>
    <x v="517"/>
    <x v="17"/>
    <x v="1"/>
    <d v="1899-12-30T21:07:00"/>
    <s v="BUS"/>
    <x v="2"/>
    <x v="2"/>
    <x v="0"/>
  </r>
  <r>
    <n v="2573"/>
    <x v="518"/>
    <x v="17"/>
    <x v="1"/>
    <d v="1899-12-30T16:46:00"/>
    <s v="KULFI"/>
    <x v="54"/>
    <x v="1"/>
    <x v="0"/>
  </r>
  <r>
    <n v="2574"/>
    <x v="518"/>
    <x v="17"/>
    <x v="1"/>
    <d v="1899-12-30T19:10:00"/>
    <s v="BREAKFAST"/>
    <x v="17"/>
    <x v="1"/>
    <x v="0"/>
  </r>
  <r>
    <n v="2575"/>
    <x v="518"/>
    <x v="17"/>
    <x v="1"/>
    <d v="1899-12-30T22:21:00"/>
    <s v="BUS"/>
    <x v="2"/>
    <x v="2"/>
    <x v="0"/>
  </r>
  <r>
    <n v="2576"/>
    <x v="519"/>
    <x v="17"/>
    <x v="1"/>
    <d v="1899-12-30T22:23:00"/>
    <s v="BUS"/>
    <x v="4"/>
    <x v="2"/>
    <x v="0"/>
  </r>
  <r>
    <n v="2577"/>
    <x v="520"/>
    <x v="17"/>
    <x v="1"/>
    <d v="1899-12-30T09:21:00"/>
    <s v="DINNER"/>
    <x v="466"/>
    <x v="0"/>
    <x v="0"/>
  </r>
  <r>
    <n v="2578"/>
    <x v="520"/>
    <x v="17"/>
    <x v="1"/>
    <d v="1899-12-30T21:21:00"/>
    <s v="DINNER"/>
    <x v="105"/>
    <x v="1"/>
    <x v="0"/>
  </r>
  <r>
    <n v="2579"/>
    <x v="521"/>
    <x v="17"/>
    <x v="1"/>
    <d v="1899-12-30T09:59:00"/>
    <s v="BREAKFAST"/>
    <x v="131"/>
    <x v="1"/>
    <x v="0"/>
  </r>
  <r>
    <n v="2580"/>
    <x v="521"/>
    <x v="17"/>
    <x v="1"/>
    <d v="1899-12-30T20:30:00"/>
    <s v="DINNER"/>
    <x v="8"/>
    <x v="1"/>
    <x v="0"/>
  </r>
  <r>
    <n v="2581"/>
    <x v="521"/>
    <x v="17"/>
    <x v="1"/>
    <d v="1899-12-30T20:30:00"/>
    <s v="BREAKFAST"/>
    <x v="11"/>
    <x v="1"/>
    <x v="0"/>
  </r>
  <r>
    <n v="2582"/>
    <x v="521"/>
    <x v="17"/>
    <x v="1"/>
    <d v="1899-12-30T20:30:00"/>
    <s v="SURF EXCEL"/>
    <x v="521"/>
    <x v="5"/>
    <x v="0"/>
  </r>
  <r>
    <n v="2583"/>
    <x v="522"/>
    <x v="17"/>
    <x v="1"/>
    <d v="1899-12-30T08:54:00"/>
    <s v="DINNER"/>
    <x v="9"/>
    <x v="1"/>
    <x v="0"/>
  </r>
  <r>
    <n v="2584"/>
    <x v="522"/>
    <x v="17"/>
    <x v="1"/>
    <d v="1899-12-30T10:23:00"/>
    <s v="SOAP"/>
    <x v="460"/>
    <x v="5"/>
    <x v="0"/>
  </r>
  <r>
    <n v="2585"/>
    <x v="522"/>
    <x v="17"/>
    <x v="1"/>
    <d v="1899-12-30T11:55:00"/>
    <s v="BREAKFAST"/>
    <x v="6"/>
    <x v="1"/>
    <x v="0"/>
  </r>
  <r>
    <n v="2586"/>
    <x v="522"/>
    <x v="17"/>
    <x v="1"/>
    <d v="1899-12-30T22:08:00"/>
    <s v="DONATION"/>
    <x v="3"/>
    <x v="0"/>
    <x v="0"/>
  </r>
  <r>
    <n v="2587"/>
    <x v="522"/>
    <x v="17"/>
    <x v="1"/>
    <d v="1899-12-30T22:08:00"/>
    <s v="CAB"/>
    <x v="522"/>
    <x v="2"/>
    <x v="0"/>
  </r>
  <r>
    <n v="2588"/>
    <x v="523"/>
    <x v="17"/>
    <x v="1"/>
    <d v="1899-12-30T08:14:00"/>
    <s v="DINNER"/>
    <x v="523"/>
    <x v="1"/>
    <x v="0"/>
  </r>
  <r>
    <n v="2589"/>
    <x v="523"/>
    <x v="17"/>
    <x v="1"/>
    <d v="1899-12-30T20:13:00"/>
    <s v="CAB"/>
    <x v="32"/>
    <x v="2"/>
    <x v="0"/>
  </r>
  <r>
    <n v="2590"/>
    <x v="523"/>
    <x v="17"/>
    <x v="1"/>
    <d v="1899-12-30T20:14:00"/>
    <s v="SNACKS"/>
    <x v="19"/>
    <x v="1"/>
    <x v="0"/>
  </r>
  <r>
    <n v="2591"/>
    <x v="523"/>
    <x v="17"/>
    <x v="1"/>
    <d v="1899-12-30T21:58:00"/>
    <s v="MEDICAL"/>
    <x v="524"/>
    <x v="0"/>
    <x v="0"/>
  </r>
  <r>
    <n v="2592"/>
    <x v="524"/>
    <x v="17"/>
    <x v="1"/>
    <d v="1899-12-30T16:33:00"/>
    <s v="HAIRCUT"/>
    <x v="68"/>
    <x v="0"/>
    <x v="0"/>
  </r>
  <r>
    <n v="2593"/>
    <x v="524"/>
    <x v="17"/>
    <x v="1"/>
    <d v="1899-12-30T21:34:00"/>
    <s v="DINNER"/>
    <x v="11"/>
    <x v="1"/>
    <x v="0"/>
  </r>
  <r>
    <n v="2594"/>
    <x v="525"/>
    <x v="17"/>
    <x v="1"/>
    <d v="1899-12-30T10:02:00"/>
    <s v="BUS"/>
    <x v="114"/>
    <x v="2"/>
    <x v="0"/>
  </r>
  <r>
    <n v="2595"/>
    <x v="525"/>
    <x v="17"/>
    <x v="1"/>
    <d v="1899-12-30T10:04:00"/>
    <s v="DINNER"/>
    <x v="19"/>
    <x v="1"/>
    <x v="0"/>
  </r>
  <r>
    <n v="2596"/>
    <x v="525"/>
    <x v="17"/>
    <x v="1"/>
    <d v="1899-12-30T13:02:00"/>
    <s v="BUS"/>
    <x v="60"/>
    <x v="2"/>
    <x v="0"/>
  </r>
  <r>
    <n v="2597"/>
    <x v="525"/>
    <x v="17"/>
    <x v="1"/>
    <d v="1899-12-30T19:06:00"/>
    <s v="SNACKS"/>
    <x v="4"/>
    <x v="1"/>
    <x v="0"/>
  </r>
  <r>
    <n v="2598"/>
    <x v="525"/>
    <x v="17"/>
    <x v="1"/>
    <d v="1899-12-30T22:04:00"/>
    <s v="LUNCH"/>
    <x v="22"/>
    <x v="1"/>
    <x v="0"/>
  </r>
  <r>
    <n v="2599"/>
    <x v="526"/>
    <x v="17"/>
    <x v="1"/>
    <d v="1899-12-30T08:02:00"/>
    <s v="JUICE"/>
    <x v="11"/>
    <x v="1"/>
    <x v="0"/>
  </r>
  <r>
    <n v="2600"/>
    <x v="527"/>
    <x v="17"/>
    <x v="1"/>
    <d v="1899-12-30T09:02:00"/>
    <s v="TRAIN"/>
    <x v="10"/>
    <x v="2"/>
    <x v="0"/>
  </r>
  <r>
    <n v="2601"/>
    <x v="527"/>
    <x v="17"/>
    <x v="1"/>
    <d v="1899-12-30T18:05:00"/>
    <s v="SNACKS"/>
    <x v="3"/>
    <x v="1"/>
    <x v="0"/>
  </r>
  <r>
    <n v="2602"/>
    <x v="527"/>
    <x v="17"/>
    <x v="1"/>
    <d v="1899-12-30T22:02:00"/>
    <s v="SNACKS"/>
    <x v="3"/>
    <x v="1"/>
    <x v="0"/>
  </r>
  <r>
    <n v="2603"/>
    <x v="528"/>
    <x v="17"/>
    <x v="1"/>
    <d v="1899-12-30T10:50:00"/>
    <s v="DINNER"/>
    <x v="186"/>
    <x v="1"/>
    <x v="0"/>
  </r>
  <r>
    <n v="2604"/>
    <x v="528"/>
    <x v="17"/>
    <x v="1"/>
    <d v="1899-12-30T20:32:00"/>
    <s v="BREAKFAST"/>
    <x v="105"/>
    <x v="1"/>
    <x v="0"/>
  </r>
  <r>
    <n v="2605"/>
    <x v="529"/>
    <x v="17"/>
    <x v="1"/>
    <d v="1899-12-30T20:30:00"/>
    <s v="T-SHIRTS"/>
    <x v="525"/>
    <x v="6"/>
    <x v="0"/>
  </r>
  <r>
    <n v="2606"/>
    <x v="529"/>
    <x v="17"/>
    <x v="1"/>
    <d v="1899-12-30T20:31:00"/>
    <s v="DINNER"/>
    <x v="50"/>
    <x v="1"/>
    <x v="0"/>
  </r>
  <r>
    <n v="2607"/>
    <x v="530"/>
    <x v="17"/>
    <x v="1"/>
    <d v="1899-12-30T21:34:00"/>
    <s v="DINNER"/>
    <x v="22"/>
    <x v="1"/>
    <x v="0"/>
  </r>
  <r>
    <n v="2608"/>
    <x v="530"/>
    <x v="17"/>
    <x v="1"/>
    <d v="1899-12-30T22:13:00"/>
    <s v="DINNER"/>
    <x v="22"/>
    <x v="1"/>
    <x v="0"/>
  </r>
  <r>
    <n v="2609"/>
    <x v="530"/>
    <x v="17"/>
    <x v="1"/>
    <d v="1899-12-30T22:14:00"/>
    <s v="AUTO"/>
    <x v="35"/>
    <x v="2"/>
    <x v="0"/>
  </r>
  <r>
    <n v="2610"/>
    <x v="530"/>
    <x v="17"/>
    <x v="1"/>
    <d v="1899-12-30T22:23:00"/>
    <s v="DINNER"/>
    <x v="526"/>
    <x v="1"/>
    <x v="0"/>
  </r>
  <r>
    <n v="2611"/>
    <x v="531"/>
    <x v="17"/>
    <x v="1"/>
    <d v="1899-12-30T11:33:00"/>
    <s v="CAB"/>
    <x v="54"/>
    <x v="2"/>
    <x v="0"/>
  </r>
  <r>
    <n v="2612"/>
    <x v="531"/>
    <x v="17"/>
    <x v="1"/>
    <d v="1899-12-30T11:33:00"/>
    <s v="DINNER"/>
    <x v="59"/>
    <x v="1"/>
    <x v="0"/>
  </r>
  <r>
    <n v="2613"/>
    <x v="531"/>
    <x v="17"/>
    <x v="1"/>
    <d v="1899-12-30T17:42:00"/>
    <s v="TEA"/>
    <x v="131"/>
    <x v="1"/>
    <x v="0"/>
  </r>
  <r>
    <n v="2614"/>
    <x v="531"/>
    <x v="17"/>
    <x v="1"/>
    <d v="1899-12-30T18:08:00"/>
    <s v="CAB"/>
    <x v="34"/>
    <x v="2"/>
    <x v="0"/>
  </r>
  <r>
    <n v="2615"/>
    <x v="531"/>
    <x v="17"/>
    <x v="1"/>
    <d v="1899-12-30T18:11:00"/>
    <s v="BUS"/>
    <x v="289"/>
    <x v="2"/>
    <x v="0"/>
  </r>
  <r>
    <n v="2617"/>
    <x v="532"/>
    <x v="18"/>
    <x v="1"/>
    <d v="1899-12-30T13:45:00"/>
    <s v="CAB"/>
    <x v="527"/>
    <x v="29"/>
    <x v="1"/>
  </r>
  <r>
    <n v="2618"/>
    <x v="532"/>
    <x v="18"/>
    <x v="1"/>
    <d v="1899-12-30T17:47:00"/>
    <s v="DINNER"/>
    <x v="528"/>
    <x v="29"/>
    <x v="1"/>
  </r>
  <r>
    <n v="2619"/>
    <x v="532"/>
    <x v="18"/>
    <x v="1"/>
    <d v="1899-12-30T17:47:00"/>
    <s v="KALLISLEO3@OKICICI"/>
    <x v="28"/>
    <x v="29"/>
    <x v="1"/>
  </r>
  <r>
    <n v="2620"/>
    <x v="532"/>
    <x v="18"/>
    <x v="1"/>
    <d v="1899-12-30T17:47:00"/>
    <s v="JUICE"/>
    <x v="333"/>
    <x v="29"/>
    <x v="1"/>
  </r>
  <r>
    <n v="2621"/>
    <x v="533"/>
    <x v="18"/>
    <x v="1"/>
    <d v="1899-12-30T06:51:00"/>
    <s v="DINNER"/>
    <x v="529"/>
    <x v="29"/>
    <x v="1"/>
  </r>
  <r>
    <n v="2622"/>
    <x v="533"/>
    <x v="18"/>
    <x v="1"/>
    <d v="1899-12-30T14:53:00"/>
    <s v="CAB"/>
    <x v="530"/>
    <x v="29"/>
    <x v="1"/>
  </r>
  <r>
    <n v="2623"/>
    <x v="534"/>
    <x v="18"/>
    <x v="1"/>
    <d v="1899-12-30T10:05:00"/>
    <s v="LUNCH"/>
    <x v="531"/>
    <x v="29"/>
    <x v="1"/>
  </r>
  <r>
    <n v="2624"/>
    <x v="534"/>
    <x v="18"/>
    <x v="1"/>
    <d v="1899-12-30T15:31:00"/>
    <s v="BREAKFAST"/>
    <x v="103"/>
    <x v="29"/>
    <x v="1"/>
  </r>
  <r>
    <n v="2625"/>
    <x v="534"/>
    <x v="18"/>
    <x v="1"/>
    <d v="1899-12-30T20:54:00"/>
    <s v="FLIGHT"/>
    <x v="532"/>
    <x v="29"/>
    <x v="1"/>
  </r>
  <r>
    <n v="2626"/>
    <x v="534"/>
    <x v="18"/>
    <x v="1"/>
    <d v="1899-12-30T20:55:00"/>
    <s v="LUNCH"/>
    <x v="533"/>
    <x v="29"/>
    <x v="1"/>
  </r>
  <r>
    <n v="2627"/>
    <x v="535"/>
    <x v="18"/>
    <x v="1"/>
    <d v="1899-12-30T14:46:00"/>
    <s v="DINNER"/>
    <x v="534"/>
    <x v="29"/>
    <x v="1"/>
  </r>
  <r>
    <n v="2628"/>
    <x v="535"/>
    <x v="18"/>
    <x v="1"/>
    <d v="1899-12-30T14:49:00"/>
    <s v="PARK INN"/>
    <x v="535"/>
    <x v="29"/>
    <x v="1"/>
  </r>
  <r>
    <n v="2629"/>
    <x v="535"/>
    <x v="18"/>
    <x v="1"/>
    <d v="1899-12-30T15:00:00"/>
    <s v="WATER"/>
    <x v="19"/>
    <x v="29"/>
    <x v="1"/>
  </r>
  <r>
    <n v="2630"/>
    <x v="535"/>
    <x v="18"/>
    <x v="1"/>
    <d v="1899-12-30T18:00:00"/>
    <s v="XEROX"/>
    <x v="21"/>
    <x v="29"/>
    <x v="1"/>
  </r>
  <r>
    <n v="2631"/>
    <x v="535"/>
    <x v="18"/>
    <x v="1"/>
    <d v="1899-12-30T20:53:00"/>
    <s v="LUNCH"/>
    <x v="177"/>
    <x v="29"/>
    <x v="1"/>
  </r>
  <r>
    <n v="2632"/>
    <x v="535"/>
    <x v="18"/>
    <x v="1"/>
    <d v="1899-12-30T20:56:00"/>
    <s v="CAB"/>
    <x v="242"/>
    <x v="29"/>
    <x v="1"/>
  </r>
  <r>
    <n v="2633"/>
    <x v="536"/>
    <x v="18"/>
    <x v="1"/>
    <d v="1899-12-30T19:26:00"/>
    <s v="DINNER"/>
    <x v="534"/>
    <x v="29"/>
    <x v="1"/>
  </r>
  <r>
    <n v="2634"/>
    <x v="536"/>
    <x v="18"/>
    <x v="1"/>
    <d v="1899-12-30T19:26:00"/>
    <s v="PARK INN"/>
    <x v="535"/>
    <x v="29"/>
    <x v="1"/>
  </r>
  <r>
    <n v="2635"/>
    <x v="536"/>
    <x v="18"/>
    <x v="1"/>
    <d v="1899-12-30T19:26:00"/>
    <s v="SNACKS"/>
    <x v="6"/>
    <x v="29"/>
    <x v="1"/>
  </r>
  <r>
    <n v="2636"/>
    <x v="536"/>
    <x v="18"/>
    <x v="1"/>
    <d v="1899-12-30T20:35:00"/>
    <s v="AUTO"/>
    <x v="3"/>
    <x v="29"/>
    <x v="1"/>
  </r>
  <r>
    <n v="2637"/>
    <x v="536"/>
    <x v="18"/>
    <x v="1"/>
    <d v="1899-12-30T23:14:00"/>
    <s v="CAB"/>
    <x v="263"/>
    <x v="29"/>
    <x v="1"/>
  </r>
  <r>
    <n v="2638"/>
    <x v="536"/>
    <x v="18"/>
    <x v="1"/>
    <d v="1899-12-30T23:29:00"/>
    <s v="TRAIN"/>
    <x v="536"/>
    <x v="29"/>
    <x v="1"/>
  </r>
  <r>
    <n v="2639"/>
    <x v="537"/>
    <x v="18"/>
    <x v="1"/>
    <d v="1899-12-30T16:14:00"/>
    <s v="AUTO"/>
    <x v="22"/>
    <x v="29"/>
    <x v="1"/>
  </r>
  <r>
    <n v="2640"/>
    <x v="537"/>
    <x v="18"/>
    <x v="1"/>
    <d v="1899-12-30T16:16:00"/>
    <s v="HOTEL ZORBA"/>
    <x v="537"/>
    <x v="29"/>
    <x v="1"/>
  </r>
  <r>
    <n v="2641"/>
    <x v="537"/>
    <x v="18"/>
    <x v="1"/>
    <d v="1899-12-30T17:28:00"/>
    <s v="LUNCH"/>
    <x v="267"/>
    <x v="29"/>
    <x v="1"/>
  </r>
  <r>
    <n v="2642"/>
    <x v="537"/>
    <x v="18"/>
    <x v="1"/>
    <d v="1899-12-30T17:28:00"/>
    <s v="CAB"/>
    <x v="210"/>
    <x v="29"/>
    <x v="1"/>
  </r>
  <r>
    <n v="2643"/>
    <x v="537"/>
    <x v="18"/>
    <x v="1"/>
    <d v="1899-12-30T21:22:00"/>
    <s v="FOOD"/>
    <x v="538"/>
    <x v="29"/>
    <x v="1"/>
  </r>
  <r>
    <n v="2644"/>
    <x v="538"/>
    <x v="18"/>
    <x v="1"/>
    <d v="1899-12-30T17:20:00"/>
    <s v="LAUNDRY"/>
    <x v="293"/>
    <x v="29"/>
    <x v="1"/>
  </r>
  <r>
    <n v="2645"/>
    <x v="538"/>
    <x v="18"/>
    <x v="1"/>
    <d v="1899-12-30T22:59:00"/>
    <s v="HOTEL ZORBA"/>
    <x v="537"/>
    <x v="29"/>
    <x v="1"/>
  </r>
  <r>
    <n v="2646"/>
    <x v="539"/>
    <x v="18"/>
    <x v="1"/>
    <d v="1899-12-30T05:27:00"/>
    <s v="SNACKS"/>
    <x v="539"/>
    <x v="29"/>
    <x v="1"/>
  </r>
  <r>
    <n v="2647"/>
    <x v="539"/>
    <x v="18"/>
    <x v="1"/>
    <d v="1899-12-30T05:27:00"/>
    <s v="DEE MARK HOTEL"/>
    <x v="540"/>
    <x v="29"/>
    <x v="1"/>
  </r>
  <r>
    <n v="2648"/>
    <x v="539"/>
    <x v="18"/>
    <x v="1"/>
    <d v="1899-12-30T06:45:00"/>
    <s v="CAB"/>
    <x v="541"/>
    <x v="29"/>
    <x v="1"/>
  </r>
  <r>
    <n v="2649"/>
    <x v="539"/>
    <x v="18"/>
    <x v="1"/>
    <d v="1899-12-30T11:19:00"/>
    <s v="BREAKFAST"/>
    <x v="267"/>
    <x v="29"/>
    <x v="1"/>
  </r>
  <r>
    <n v="2650"/>
    <x v="539"/>
    <x v="18"/>
    <x v="1"/>
    <d v="1899-12-30T16:16:00"/>
    <s v="FLIGHT"/>
    <x v="542"/>
    <x v="29"/>
    <x v="1"/>
  </r>
  <r>
    <n v="2651"/>
    <x v="539"/>
    <x v="18"/>
    <x v="1"/>
    <d v="1899-12-30T16:16:00"/>
    <s v="CAB"/>
    <x v="18"/>
    <x v="29"/>
    <x v="1"/>
  </r>
  <r>
    <n v="2652"/>
    <x v="540"/>
    <x v="19"/>
    <x v="1"/>
    <d v="1899-12-30T17:55:00"/>
    <s v="LUNCH"/>
    <x v="543"/>
    <x v="30"/>
    <x v="1"/>
  </r>
  <r>
    <n v="2653"/>
    <x v="540"/>
    <x v="19"/>
    <x v="1"/>
    <d v="1899-12-30T21:13:00"/>
    <s v="CAB"/>
    <x v="544"/>
    <x v="30"/>
    <x v="1"/>
  </r>
  <r>
    <n v="2654"/>
    <x v="541"/>
    <x v="19"/>
    <x v="1"/>
    <d v="1899-12-30T14:41:00"/>
    <s v="CAB"/>
    <x v="67"/>
    <x v="30"/>
    <x v="1"/>
  </r>
  <r>
    <n v="2655"/>
    <x v="541"/>
    <x v="19"/>
    <x v="1"/>
    <d v="1899-12-30T20:14:00"/>
    <s v="CAB"/>
    <x v="217"/>
    <x v="30"/>
    <x v="1"/>
  </r>
  <r>
    <n v="2656"/>
    <x v="541"/>
    <x v="19"/>
    <x v="1"/>
    <d v="1899-12-30T20:36:00"/>
    <s v="SNACKS"/>
    <x v="87"/>
    <x v="30"/>
    <x v="1"/>
  </r>
  <r>
    <n v="2657"/>
    <x v="542"/>
    <x v="19"/>
    <x v="1"/>
    <d v="1899-12-30T16:20:00"/>
    <s v="CAB"/>
    <x v="185"/>
    <x v="30"/>
    <x v="1"/>
  </r>
  <r>
    <n v="2658"/>
    <x v="542"/>
    <x v="19"/>
    <x v="1"/>
    <d v="1899-12-30T20:21:00"/>
    <s v="FLIGHT"/>
    <x v="545"/>
    <x v="30"/>
    <x v="1"/>
  </r>
  <r>
    <n v="2659"/>
    <x v="542"/>
    <x v="19"/>
    <x v="1"/>
    <d v="1899-12-30T22:06:00"/>
    <s v="LUNCH"/>
    <x v="546"/>
    <x v="30"/>
    <x v="1"/>
  </r>
  <r>
    <n v="2660"/>
    <x v="542"/>
    <x v="19"/>
    <x v="1"/>
    <d v="1899-12-30T22:21:00"/>
    <s v="SNACKS"/>
    <x v="22"/>
    <x v="30"/>
    <x v="1"/>
  </r>
  <r>
    <n v="2661"/>
    <x v="542"/>
    <x v="19"/>
    <x v="1"/>
    <d v="1899-12-30T23:16:00"/>
    <s v="HOTEL ISHANIKA"/>
    <x v="481"/>
    <x v="30"/>
    <x v="1"/>
  </r>
  <r>
    <n v="2662"/>
    <x v="543"/>
    <x v="19"/>
    <x v="1"/>
    <d v="1899-12-30T17:40:00"/>
    <s v="CAB"/>
    <x v="293"/>
    <x v="30"/>
    <x v="1"/>
  </r>
  <r>
    <n v="2663"/>
    <x v="543"/>
    <x v="19"/>
    <x v="1"/>
    <d v="1899-12-30T21:06:00"/>
    <s v="CAB"/>
    <x v="547"/>
    <x v="30"/>
    <x v="1"/>
  </r>
  <r>
    <n v="2664"/>
    <x v="543"/>
    <x v="19"/>
    <x v="1"/>
    <d v="1899-12-30T22:05:00"/>
    <s v="CAB"/>
    <x v="263"/>
    <x v="30"/>
    <x v="1"/>
  </r>
  <r>
    <n v="2665"/>
    <x v="544"/>
    <x v="18"/>
    <x v="1"/>
    <d v="1899-12-30T12:39:00"/>
    <s v="LAUNDRY"/>
    <x v="482"/>
    <x v="30"/>
    <x v="1"/>
  </r>
  <r>
    <n v="2666"/>
    <x v="544"/>
    <x v="18"/>
    <x v="1"/>
    <d v="1899-12-30T13:06:00"/>
    <s v="HOTEL ISHANIKA"/>
    <x v="481"/>
    <x v="30"/>
    <x v="1"/>
  </r>
  <r>
    <n v="2667"/>
    <x v="544"/>
    <x v="18"/>
    <x v="1"/>
    <d v="1899-12-30T16:56:00"/>
    <s v="XEROX"/>
    <x v="1"/>
    <x v="30"/>
    <x v="1"/>
  </r>
  <r>
    <n v="2668"/>
    <x v="545"/>
    <x v="18"/>
    <x v="1"/>
    <d v="1899-12-30T17:40:00"/>
    <s v="HOTEL ISHANIKA"/>
    <x v="481"/>
    <x v="30"/>
    <x v="1"/>
  </r>
  <r>
    <n v="2669"/>
    <x v="545"/>
    <x v="18"/>
    <x v="1"/>
    <d v="1899-12-30T19:06:00"/>
    <s v="LUNCH"/>
    <x v="293"/>
    <x v="30"/>
    <x v="1"/>
  </r>
  <r>
    <n v="2670"/>
    <x v="545"/>
    <x v="18"/>
    <x v="1"/>
    <d v="1899-12-30T19:07:00"/>
    <s v="CAB"/>
    <x v="548"/>
    <x v="30"/>
    <x v="1"/>
  </r>
  <r>
    <n v="2671"/>
    <x v="545"/>
    <x v="18"/>
    <x v="1"/>
    <d v="1899-12-30T21:04:00"/>
    <s v="LAUNDRY"/>
    <x v="108"/>
    <x v="30"/>
    <x v="1"/>
  </r>
  <r>
    <n v="2672"/>
    <x v="545"/>
    <x v="18"/>
    <x v="1"/>
    <d v="1899-12-30T22:05:00"/>
    <s v="FOOD"/>
    <x v="549"/>
    <x v="30"/>
    <x v="1"/>
  </r>
  <r>
    <n v="2673"/>
    <x v="546"/>
    <x v="18"/>
    <x v="1"/>
    <d v="1899-12-30T14:08:00"/>
    <s v="DINNER"/>
    <x v="550"/>
    <x v="30"/>
    <x v="1"/>
  </r>
  <r>
    <n v="2674"/>
    <x v="546"/>
    <x v="18"/>
    <x v="1"/>
    <d v="1899-12-30T17:04:00"/>
    <s v="HOTEL ISHANIKA"/>
    <x v="481"/>
    <x v="30"/>
    <x v="1"/>
  </r>
  <r>
    <n v="2675"/>
    <x v="546"/>
    <x v="18"/>
    <x v="1"/>
    <d v="1899-12-30T17:39:00"/>
    <s v="LUNCH"/>
    <x v="422"/>
    <x v="30"/>
    <x v="1"/>
  </r>
  <r>
    <n v="2676"/>
    <x v="546"/>
    <x v="18"/>
    <x v="1"/>
    <d v="1899-12-30T18:45:00"/>
    <s v="LAUNDRY"/>
    <x v="179"/>
    <x v="30"/>
    <x v="1"/>
  </r>
  <r>
    <n v="2677"/>
    <x v="546"/>
    <x v="18"/>
    <x v="1"/>
    <d v="1899-12-30T20:09:00"/>
    <s v="CAB"/>
    <x v="551"/>
    <x v="30"/>
    <x v="1"/>
  </r>
  <r>
    <n v="2678"/>
    <x v="547"/>
    <x v="18"/>
    <x v="1"/>
    <d v="1899-12-30T01:04:00"/>
    <s v="SNACKS"/>
    <x v="170"/>
    <x v="30"/>
    <x v="1"/>
  </r>
  <r>
    <n v="2679"/>
    <x v="547"/>
    <x v="18"/>
    <x v="1"/>
    <d v="1899-12-30T03:26:00"/>
    <s v="FLIGHT"/>
    <x v="552"/>
    <x v="30"/>
    <x v="1"/>
  </r>
  <r>
    <n v="2680"/>
    <x v="547"/>
    <x v="18"/>
    <x v="1"/>
    <d v="1899-12-30T09:44:00"/>
    <s v="SNACKS"/>
    <x v="22"/>
    <x v="30"/>
    <x v="1"/>
  </r>
  <r>
    <n v="2681"/>
    <x v="547"/>
    <x v="18"/>
    <x v="1"/>
    <d v="1899-12-30T09:44:00"/>
    <s v="CAB"/>
    <x v="148"/>
    <x v="30"/>
    <x v="1"/>
  </r>
  <r>
    <n v="2682"/>
    <x v="548"/>
    <x v="18"/>
    <x v="1"/>
    <d v="1899-12-30T14:00:00"/>
    <s v="DINNER"/>
    <x v="190"/>
    <x v="30"/>
    <x v="1"/>
  </r>
  <r>
    <n v="2683"/>
    <x v="548"/>
    <x v="18"/>
    <x v="1"/>
    <d v="1899-12-30T17:20:00"/>
    <s v="LUNCH"/>
    <x v="553"/>
    <x v="30"/>
    <x v="1"/>
  </r>
  <r>
    <n v="2684"/>
    <x v="548"/>
    <x v="18"/>
    <x v="1"/>
    <d v="1899-12-30T17:55:00"/>
    <s v="CAB"/>
    <x v="449"/>
    <x v="30"/>
    <x v="1"/>
  </r>
  <r>
    <n v="2685"/>
    <x v="549"/>
    <x v="19"/>
    <x v="1"/>
    <d v="1899-12-30T10:13:00"/>
    <s v="DINNER"/>
    <x v="162"/>
    <x v="31"/>
    <x v="1"/>
  </r>
  <r>
    <n v="2686"/>
    <x v="549"/>
    <x v="19"/>
    <x v="1"/>
    <d v="1899-12-30T10:13:00"/>
    <s v="CAB"/>
    <x v="54"/>
    <x v="31"/>
    <x v="1"/>
  </r>
  <r>
    <n v="2687"/>
    <x v="549"/>
    <x v="19"/>
    <x v="1"/>
    <d v="1899-12-30T19:22:00"/>
    <s v="LUNCH"/>
    <x v="554"/>
    <x v="31"/>
    <x v="1"/>
  </r>
  <r>
    <n v="2688"/>
    <x v="550"/>
    <x v="19"/>
    <x v="1"/>
    <d v="1899-12-30T14:03:00"/>
    <s v="CAB"/>
    <x v="10"/>
    <x v="31"/>
    <x v="1"/>
  </r>
  <r>
    <n v="2689"/>
    <x v="551"/>
    <x v="19"/>
    <x v="1"/>
    <d v="1899-12-30T03:00:00"/>
    <s v="XEROX"/>
    <x v="383"/>
    <x v="31"/>
    <x v="1"/>
  </r>
  <r>
    <n v="2690"/>
    <x v="551"/>
    <x v="19"/>
    <x v="1"/>
    <d v="1899-12-30T04:40:00"/>
    <s v="IRON"/>
    <x v="4"/>
    <x v="31"/>
    <x v="1"/>
  </r>
  <r>
    <n v="2691"/>
    <x v="551"/>
    <x v="19"/>
    <x v="1"/>
    <d v="1899-12-30T07:34:00"/>
    <s v="CAB"/>
    <x v="165"/>
    <x v="31"/>
    <x v="1"/>
  </r>
  <r>
    <n v="2692"/>
    <x v="551"/>
    <x v="19"/>
    <x v="1"/>
    <d v="1899-12-30T08:04:00"/>
    <s v="FLIGHT"/>
    <x v="484"/>
    <x v="31"/>
    <x v="1"/>
  </r>
  <r>
    <n v="2693"/>
    <x v="551"/>
    <x v="19"/>
    <x v="1"/>
    <d v="1899-12-30T09:35:00"/>
    <s v="CAB"/>
    <x v="52"/>
    <x v="31"/>
    <x v="1"/>
  </r>
  <r>
    <n v="2694"/>
    <x v="551"/>
    <x v="19"/>
    <x v="1"/>
    <d v="1899-12-30T17:35:00"/>
    <s v="HERITAGE RESIDENCY"/>
    <x v="555"/>
    <x v="31"/>
    <x v="1"/>
  </r>
  <r>
    <n v="2695"/>
    <x v="551"/>
    <x v="19"/>
    <x v="1"/>
    <d v="1899-12-30T18:35:00"/>
    <s v="LUNCH"/>
    <x v="173"/>
    <x v="31"/>
    <x v="1"/>
  </r>
  <r>
    <n v="2696"/>
    <x v="551"/>
    <x v="19"/>
    <x v="1"/>
    <d v="1899-12-30T18:35:00"/>
    <s v="CAB"/>
    <x v="242"/>
    <x v="31"/>
    <x v="1"/>
  </r>
  <r>
    <n v="2697"/>
    <x v="552"/>
    <x v="19"/>
    <x v="1"/>
    <d v="1899-12-30T08:05:00"/>
    <s v="SNACKS"/>
    <x v="5"/>
    <x v="31"/>
    <x v="1"/>
  </r>
  <r>
    <n v="2698"/>
    <x v="552"/>
    <x v="19"/>
    <x v="1"/>
    <d v="1899-12-30T14:03:00"/>
    <s v="SNACKS"/>
    <x v="50"/>
    <x v="31"/>
    <x v="1"/>
  </r>
  <r>
    <n v="2699"/>
    <x v="552"/>
    <x v="19"/>
    <x v="1"/>
    <d v="1899-12-30T17:39:00"/>
    <s v="HERITAGE RESIDENCY"/>
    <x v="555"/>
    <x v="31"/>
    <x v="1"/>
  </r>
  <r>
    <n v="2700"/>
    <x v="552"/>
    <x v="19"/>
    <x v="1"/>
    <d v="1899-12-30T18:03:00"/>
    <s v="LUNCH"/>
    <x v="556"/>
    <x v="31"/>
    <x v="1"/>
  </r>
  <r>
    <n v="2701"/>
    <x v="552"/>
    <x v="19"/>
    <x v="1"/>
    <d v="1899-12-30T22:40:00"/>
    <s v="CAB"/>
    <x v="263"/>
    <x v="31"/>
    <x v="1"/>
  </r>
  <r>
    <n v="2702"/>
    <x v="553"/>
    <x v="19"/>
    <x v="1"/>
    <d v="1899-12-30T16:34:00"/>
    <s v="TRAIN"/>
    <x v="557"/>
    <x v="31"/>
    <x v="1"/>
  </r>
  <r>
    <n v="2703"/>
    <x v="553"/>
    <x v="19"/>
    <x v="1"/>
    <d v="1899-12-30T19:36:00"/>
    <s v="HERITAGE RESIDENCY"/>
    <x v="555"/>
    <x v="31"/>
    <x v="1"/>
  </r>
  <r>
    <n v="2704"/>
    <x v="553"/>
    <x v="19"/>
    <x v="1"/>
    <d v="1899-12-30T20:15:00"/>
    <s v="FOOD IN PATNA"/>
    <x v="558"/>
    <x v="31"/>
    <x v="1"/>
  </r>
  <r>
    <n v="2705"/>
    <x v="554"/>
    <x v="19"/>
    <x v="1"/>
    <d v="1899-12-30T15:40:00"/>
    <s v="CAB"/>
    <x v="231"/>
    <x v="31"/>
    <x v="1"/>
  </r>
  <r>
    <n v="2706"/>
    <x v="554"/>
    <x v="19"/>
    <x v="1"/>
    <d v="1899-12-30T16:37:00"/>
    <s v="BUS"/>
    <x v="559"/>
    <x v="31"/>
    <x v="1"/>
  </r>
  <r>
    <n v="2707"/>
    <x v="554"/>
    <x v="19"/>
    <x v="1"/>
    <d v="1899-12-30T19:36:00"/>
    <s v="LUNCH"/>
    <x v="148"/>
    <x v="31"/>
    <x v="1"/>
  </r>
  <r>
    <n v="2708"/>
    <x v="554"/>
    <x v="19"/>
    <x v="1"/>
    <d v="1899-12-30T21:34:00"/>
    <s v="CAB"/>
    <x v="560"/>
    <x v="31"/>
    <x v="1"/>
  </r>
  <r>
    <n v="2709"/>
    <x v="555"/>
    <x v="19"/>
    <x v="1"/>
    <d v="1899-12-30T09:57:00"/>
    <s v="LAUNDRY"/>
    <x v="85"/>
    <x v="31"/>
    <x v="1"/>
  </r>
  <r>
    <n v="2710"/>
    <x v="555"/>
    <x v="19"/>
    <x v="1"/>
    <d v="1899-12-30T09:59:00"/>
    <s v="DINNER"/>
    <x v="102"/>
    <x v="31"/>
    <x v="1"/>
  </r>
  <r>
    <n v="2711"/>
    <x v="555"/>
    <x v="19"/>
    <x v="1"/>
    <d v="1899-12-30T17:43:00"/>
    <s v="LUNCH"/>
    <x v="308"/>
    <x v="31"/>
    <x v="1"/>
  </r>
  <r>
    <n v="2712"/>
    <x v="555"/>
    <x v="19"/>
    <x v="1"/>
    <d v="1899-12-30T19:11:00"/>
    <s v="SNACKS"/>
    <x v="67"/>
    <x v="31"/>
    <x v="1"/>
  </r>
  <r>
    <n v="2713"/>
    <x v="555"/>
    <x v="19"/>
    <x v="1"/>
    <d v="1899-12-30T19:45:00"/>
    <s v="SNACKS"/>
    <x v="105"/>
    <x v="31"/>
    <x v="1"/>
  </r>
  <r>
    <n v="2714"/>
    <x v="556"/>
    <x v="19"/>
    <x v="1"/>
    <d v="1899-12-30T09:57:00"/>
    <s v="CAB"/>
    <x v="561"/>
    <x v="31"/>
    <x v="1"/>
  </r>
  <r>
    <n v="2715"/>
    <x v="556"/>
    <x v="19"/>
    <x v="1"/>
    <d v="1899-12-30T09:58:00"/>
    <s v="TRAIN"/>
    <x v="562"/>
    <x v="31"/>
    <x v="1"/>
  </r>
  <r>
    <n v="2716"/>
    <x v="556"/>
    <x v="19"/>
    <x v="1"/>
    <d v="1899-12-30T09:58:00"/>
    <s v="CAB"/>
    <x v="563"/>
    <x v="31"/>
    <x v="1"/>
  </r>
  <r>
    <n v="2717"/>
    <x v="556"/>
    <x v="19"/>
    <x v="1"/>
    <d v="1899-12-30T09:58:00"/>
    <s v="TOWEL"/>
    <x v="19"/>
    <x v="31"/>
    <x v="1"/>
  </r>
  <r>
    <n v="2718"/>
    <x v="556"/>
    <x v="19"/>
    <x v="1"/>
    <d v="1899-12-30T13:21:00"/>
    <s v="BREAKFAST"/>
    <x v="301"/>
    <x v="31"/>
    <x v="1"/>
  </r>
  <r>
    <n v="2719"/>
    <x v="556"/>
    <x v="19"/>
    <x v="1"/>
    <d v="1899-12-30T14:35:00"/>
    <s v="DONATIONS"/>
    <x v="3"/>
    <x v="31"/>
    <x v="1"/>
  </r>
  <r>
    <n v="2720"/>
    <x v="556"/>
    <x v="19"/>
    <x v="1"/>
    <d v="1899-12-30T18:04:00"/>
    <s v="LUNCH"/>
    <x v="59"/>
    <x v="31"/>
    <x v="1"/>
  </r>
  <r>
    <n v="2721"/>
    <x v="556"/>
    <x v="19"/>
    <x v="1"/>
    <d v="1899-12-30T22:04:00"/>
    <s v="FLIGHT"/>
    <x v="564"/>
    <x v="31"/>
    <x v="1"/>
  </r>
  <r>
    <n v="2722"/>
    <x v="557"/>
    <x v="19"/>
    <x v="1"/>
    <d v="1899-12-30T08:45:00"/>
    <s v="BUS"/>
    <x v="396"/>
    <x v="31"/>
    <x v="1"/>
  </r>
  <r>
    <n v="2723"/>
    <x v="557"/>
    <x v="19"/>
    <x v="1"/>
    <d v="1899-12-30T08:45:00"/>
    <s v="DINNER"/>
    <x v="6"/>
    <x v="31"/>
    <x v="1"/>
  </r>
  <r>
    <n v="2724"/>
    <x v="558"/>
    <x v="19"/>
    <x v="1"/>
    <d v="1899-12-30T21:20:00"/>
    <s v="DONATIONS"/>
    <x v="19"/>
    <x v="0"/>
    <x v="0"/>
  </r>
  <r>
    <n v="2725"/>
    <x v="557"/>
    <x v="19"/>
    <x v="1"/>
    <d v="1899-12-30T19:36:00"/>
    <s v="DR FEES"/>
    <x v="185"/>
    <x v="0"/>
    <x v="0"/>
  </r>
  <r>
    <n v="2726"/>
    <x v="559"/>
    <x v="19"/>
    <x v="1"/>
    <d v="1899-12-30T22:41:00"/>
    <s v="HAIRCUT"/>
    <x v="42"/>
    <x v="0"/>
    <x v="0"/>
  </r>
  <r>
    <n v="2727"/>
    <x v="560"/>
    <x v="19"/>
    <x v="1"/>
    <d v="1899-12-30T22:24:00"/>
    <s v="VGP DAY OUT"/>
    <x v="565"/>
    <x v="0"/>
    <x v="0"/>
  </r>
  <r>
    <n v="2728"/>
    <x v="561"/>
    <x v="19"/>
    <x v="1"/>
    <d v="1899-12-30T18:52:00"/>
    <s v="SPEED POST"/>
    <x v="6"/>
    <x v="0"/>
    <x v="0"/>
  </r>
  <r>
    <n v="2729"/>
    <x v="562"/>
    <x v="19"/>
    <x v="1"/>
    <d v="1899-12-30T08:24:00"/>
    <s v="ROOM COMMON EXPENSES"/>
    <x v="566"/>
    <x v="3"/>
    <x v="0"/>
  </r>
  <r>
    <n v="2733"/>
    <x v="545"/>
    <x v="18"/>
    <x v="1"/>
    <d v="1899-12-30T15:54:00"/>
    <s v="GIFT"/>
    <x v="132"/>
    <x v="0"/>
    <x v="0"/>
  </r>
  <r>
    <n v="2734"/>
    <x v="548"/>
    <x v="18"/>
    <x v="1"/>
    <d v="1899-12-30T17:55:00"/>
    <s v="HAIRCUT"/>
    <x v="22"/>
    <x v="0"/>
    <x v="0"/>
  </r>
  <r>
    <n v="2735"/>
    <x v="563"/>
    <x v="18"/>
    <x v="1"/>
    <d v="1899-12-30T20:32:00"/>
    <s v="MSVIN95@OKICICI"/>
    <x v="567"/>
    <x v="0"/>
    <x v="0"/>
  </r>
  <r>
    <n v="2736"/>
    <x v="564"/>
    <x v="18"/>
    <x v="1"/>
    <d v="1899-12-30T15:59:00"/>
    <s v="MSVIN95@OKICICI"/>
    <x v="567"/>
    <x v="0"/>
    <x v="0"/>
  </r>
  <r>
    <n v="2737"/>
    <x v="564"/>
    <x v="18"/>
    <x v="1"/>
    <d v="1899-12-30T16:03:00"/>
    <s v="ROOM COMMON EXPENSES"/>
    <x v="568"/>
    <x v="3"/>
    <x v="0"/>
  </r>
  <r>
    <n v="2738"/>
    <x v="564"/>
    <x v="18"/>
    <x v="1"/>
    <d v="1899-12-30T22:02:00"/>
    <s v="HAIRCUT"/>
    <x v="42"/>
    <x v="0"/>
    <x v="0"/>
  </r>
  <r>
    <n v="2739"/>
    <x v="565"/>
    <x v="18"/>
    <x v="1"/>
    <d v="1899-12-30T10:19:00"/>
    <s v="JIO"/>
    <x v="62"/>
    <x v="0"/>
    <x v="0"/>
  </r>
  <r>
    <n v="2743"/>
    <x v="566"/>
    <x v="18"/>
    <x v="1"/>
    <d v="1899-12-30T16:22:00"/>
    <s v="KERALA DISTRESS FUND"/>
    <x v="65"/>
    <x v="0"/>
    <x v="0"/>
  </r>
  <r>
    <n v="2744"/>
    <x v="566"/>
    <x v="18"/>
    <x v="1"/>
    <d v="1899-12-30T22:00:00"/>
    <s v="KUNDHANI BDAY GIFT"/>
    <x v="132"/>
    <x v="0"/>
    <x v="0"/>
  </r>
  <r>
    <n v="2745"/>
    <x v="567"/>
    <x v="19"/>
    <x v="1"/>
    <d v="1899-12-30T14:52:00"/>
    <s v="JUICE"/>
    <x v="67"/>
    <x v="1"/>
    <x v="0"/>
  </r>
  <r>
    <n v="2746"/>
    <x v="567"/>
    <x v="19"/>
    <x v="1"/>
    <d v="1899-12-30T18:37:00"/>
    <s v="SNACKS"/>
    <x v="6"/>
    <x v="1"/>
    <x v="0"/>
  </r>
  <r>
    <n v="2747"/>
    <x v="567"/>
    <x v="19"/>
    <x v="1"/>
    <d v="1899-12-30T21:58:00"/>
    <s v="SNACKS"/>
    <x v="6"/>
    <x v="1"/>
    <x v="0"/>
  </r>
  <r>
    <n v="2748"/>
    <x v="568"/>
    <x v="19"/>
    <x v="1"/>
    <d v="1899-12-30T10:01:00"/>
    <s v="DINNER"/>
    <x v="10"/>
    <x v="1"/>
    <x v="0"/>
  </r>
  <r>
    <n v="2749"/>
    <x v="568"/>
    <x v="19"/>
    <x v="1"/>
    <d v="1899-12-30T22:00:00"/>
    <s v="BREAKFAST"/>
    <x v="6"/>
    <x v="1"/>
    <x v="0"/>
  </r>
  <r>
    <n v="2750"/>
    <x v="568"/>
    <x v="19"/>
    <x v="1"/>
    <d v="1899-12-30T22:00:00"/>
    <s v="SNACKS"/>
    <x v="3"/>
    <x v="1"/>
    <x v="0"/>
  </r>
  <r>
    <n v="2751"/>
    <x v="558"/>
    <x v="19"/>
    <x v="1"/>
    <d v="1899-12-30T20:59:00"/>
    <s v="DINNER"/>
    <x v="5"/>
    <x v="1"/>
    <x v="0"/>
  </r>
  <r>
    <n v="2752"/>
    <x v="558"/>
    <x v="19"/>
    <x v="1"/>
    <d v="1899-12-30T20:59:00"/>
    <s v="SNACKS"/>
    <x v="3"/>
    <x v="1"/>
    <x v="0"/>
  </r>
  <r>
    <n v="2753"/>
    <x v="569"/>
    <x v="19"/>
    <x v="1"/>
    <d v="1899-12-30T08:28:00"/>
    <s v="DINNER"/>
    <x v="329"/>
    <x v="1"/>
    <x v="0"/>
  </r>
  <r>
    <n v="2754"/>
    <x v="570"/>
    <x v="19"/>
    <x v="1"/>
    <d v="1899-12-30T09:21:00"/>
    <s v="BREAKFAST"/>
    <x v="10"/>
    <x v="1"/>
    <x v="0"/>
  </r>
  <r>
    <n v="2755"/>
    <x v="570"/>
    <x v="19"/>
    <x v="1"/>
    <d v="1899-12-30T21:21:00"/>
    <s v="DINNER"/>
    <x v="68"/>
    <x v="1"/>
    <x v="0"/>
  </r>
  <r>
    <n v="2756"/>
    <x v="570"/>
    <x v="19"/>
    <x v="1"/>
    <d v="1899-12-30T21:21:00"/>
    <s v="BREAKFAST"/>
    <x v="35"/>
    <x v="1"/>
    <x v="0"/>
  </r>
  <r>
    <n v="2757"/>
    <x v="571"/>
    <x v="19"/>
    <x v="1"/>
    <d v="1899-12-30T09:03:00"/>
    <s v="DINNER"/>
    <x v="6"/>
    <x v="1"/>
    <x v="0"/>
  </r>
  <r>
    <n v="2758"/>
    <x v="571"/>
    <x v="19"/>
    <x v="1"/>
    <d v="1899-12-30T20:05:00"/>
    <s v="BREAKFAST"/>
    <x v="8"/>
    <x v="1"/>
    <x v="0"/>
  </r>
  <r>
    <n v="2759"/>
    <x v="549"/>
    <x v="19"/>
    <x v="1"/>
    <d v="1899-12-30T19:22:00"/>
    <s v="WATER"/>
    <x v="3"/>
    <x v="1"/>
    <x v="0"/>
  </r>
  <r>
    <n v="2760"/>
    <x v="550"/>
    <x v="19"/>
    <x v="1"/>
    <d v="1899-12-30T10:02:00"/>
    <s v="SNACKS"/>
    <x v="569"/>
    <x v="1"/>
    <x v="0"/>
  </r>
  <r>
    <n v="2761"/>
    <x v="550"/>
    <x v="19"/>
    <x v="1"/>
    <d v="1899-12-30T18:04:00"/>
    <s v="JUICE"/>
    <x v="5"/>
    <x v="1"/>
    <x v="0"/>
  </r>
  <r>
    <n v="2762"/>
    <x v="550"/>
    <x v="19"/>
    <x v="1"/>
    <d v="1899-12-30T19:42:00"/>
    <s v="LUNCH"/>
    <x v="22"/>
    <x v="1"/>
    <x v="0"/>
  </r>
  <r>
    <n v="2763"/>
    <x v="550"/>
    <x v="19"/>
    <x v="1"/>
    <d v="1899-12-30T22:03:00"/>
    <s v="TEA"/>
    <x v="5"/>
    <x v="1"/>
    <x v="0"/>
  </r>
  <r>
    <n v="2764"/>
    <x v="557"/>
    <x v="19"/>
    <x v="1"/>
    <d v="1899-12-30T13:36:00"/>
    <s v="SNACKS"/>
    <x v="3"/>
    <x v="1"/>
    <x v="0"/>
  </r>
  <r>
    <n v="2765"/>
    <x v="557"/>
    <x v="19"/>
    <x v="1"/>
    <d v="1899-12-30T18:05:00"/>
    <s v="JUICE"/>
    <x v="25"/>
    <x v="1"/>
    <x v="0"/>
  </r>
  <r>
    <n v="2766"/>
    <x v="557"/>
    <x v="19"/>
    <x v="1"/>
    <d v="1899-12-30T19:34:00"/>
    <s v="LUNCH"/>
    <x v="22"/>
    <x v="1"/>
    <x v="0"/>
  </r>
  <r>
    <n v="2767"/>
    <x v="572"/>
    <x v="19"/>
    <x v="1"/>
    <d v="1899-12-30T20:10:00"/>
    <s v="SNACKS"/>
    <x v="10"/>
    <x v="1"/>
    <x v="0"/>
  </r>
  <r>
    <n v="2768"/>
    <x v="572"/>
    <x v="19"/>
    <x v="1"/>
    <d v="1899-12-30T22:24:00"/>
    <s v="DINNER"/>
    <x v="5"/>
    <x v="1"/>
    <x v="0"/>
  </r>
  <r>
    <n v="2769"/>
    <x v="573"/>
    <x v="19"/>
    <x v="1"/>
    <d v="1899-12-30T21:37:00"/>
    <s v="SNACKS"/>
    <x v="3"/>
    <x v="1"/>
    <x v="0"/>
  </r>
  <r>
    <n v="2770"/>
    <x v="574"/>
    <x v="19"/>
    <x v="1"/>
    <d v="1899-12-30T15:04:00"/>
    <s v="DINNER"/>
    <x v="22"/>
    <x v="1"/>
    <x v="0"/>
  </r>
  <r>
    <n v="2771"/>
    <x v="574"/>
    <x v="19"/>
    <x v="1"/>
    <d v="1899-12-30T22:05:00"/>
    <s v="JUICE"/>
    <x v="19"/>
    <x v="1"/>
    <x v="0"/>
  </r>
  <r>
    <n v="2772"/>
    <x v="575"/>
    <x v="19"/>
    <x v="1"/>
    <d v="1899-12-30T16:38:00"/>
    <s v="DINNER"/>
    <x v="8"/>
    <x v="1"/>
    <x v="0"/>
  </r>
  <r>
    <n v="2773"/>
    <x v="575"/>
    <x v="19"/>
    <x v="1"/>
    <d v="1899-12-30T21:00:00"/>
    <s v="SNACKS"/>
    <x v="48"/>
    <x v="1"/>
    <x v="0"/>
  </r>
  <r>
    <n v="2774"/>
    <x v="575"/>
    <x v="19"/>
    <x v="1"/>
    <d v="1899-12-30T21:00:00"/>
    <s v="SNACKS"/>
    <x v="6"/>
    <x v="1"/>
    <x v="0"/>
  </r>
  <r>
    <n v="2775"/>
    <x v="559"/>
    <x v="19"/>
    <x v="1"/>
    <d v="1899-12-30T06:36:00"/>
    <s v="DINNER"/>
    <x v="570"/>
    <x v="1"/>
    <x v="0"/>
  </r>
  <r>
    <n v="2776"/>
    <x v="559"/>
    <x v="19"/>
    <x v="1"/>
    <d v="1899-12-30T22:21:00"/>
    <s v="BREAKFAST"/>
    <x v="342"/>
    <x v="1"/>
    <x v="0"/>
  </r>
  <r>
    <n v="2777"/>
    <x v="576"/>
    <x v="19"/>
    <x v="1"/>
    <d v="1899-12-30T18:02:00"/>
    <s v="DINNER"/>
    <x v="6"/>
    <x v="1"/>
    <x v="0"/>
  </r>
  <r>
    <n v="2778"/>
    <x v="560"/>
    <x v="19"/>
    <x v="1"/>
    <d v="1899-12-30T22:25:00"/>
    <s v="LUNCH"/>
    <x v="164"/>
    <x v="1"/>
    <x v="0"/>
  </r>
  <r>
    <n v="2779"/>
    <x v="577"/>
    <x v="19"/>
    <x v="1"/>
    <d v="1899-12-30T14:18:00"/>
    <s v="DINNER"/>
    <x v="6"/>
    <x v="1"/>
    <x v="0"/>
  </r>
  <r>
    <n v="2780"/>
    <x v="577"/>
    <x v="19"/>
    <x v="1"/>
    <d v="1899-12-30T19:19:00"/>
    <s v="SNACKS"/>
    <x v="34"/>
    <x v="1"/>
    <x v="0"/>
  </r>
  <r>
    <n v="2781"/>
    <x v="561"/>
    <x v="19"/>
    <x v="1"/>
    <d v="1899-12-30T14:19:00"/>
    <s v="SNACKS"/>
    <x v="19"/>
    <x v="1"/>
    <x v="0"/>
  </r>
  <r>
    <n v="2782"/>
    <x v="561"/>
    <x v="19"/>
    <x v="1"/>
    <d v="1899-12-30T14:20:00"/>
    <s v="LUNCH"/>
    <x v="571"/>
    <x v="1"/>
    <x v="0"/>
  </r>
  <r>
    <n v="2783"/>
    <x v="561"/>
    <x v="19"/>
    <x v="1"/>
    <d v="1899-12-30T18:45:00"/>
    <s v="SNACKS"/>
    <x v="3"/>
    <x v="1"/>
    <x v="0"/>
  </r>
  <r>
    <n v="2784"/>
    <x v="578"/>
    <x v="19"/>
    <x v="1"/>
    <d v="1899-12-30T18:54:00"/>
    <s v="SNACKS"/>
    <x v="8"/>
    <x v="1"/>
    <x v="0"/>
  </r>
  <r>
    <n v="2785"/>
    <x v="578"/>
    <x v="19"/>
    <x v="1"/>
    <d v="1899-12-30T19:24:00"/>
    <s v="JUICE"/>
    <x v="67"/>
    <x v="1"/>
    <x v="0"/>
  </r>
  <r>
    <n v="2786"/>
    <x v="540"/>
    <x v="19"/>
    <x v="1"/>
    <d v="1899-12-30T15:56:00"/>
    <s v="JUICE"/>
    <x v="5"/>
    <x v="1"/>
    <x v="0"/>
  </r>
  <r>
    <n v="2787"/>
    <x v="540"/>
    <x v="19"/>
    <x v="1"/>
    <d v="1899-12-30T21:13:00"/>
    <s v="SNACKS"/>
    <x v="17"/>
    <x v="1"/>
    <x v="0"/>
  </r>
  <r>
    <n v="2788"/>
    <x v="541"/>
    <x v="19"/>
    <x v="1"/>
    <d v="1899-12-30T06:54:00"/>
    <s v="JUICE"/>
    <x v="3"/>
    <x v="1"/>
    <x v="0"/>
  </r>
  <r>
    <n v="2789"/>
    <x v="541"/>
    <x v="19"/>
    <x v="1"/>
    <d v="1899-12-30T18:41:00"/>
    <s v="SNACKS"/>
    <x v="3"/>
    <x v="1"/>
    <x v="0"/>
  </r>
  <r>
    <n v="2790"/>
    <x v="542"/>
    <x v="19"/>
    <x v="1"/>
    <d v="1899-12-30T10:36:00"/>
    <s v="RICE AND 7UP"/>
    <x v="35"/>
    <x v="1"/>
    <x v="0"/>
  </r>
  <r>
    <n v="2791"/>
    <x v="542"/>
    <x v="19"/>
    <x v="1"/>
    <d v="1899-12-30T12:20:00"/>
    <s v="JUICE"/>
    <x v="9"/>
    <x v="1"/>
    <x v="0"/>
  </r>
  <r>
    <n v="2792"/>
    <x v="547"/>
    <x v="18"/>
    <x v="1"/>
    <d v="1899-12-30T21:03:00"/>
    <s v="SNACKS"/>
    <x v="68"/>
    <x v="1"/>
    <x v="0"/>
  </r>
  <r>
    <n v="2793"/>
    <x v="548"/>
    <x v="18"/>
    <x v="1"/>
    <d v="1899-12-30T15:19:00"/>
    <s v="BREAKFAST"/>
    <x v="67"/>
    <x v="1"/>
    <x v="0"/>
  </r>
  <r>
    <n v="2794"/>
    <x v="548"/>
    <x v="18"/>
    <x v="1"/>
    <d v="1899-12-30T16:18:00"/>
    <s v="TENDER COCONUT"/>
    <x v="67"/>
    <x v="1"/>
    <x v="0"/>
  </r>
  <r>
    <n v="2795"/>
    <x v="563"/>
    <x v="18"/>
    <x v="1"/>
    <d v="1899-12-30T14:49:00"/>
    <s v="SNACKS"/>
    <x v="48"/>
    <x v="1"/>
    <x v="0"/>
  </r>
  <r>
    <n v="2796"/>
    <x v="563"/>
    <x v="18"/>
    <x v="1"/>
    <d v="1899-12-30T19:29:00"/>
    <s v="LUNCH"/>
    <x v="39"/>
    <x v="1"/>
    <x v="0"/>
  </r>
  <r>
    <n v="2797"/>
    <x v="579"/>
    <x v="18"/>
    <x v="1"/>
    <d v="1899-12-30T13:26:00"/>
    <s v="SNACKS"/>
    <x v="3"/>
    <x v="1"/>
    <x v="0"/>
  </r>
  <r>
    <n v="2798"/>
    <x v="579"/>
    <x v="18"/>
    <x v="1"/>
    <d v="1899-12-30T18:14:00"/>
    <s v="DINNER"/>
    <x v="50"/>
    <x v="1"/>
    <x v="0"/>
  </r>
  <r>
    <n v="2799"/>
    <x v="579"/>
    <x v="18"/>
    <x v="1"/>
    <d v="1899-12-30T22:00:00"/>
    <s v="LUNCH"/>
    <x v="39"/>
    <x v="1"/>
    <x v="0"/>
  </r>
  <r>
    <n v="2800"/>
    <x v="564"/>
    <x v="18"/>
    <x v="1"/>
    <d v="1899-12-30T08:20:00"/>
    <s v="DINNER"/>
    <x v="6"/>
    <x v="1"/>
    <x v="0"/>
  </r>
  <r>
    <n v="2801"/>
    <x v="580"/>
    <x v="18"/>
    <x v="1"/>
    <d v="1899-12-30T11:21:00"/>
    <s v="DINNER"/>
    <x v="6"/>
    <x v="1"/>
    <x v="0"/>
  </r>
  <r>
    <n v="2802"/>
    <x v="580"/>
    <x v="18"/>
    <x v="1"/>
    <d v="1899-12-30T22:01:00"/>
    <s v="SNACKS"/>
    <x v="53"/>
    <x v="1"/>
    <x v="0"/>
  </r>
  <r>
    <n v="2803"/>
    <x v="580"/>
    <x v="18"/>
    <x v="1"/>
    <d v="1899-12-30T22:40:00"/>
    <s v="DINNER"/>
    <x v="572"/>
    <x v="1"/>
    <x v="0"/>
  </r>
  <r>
    <n v="2804"/>
    <x v="581"/>
    <x v="18"/>
    <x v="1"/>
    <d v="1899-12-30T09:25:00"/>
    <s v="SNACKS"/>
    <x v="3"/>
    <x v="1"/>
    <x v="0"/>
  </r>
  <r>
    <n v="2805"/>
    <x v="566"/>
    <x v="18"/>
    <x v="1"/>
    <d v="1899-12-30T16:20:00"/>
    <s v="SNACKS"/>
    <x v="3"/>
    <x v="1"/>
    <x v="0"/>
  </r>
  <r>
    <n v="2806"/>
    <x v="566"/>
    <x v="18"/>
    <x v="1"/>
    <d v="1899-12-30T16:20:00"/>
    <s v="SNACKS"/>
    <x v="3"/>
    <x v="1"/>
    <x v="0"/>
  </r>
  <r>
    <n v="2807"/>
    <x v="566"/>
    <x v="18"/>
    <x v="1"/>
    <d v="1899-12-30T18:40:00"/>
    <s v="LUNCH"/>
    <x v="85"/>
    <x v="1"/>
    <x v="0"/>
  </r>
  <r>
    <n v="2808"/>
    <x v="532"/>
    <x v="18"/>
    <x v="1"/>
    <d v="1899-12-30T21:39:00"/>
    <s v="WATER"/>
    <x v="19"/>
    <x v="1"/>
    <x v="0"/>
  </r>
  <r>
    <n v="2809"/>
    <x v="532"/>
    <x v="18"/>
    <x v="1"/>
    <d v="1899-12-30T21:39:00"/>
    <s v="SNACKS"/>
    <x v="19"/>
    <x v="1"/>
    <x v="0"/>
  </r>
  <r>
    <n v="2810"/>
    <x v="539"/>
    <x v="18"/>
    <x v="1"/>
    <d v="1899-12-30T20:23:00"/>
    <s v="FRUITS"/>
    <x v="156"/>
    <x v="1"/>
    <x v="0"/>
  </r>
  <r>
    <n v="2811"/>
    <x v="582"/>
    <x v="18"/>
    <x v="1"/>
    <d v="1899-12-30T16:20:00"/>
    <s v="JUICE"/>
    <x v="8"/>
    <x v="1"/>
    <x v="0"/>
  </r>
  <r>
    <n v="2812"/>
    <x v="582"/>
    <x v="18"/>
    <x v="1"/>
    <d v="1899-12-30T18:16:00"/>
    <s v="BREAKFAST"/>
    <x v="5"/>
    <x v="1"/>
    <x v="0"/>
  </r>
  <r>
    <n v="2813"/>
    <x v="582"/>
    <x v="18"/>
    <x v="1"/>
    <d v="1899-12-30T22:16:00"/>
    <s v="JUICE"/>
    <x v="48"/>
    <x v="1"/>
    <x v="0"/>
  </r>
  <r>
    <n v="2814"/>
    <x v="583"/>
    <x v="18"/>
    <x v="1"/>
    <d v="1899-12-30T09:51:00"/>
    <s v="DINNER"/>
    <x v="6"/>
    <x v="1"/>
    <x v="0"/>
  </r>
  <r>
    <n v="2815"/>
    <x v="583"/>
    <x v="18"/>
    <x v="1"/>
    <d v="1899-12-30T22:20:00"/>
    <s v="BREAKFAST"/>
    <x v="50"/>
    <x v="1"/>
    <x v="0"/>
  </r>
  <r>
    <n v="2816"/>
    <x v="584"/>
    <x v="18"/>
    <x v="1"/>
    <d v="1899-12-30T14:23:00"/>
    <s v="DINNER"/>
    <x v="6"/>
    <x v="1"/>
    <x v="0"/>
  </r>
  <r>
    <n v="2817"/>
    <x v="585"/>
    <x v="18"/>
    <x v="1"/>
    <d v="1899-12-30T14:23:00"/>
    <s v="DINNER"/>
    <x v="383"/>
    <x v="1"/>
    <x v="0"/>
  </r>
  <r>
    <n v="2818"/>
    <x v="585"/>
    <x v="18"/>
    <x v="1"/>
    <d v="1899-12-30T18:14:00"/>
    <s v="BREAKFAST"/>
    <x v="58"/>
    <x v="1"/>
    <x v="0"/>
  </r>
  <r>
    <n v="2819"/>
    <x v="585"/>
    <x v="18"/>
    <x v="1"/>
    <d v="1899-12-30T20:05:00"/>
    <s v="LUNCH"/>
    <x v="87"/>
    <x v="1"/>
    <x v="0"/>
  </r>
  <r>
    <n v="2820"/>
    <x v="585"/>
    <x v="18"/>
    <x v="1"/>
    <d v="1899-12-30T21:15:00"/>
    <s v="MILKSHAKE"/>
    <x v="308"/>
    <x v="1"/>
    <x v="0"/>
  </r>
  <r>
    <n v="2821"/>
    <x v="586"/>
    <x v="18"/>
    <x v="1"/>
    <d v="1899-12-30T14:06:00"/>
    <s v="MANA ANDHRA"/>
    <x v="573"/>
    <x v="1"/>
    <x v="0"/>
  </r>
  <r>
    <n v="2822"/>
    <x v="586"/>
    <x v="18"/>
    <x v="1"/>
    <d v="1899-12-30T21:24:00"/>
    <s v="SNACKS"/>
    <x v="6"/>
    <x v="1"/>
    <x v="0"/>
  </r>
  <r>
    <n v="2823"/>
    <x v="587"/>
    <x v="18"/>
    <x v="1"/>
    <d v="1899-12-30T14:33:00"/>
    <s v="DINNER"/>
    <x v="574"/>
    <x v="1"/>
    <x v="0"/>
  </r>
  <r>
    <n v="2824"/>
    <x v="587"/>
    <x v="18"/>
    <x v="1"/>
    <d v="1899-12-30T20:33:00"/>
    <s v="SNACKS"/>
    <x v="3"/>
    <x v="1"/>
    <x v="0"/>
  </r>
  <r>
    <n v="2825"/>
    <x v="558"/>
    <x v="19"/>
    <x v="1"/>
    <d v="1899-12-30T09:00:00"/>
    <s v="SOAP"/>
    <x v="19"/>
    <x v="5"/>
    <x v="0"/>
  </r>
  <r>
    <n v="2826"/>
    <x v="571"/>
    <x v="19"/>
    <x v="1"/>
    <d v="1899-12-30T18:04:00"/>
    <s v="SOAP POWDER"/>
    <x v="3"/>
    <x v="5"/>
    <x v="0"/>
  </r>
  <r>
    <n v="2827"/>
    <x v="550"/>
    <x v="19"/>
    <x v="1"/>
    <d v="1899-12-30T10:02:00"/>
    <s v="SOAP POWDER"/>
    <x v="19"/>
    <x v="5"/>
    <x v="0"/>
  </r>
  <r>
    <n v="2828"/>
    <x v="550"/>
    <x v="19"/>
    <x v="1"/>
    <d v="1899-12-30T22:04:00"/>
    <s v="SOAP POWDER"/>
    <x v="19"/>
    <x v="5"/>
    <x v="0"/>
  </r>
  <r>
    <n v="2829"/>
    <x v="573"/>
    <x v="19"/>
    <x v="1"/>
    <d v="1899-12-30T09:37:00"/>
    <s v="STATIONERY"/>
    <x v="9"/>
    <x v="5"/>
    <x v="0"/>
  </r>
  <r>
    <n v="2830"/>
    <x v="573"/>
    <x v="19"/>
    <x v="1"/>
    <d v="1899-12-30T18:30:00"/>
    <s v="SOAP POWDER"/>
    <x v="3"/>
    <x v="5"/>
    <x v="0"/>
  </r>
  <r>
    <n v="2831"/>
    <x v="588"/>
    <x v="19"/>
    <x v="1"/>
    <d v="1899-12-30T16:38:00"/>
    <s v="SOAP POWDER"/>
    <x v="19"/>
    <x v="5"/>
    <x v="0"/>
  </r>
  <r>
    <n v="2832"/>
    <x v="559"/>
    <x v="19"/>
    <x v="1"/>
    <d v="1899-12-30T08:38:00"/>
    <s v="SOAP POWDER"/>
    <x v="19"/>
    <x v="5"/>
    <x v="0"/>
  </r>
  <r>
    <n v="2833"/>
    <x v="576"/>
    <x v="19"/>
    <x v="1"/>
    <d v="1899-12-30T09:47:00"/>
    <s v="SOAP POWDER"/>
    <x v="5"/>
    <x v="5"/>
    <x v="0"/>
  </r>
  <r>
    <n v="2834"/>
    <x v="577"/>
    <x v="19"/>
    <x v="1"/>
    <d v="1899-12-30T19:19:00"/>
    <s v="SOAP POWDER"/>
    <x v="19"/>
    <x v="5"/>
    <x v="0"/>
  </r>
  <r>
    <n v="2835"/>
    <x v="561"/>
    <x v="19"/>
    <x v="1"/>
    <d v="1899-12-30T14:19:00"/>
    <s v="SOAP"/>
    <x v="19"/>
    <x v="5"/>
    <x v="0"/>
  </r>
  <r>
    <n v="2836"/>
    <x v="540"/>
    <x v="19"/>
    <x v="1"/>
    <d v="1899-12-30T13:43:00"/>
    <s v="GROCERIES"/>
    <x v="575"/>
    <x v="5"/>
    <x v="0"/>
  </r>
  <r>
    <n v="2837"/>
    <x v="563"/>
    <x v="18"/>
    <x v="1"/>
    <d v="1899-12-30T13:32:00"/>
    <s v="SOAP POWDER"/>
    <x v="19"/>
    <x v="5"/>
    <x v="0"/>
  </r>
  <r>
    <n v="2838"/>
    <x v="564"/>
    <x v="18"/>
    <x v="1"/>
    <d v="1899-12-30T22:02:00"/>
    <s v="SOAP POWDER"/>
    <x v="19"/>
    <x v="5"/>
    <x v="0"/>
  </r>
  <r>
    <n v="2839"/>
    <x v="532"/>
    <x v="18"/>
    <x v="1"/>
    <d v="1899-12-30T17:48:00"/>
    <s v="SOAP POWDER"/>
    <x v="5"/>
    <x v="5"/>
    <x v="0"/>
  </r>
  <r>
    <n v="2840"/>
    <x v="533"/>
    <x v="18"/>
    <x v="1"/>
    <d v="1899-12-30T14:31:00"/>
    <s v="SOAP BOX"/>
    <x v="5"/>
    <x v="5"/>
    <x v="0"/>
  </r>
  <r>
    <n v="2841"/>
    <x v="583"/>
    <x v="18"/>
    <x v="1"/>
    <d v="1899-12-30T22:19:00"/>
    <s v="SOAP POWDER"/>
    <x v="4"/>
    <x v="5"/>
    <x v="0"/>
  </r>
  <r>
    <n v="2842"/>
    <x v="584"/>
    <x v="18"/>
    <x v="1"/>
    <d v="1899-12-30T22:05:00"/>
    <s v="SOAP POWDER"/>
    <x v="3"/>
    <x v="5"/>
    <x v="0"/>
  </r>
  <r>
    <n v="2843"/>
    <x v="553"/>
    <x v="19"/>
    <x v="1"/>
    <d v="1899-12-30T08:05:00"/>
    <s v="RENT"/>
    <x v="472"/>
    <x v="4"/>
    <x v="0"/>
  </r>
  <r>
    <n v="2844"/>
    <x v="564"/>
    <x v="18"/>
    <x v="1"/>
    <d v="1899-12-30T16:02:00"/>
    <s v="RENT"/>
    <x v="472"/>
    <x v="4"/>
    <x v="0"/>
  </r>
  <r>
    <n v="2845"/>
    <x v="551"/>
    <x v="19"/>
    <x v="1"/>
    <d v="1899-12-30T18:35:00"/>
    <s v="KERCHIEF"/>
    <x v="22"/>
    <x v="6"/>
    <x v="0"/>
  </r>
  <r>
    <n v="2846"/>
    <x v="555"/>
    <x v="19"/>
    <x v="1"/>
    <d v="1899-12-30T13:30:00"/>
    <s v="BOOKS"/>
    <x v="576"/>
    <x v="6"/>
    <x v="0"/>
  </r>
  <r>
    <n v="2847"/>
    <x v="555"/>
    <x v="19"/>
    <x v="1"/>
    <d v="1899-12-30T17:07:00"/>
    <s v="DRESS"/>
    <x v="577"/>
    <x v="6"/>
    <x v="0"/>
  </r>
  <r>
    <n v="2848"/>
    <x v="547"/>
    <x v="18"/>
    <x v="1"/>
    <d v="1899-12-30T21:03:00"/>
    <s v="SHOE"/>
    <x v="578"/>
    <x v="6"/>
    <x v="0"/>
  </r>
  <r>
    <n v="2849"/>
    <x v="580"/>
    <x v="18"/>
    <x v="1"/>
    <d v="1899-12-30T22:01:00"/>
    <s v="DRESS"/>
    <x v="579"/>
    <x v="6"/>
    <x v="0"/>
  </r>
  <r>
    <n v="2850"/>
    <x v="585"/>
    <x v="18"/>
    <x v="1"/>
    <d v="1899-12-30T14:22:00"/>
    <s v="GIFT"/>
    <x v="52"/>
    <x v="6"/>
    <x v="0"/>
  </r>
  <r>
    <n v="2851"/>
    <x v="567"/>
    <x v="19"/>
    <x v="1"/>
    <d v="1899-12-30T19:50:00"/>
    <s v="CAB"/>
    <x v="10"/>
    <x v="2"/>
    <x v="0"/>
  </r>
  <r>
    <n v="2852"/>
    <x v="568"/>
    <x v="19"/>
    <x v="1"/>
    <d v="1899-12-30T09:58:00"/>
    <s v="BUS"/>
    <x v="2"/>
    <x v="2"/>
    <x v="0"/>
  </r>
  <r>
    <n v="2853"/>
    <x v="569"/>
    <x v="19"/>
    <x v="1"/>
    <d v="1899-12-30T22:29:00"/>
    <s v="BUS"/>
    <x v="25"/>
    <x v="2"/>
    <x v="0"/>
  </r>
  <r>
    <n v="2854"/>
    <x v="571"/>
    <x v="19"/>
    <x v="1"/>
    <d v="1899-12-30T22:06:00"/>
    <s v="BUS"/>
    <x v="37"/>
    <x v="2"/>
    <x v="0"/>
  </r>
  <r>
    <n v="2855"/>
    <x v="549"/>
    <x v="19"/>
    <x v="1"/>
    <d v="1899-12-30T15:11:00"/>
    <s v="BUS"/>
    <x v="3"/>
    <x v="2"/>
    <x v="0"/>
  </r>
  <r>
    <n v="2856"/>
    <x v="550"/>
    <x v="19"/>
    <x v="1"/>
    <d v="1899-12-30T22:04:00"/>
    <s v="BUS"/>
    <x v="6"/>
    <x v="2"/>
    <x v="0"/>
  </r>
  <r>
    <n v="2857"/>
    <x v="557"/>
    <x v="19"/>
    <x v="1"/>
    <d v="1899-12-30T10:35:00"/>
    <s v="CAB"/>
    <x v="10"/>
    <x v="2"/>
    <x v="0"/>
  </r>
  <r>
    <n v="2858"/>
    <x v="557"/>
    <x v="19"/>
    <x v="1"/>
    <d v="1899-12-30T20:01:00"/>
    <s v="CAB"/>
    <x v="68"/>
    <x v="2"/>
    <x v="0"/>
  </r>
  <r>
    <n v="2859"/>
    <x v="574"/>
    <x v="19"/>
    <x v="1"/>
    <d v="1899-12-30T09:37:00"/>
    <s v="BUS"/>
    <x v="200"/>
    <x v="2"/>
    <x v="0"/>
  </r>
  <r>
    <n v="2860"/>
    <x v="574"/>
    <x v="19"/>
    <x v="1"/>
    <d v="1899-12-30T22:04:00"/>
    <s v="CAB"/>
    <x v="54"/>
    <x v="2"/>
    <x v="0"/>
  </r>
  <r>
    <n v="2861"/>
    <x v="574"/>
    <x v="19"/>
    <x v="1"/>
    <d v="1899-12-30T22:05:00"/>
    <s v="AUTO"/>
    <x v="383"/>
    <x v="2"/>
    <x v="0"/>
  </r>
  <r>
    <n v="2862"/>
    <x v="559"/>
    <x v="19"/>
    <x v="1"/>
    <d v="1899-12-30T20:03:00"/>
    <s v="BUS"/>
    <x v="2"/>
    <x v="2"/>
    <x v="0"/>
  </r>
  <r>
    <n v="2863"/>
    <x v="559"/>
    <x v="19"/>
    <x v="1"/>
    <d v="1899-12-30T22:41:00"/>
    <s v="BUS"/>
    <x v="131"/>
    <x v="2"/>
    <x v="0"/>
  </r>
  <r>
    <n v="2864"/>
    <x v="560"/>
    <x v="19"/>
    <x v="1"/>
    <d v="1899-12-30T14:25:00"/>
    <s v="BUS"/>
    <x v="67"/>
    <x v="2"/>
    <x v="0"/>
  </r>
  <r>
    <n v="2865"/>
    <x v="540"/>
    <x v="19"/>
    <x v="1"/>
    <d v="1899-12-30T15:55:00"/>
    <s v="BUS"/>
    <x v="114"/>
    <x v="2"/>
    <x v="0"/>
  </r>
  <r>
    <n v="2866"/>
    <x v="541"/>
    <x v="19"/>
    <x v="1"/>
    <d v="1899-12-30T06:54:00"/>
    <s v="BUS"/>
    <x v="25"/>
    <x v="2"/>
    <x v="0"/>
  </r>
  <r>
    <n v="2867"/>
    <x v="547"/>
    <x v="18"/>
    <x v="1"/>
    <d v="1899-12-30T15:04:00"/>
    <s v="BUS"/>
    <x v="41"/>
    <x v="2"/>
    <x v="0"/>
  </r>
  <r>
    <n v="2868"/>
    <x v="548"/>
    <x v="18"/>
    <x v="1"/>
    <d v="1899-12-30T10:18:00"/>
    <s v="BUS"/>
    <x v="25"/>
    <x v="2"/>
    <x v="0"/>
  </r>
  <r>
    <n v="2869"/>
    <x v="589"/>
    <x v="18"/>
    <x v="1"/>
    <d v="1899-12-30T14:15:00"/>
    <s v="CAB"/>
    <x v="324"/>
    <x v="2"/>
    <x v="0"/>
  </r>
  <r>
    <n v="2870"/>
    <x v="565"/>
    <x v="18"/>
    <x v="1"/>
    <d v="1899-12-30T09:45:00"/>
    <s v="TRAIN"/>
    <x v="580"/>
    <x v="2"/>
    <x v="0"/>
  </r>
  <r>
    <n v="2871"/>
    <x v="590"/>
    <x v="18"/>
    <x v="1"/>
    <d v="1899-12-30T10:21:00"/>
    <s v="BUS"/>
    <x v="581"/>
    <x v="2"/>
    <x v="0"/>
  </r>
  <r>
    <n v="2872"/>
    <x v="566"/>
    <x v="18"/>
    <x v="1"/>
    <d v="1899-12-30T09:21:00"/>
    <s v="BUS"/>
    <x v="46"/>
    <x v="2"/>
    <x v="0"/>
  </r>
  <r>
    <n v="2873"/>
    <x v="532"/>
    <x v="18"/>
    <x v="1"/>
    <d v="1899-12-30T21:39:00"/>
    <s v="BUS"/>
    <x v="45"/>
    <x v="2"/>
    <x v="0"/>
  </r>
  <r>
    <n v="2874"/>
    <x v="539"/>
    <x v="18"/>
    <x v="1"/>
    <d v="1899-12-30T21:24:00"/>
    <s v="CAB"/>
    <x v="124"/>
    <x v="2"/>
    <x v="0"/>
  </r>
  <r>
    <n v="2875"/>
    <x v="582"/>
    <x v="18"/>
    <x v="1"/>
    <d v="1899-12-30T16:20:00"/>
    <s v="CAB"/>
    <x v="106"/>
    <x v="2"/>
    <x v="0"/>
  </r>
  <r>
    <n v="2876"/>
    <x v="582"/>
    <x v="18"/>
    <x v="1"/>
    <d v="1899-12-30T22:16:00"/>
    <s v="CAB"/>
    <x v="87"/>
    <x v="2"/>
    <x v="0"/>
  </r>
  <r>
    <n v="2877"/>
    <x v="586"/>
    <x v="18"/>
    <x v="1"/>
    <d v="1899-12-30T20:43:00"/>
    <s v="CAB"/>
    <x v="267"/>
    <x v="2"/>
    <x v="0"/>
  </r>
  <r>
    <n v="2878"/>
    <x v="587"/>
    <x v="18"/>
    <x v="1"/>
    <d v="1899-12-30T10:18:00"/>
    <s v="AUTO"/>
    <x v="5"/>
    <x v="2"/>
    <x v="0"/>
  </r>
  <r>
    <n v="2879"/>
    <x v="587"/>
    <x v="18"/>
    <x v="1"/>
    <d v="1899-12-30T14:33:00"/>
    <s v="DINNER"/>
    <x v="574"/>
    <x v="1"/>
    <x v="0"/>
  </r>
  <r>
    <n v="2880"/>
    <x v="587"/>
    <x v="18"/>
    <x v="1"/>
    <d v="1899-12-30T20:33:00"/>
    <s v="SNACKS"/>
    <x v="3"/>
    <x v="1"/>
    <x v="0"/>
  </r>
  <r>
    <n v="2881"/>
    <x v="591"/>
    <x v="20"/>
    <x v="1"/>
    <d v="1899-12-30T08:33:00"/>
    <s v="SNACKS"/>
    <x v="6"/>
    <x v="1"/>
    <x v="0"/>
  </r>
  <r>
    <n v="2882"/>
    <x v="591"/>
    <x v="20"/>
    <x v="1"/>
    <d v="1899-12-30T23:48:00"/>
    <s v="DINNER"/>
    <x v="19"/>
    <x v="1"/>
    <x v="0"/>
  </r>
  <r>
    <n v="2883"/>
    <x v="591"/>
    <x v="20"/>
    <x v="1"/>
    <d v="1899-12-30T23:48:00"/>
    <s v="BUS"/>
    <x v="114"/>
    <x v="2"/>
    <x v="0"/>
  </r>
  <r>
    <n v="2884"/>
    <x v="592"/>
    <x v="20"/>
    <x v="1"/>
    <d v="1899-12-30T11:01:00"/>
    <s v="DINNER"/>
    <x v="6"/>
    <x v="1"/>
    <x v="0"/>
  </r>
  <r>
    <n v="2885"/>
    <x v="592"/>
    <x v="20"/>
    <x v="1"/>
    <d v="1899-12-30T11:02:00"/>
    <s v="JUICE"/>
    <x v="10"/>
    <x v="1"/>
    <x v="0"/>
  </r>
  <r>
    <n v="2886"/>
    <x v="592"/>
    <x v="20"/>
    <x v="1"/>
    <d v="1899-12-30T14:10:00"/>
    <s v="CAB"/>
    <x v="67"/>
    <x v="2"/>
    <x v="0"/>
  </r>
  <r>
    <n v="2887"/>
    <x v="592"/>
    <x v="20"/>
    <x v="1"/>
    <d v="1899-12-30T20:10:00"/>
    <s v="BREAKFAST"/>
    <x v="6"/>
    <x v="1"/>
    <x v="0"/>
  </r>
  <r>
    <n v="2888"/>
    <x v="592"/>
    <x v="20"/>
    <x v="1"/>
    <d v="1899-12-30T20:10:00"/>
    <s v="LUNCH"/>
    <x v="550"/>
    <x v="1"/>
    <x v="0"/>
  </r>
  <r>
    <n v="2889"/>
    <x v="592"/>
    <x v="20"/>
    <x v="1"/>
    <d v="1899-12-30T20:10:00"/>
    <s v="BUS"/>
    <x v="44"/>
    <x v="2"/>
    <x v="0"/>
  </r>
  <r>
    <n v="2890"/>
    <x v="592"/>
    <x v="20"/>
    <x v="1"/>
    <d v="1899-12-30T21:01:00"/>
    <s v="JUICE"/>
    <x v="123"/>
    <x v="1"/>
    <x v="0"/>
  </r>
  <r>
    <n v="2891"/>
    <x v="592"/>
    <x v="20"/>
    <x v="1"/>
    <d v="1899-12-30T23:01:00"/>
    <s v="METRO"/>
    <x v="54"/>
    <x v="2"/>
    <x v="0"/>
  </r>
  <r>
    <n v="2892"/>
    <x v="593"/>
    <x v="20"/>
    <x v="1"/>
    <d v="1899-12-30T09:09:00"/>
    <s v="MOVIE"/>
    <x v="21"/>
    <x v="7"/>
    <x v="0"/>
  </r>
  <r>
    <n v="2893"/>
    <x v="593"/>
    <x v="20"/>
    <x v="1"/>
    <d v="1899-12-30T11:49:00"/>
    <s v="SNACKS"/>
    <x v="6"/>
    <x v="1"/>
    <x v="0"/>
  </r>
  <r>
    <n v="2894"/>
    <x v="593"/>
    <x v="20"/>
    <x v="1"/>
    <d v="1899-12-30T11:49:00"/>
    <s v="BREAKFAST"/>
    <x v="8"/>
    <x v="1"/>
    <x v="0"/>
  </r>
  <r>
    <n v="2899"/>
    <x v="594"/>
    <x v="20"/>
    <x v="1"/>
    <d v="1899-12-30T09:02:00"/>
    <s v="SNACKS"/>
    <x v="6"/>
    <x v="1"/>
    <x v="0"/>
  </r>
  <r>
    <n v="2900"/>
    <x v="594"/>
    <x v="20"/>
    <x v="1"/>
    <d v="1899-12-30T21:02:00"/>
    <s v="DINNER"/>
    <x v="4"/>
    <x v="1"/>
    <x v="0"/>
  </r>
  <r>
    <n v="2901"/>
    <x v="595"/>
    <x v="20"/>
    <x v="1"/>
    <d v="1899-12-30T07:03:00"/>
    <s v="BREAKFAST"/>
    <x v="3"/>
    <x v="1"/>
    <x v="0"/>
  </r>
  <r>
    <n v="2902"/>
    <x v="595"/>
    <x v="20"/>
    <x v="1"/>
    <d v="1899-12-30T09:02:00"/>
    <s v="DINNER"/>
    <x v="54"/>
    <x v="1"/>
    <x v="0"/>
  </r>
  <r>
    <n v="2904"/>
    <x v="595"/>
    <x v="20"/>
    <x v="1"/>
    <d v="1899-12-30T18:44:00"/>
    <s v="BREAKFAST"/>
    <x v="3"/>
    <x v="1"/>
    <x v="0"/>
  </r>
  <r>
    <n v="2905"/>
    <x v="595"/>
    <x v="20"/>
    <x v="1"/>
    <d v="1899-12-30T22:00:00"/>
    <s v="LUNCH"/>
    <x v="94"/>
    <x v="1"/>
    <x v="0"/>
  </r>
  <r>
    <n v="2906"/>
    <x v="596"/>
    <x v="20"/>
    <x v="1"/>
    <d v="1899-12-30T07:42:00"/>
    <s v="SNACKS"/>
    <x v="431"/>
    <x v="1"/>
    <x v="0"/>
  </r>
  <r>
    <n v="2907"/>
    <x v="596"/>
    <x v="20"/>
    <x v="1"/>
    <d v="1899-12-30T09:04:00"/>
    <s v="DINNER"/>
    <x v="4"/>
    <x v="1"/>
    <x v="0"/>
  </r>
  <r>
    <n v="2909"/>
    <x v="596"/>
    <x v="20"/>
    <x v="1"/>
    <d v="1899-12-30T18:04:00"/>
    <s v="OLA"/>
    <x v="582"/>
    <x v="2"/>
    <x v="0"/>
  </r>
  <r>
    <n v="2910"/>
    <x v="596"/>
    <x v="20"/>
    <x v="1"/>
    <d v="1899-12-30T21:28:00"/>
    <s v="RECHARGE"/>
    <x v="91"/>
    <x v="0"/>
    <x v="0"/>
  </r>
  <r>
    <n v="2911"/>
    <x v="596"/>
    <x v="20"/>
    <x v="1"/>
    <d v="1899-12-30T21:28:00"/>
    <s v="UTS"/>
    <x v="583"/>
    <x v="0"/>
    <x v="0"/>
  </r>
  <r>
    <n v="2912"/>
    <x v="596"/>
    <x v="20"/>
    <x v="1"/>
    <d v="1899-12-30T22:26:00"/>
    <s v="TRAIN"/>
    <x v="19"/>
    <x v="2"/>
    <x v="0"/>
  </r>
  <r>
    <n v="2913"/>
    <x v="596"/>
    <x v="20"/>
    <x v="1"/>
    <d v="1899-12-30T22:28:00"/>
    <s v="BUS"/>
    <x v="19"/>
    <x v="2"/>
    <x v="0"/>
  </r>
  <r>
    <n v="2914"/>
    <x v="597"/>
    <x v="20"/>
    <x v="1"/>
    <d v="1899-12-30T18:16:00"/>
    <s v="NMAT BY GMAC"/>
    <x v="584"/>
    <x v="0"/>
    <x v="0"/>
  </r>
  <r>
    <n v="2915"/>
    <x v="598"/>
    <x v="20"/>
    <x v="1"/>
    <d v="1899-12-30T09:08:00"/>
    <s v="GROCERIES"/>
    <x v="173"/>
    <x v="5"/>
    <x v="0"/>
  </r>
  <r>
    <n v="2917"/>
    <x v="598"/>
    <x v="20"/>
    <x v="1"/>
    <d v="1899-12-30T11:04:00"/>
    <s v="PETROL"/>
    <x v="85"/>
    <x v="2"/>
    <x v="0"/>
  </r>
  <r>
    <n v="2918"/>
    <x v="598"/>
    <x v="20"/>
    <x v="1"/>
    <d v="1899-12-30T11:05:00"/>
    <s v="07.09.2018"/>
    <x v="58"/>
    <x v="1"/>
    <x v="0"/>
  </r>
  <r>
    <n v="2919"/>
    <x v="598"/>
    <x v="20"/>
    <x v="1"/>
    <d v="1899-12-30T11:49:00"/>
    <s v="DINNER"/>
    <x v="4"/>
    <x v="1"/>
    <x v="0"/>
  </r>
  <r>
    <n v="2920"/>
    <x v="598"/>
    <x v="20"/>
    <x v="1"/>
    <d v="1899-12-30T21:08:00"/>
    <s v="PETROL"/>
    <x v="58"/>
    <x v="2"/>
    <x v="0"/>
  </r>
  <r>
    <n v="2921"/>
    <x v="598"/>
    <x v="20"/>
    <x v="1"/>
    <d v="1899-12-30T21:08:00"/>
    <s v="BUS"/>
    <x v="2"/>
    <x v="2"/>
    <x v="0"/>
  </r>
  <r>
    <n v="2922"/>
    <x v="598"/>
    <x v="20"/>
    <x v="1"/>
    <d v="1899-12-30T21:08:00"/>
    <s v="SNACKS"/>
    <x v="3"/>
    <x v="1"/>
    <x v="0"/>
  </r>
  <r>
    <n v="2923"/>
    <x v="598"/>
    <x v="20"/>
    <x v="1"/>
    <d v="1899-12-30T22:02:00"/>
    <s v="AUTO"/>
    <x v="3"/>
    <x v="2"/>
    <x v="0"/>
  </r>
  <r>
    <n v="2924"/>
    <x v="599"/>
    <x v="20"/>
    <x v="1"/>
    <d v="1899-12-30T06:45:00"/>
    <s v="METRO"/>
    <x v="4"/>
    <x v="2"/>
    <x v="0"/>
  </r>
  <r>
    <n v="2925"/>
    <x v="599"/>
    <x v="20"/>
    <x v="1"/>
    <d v="1899-12-30T13:23:00"/>
    <s v="WEEKEND WOLFPACK"/>
    <x v="585"/>
    <x v="1"/>
    <x v="0"/>
  </r>
  <r>
    <n v="2926"/>
    <x v="599"/>
    <x v="20"/>
    <x v="1"/>
    <d v="1899-12-30T14:56:00"/>
    <s v="BABY PROTEI"/>
    <x v="586"/>
    <x v="1"/>
    <x v="0"/>
  </r>
  <r>
    <n v="2927"/>
    <x v="599"/>
    <x v="20"/>
    <x v="1"/>
    <d v="1899-12-30T14:58:00"/>
    <s v="PETROL"/>
    <x v="85"/>
    <x v="2"/>
    <x v="0"/>
  </r>
  <r>
    <n v="2928"/>
    <x v="599"/>
    <x v="20"/>
    <x v="1"/>
    <d v="1899-12-30T15:00:00"/>
    <s v="SNACKS"/>
    <x v="587"/>
    <x v="1"/>
    <x v="0"/>
  </r>
  <r>
    <n v="2929"/>
    <x v="599"/>
    <x v="20"/>
    <x v="1"/>
    <d v="1899-12-30T15:05:00"/>
    <s v="BREAKFAST"/>
    <x v="94"/>
    <x v="1"/>
    <x v="0"/>
  </r>
  <r>
    <n v="2930"/>
    <x v="599"/>
    <x v="20"/>
    <x v="1"/>
    <d v="1899-12-30T22:32:00"/>
    <s v="DRESS"/>
    <x v="108"/>
    <x v="6"/>
    <x v="0"/>
  </r>
  <r>
    <n v="2931"/>
    <x v="599"/>
    <x v="20"/>
    <x v="1"/>
    <d v="1899-12-30T22:33:00"/>
    <s v="DRESS"/>
    <x v="108"/>
    <x v="6"/>
    <x v="0"/>
  </r>
  <r>
    <n v="2932"/>
    <x v="599"/>
    <x v="20"/>
    <x v="1"/>
    <d v="1899-12-30T23:22:00"/>
    <s v="DINNER"/>
    <x v="103"/>
    <x v="1"/>
    <x v="0"/>
  </r>
  <r>
    <n v="2933"/>
    <x v="600"/>
    <x v="20"/>
    <x v="1"/>
    <d v="1899-12-30T07:53:00"/>
    <s v="UBER"/>
    <x v="67"/>
    <x v="2"/>
    <x v="0"/>
  </r>
  <r>
    <n v="2934"/>
    <x v="600"/>
    <x v="20"/>
    <x v="1"/>
    <d v="1899-12-30T08:13:00"/>
    <s v="DRESS"/>
    <x v="28"/>
    <x v="6"/>
    <x v="0"/>
  </r>
  <r>
    <n v="2936"/>
    <x v="600"/>
    <x v="20"/>
    <x v="1"/>
    <d v="1899-12-30T22:29:00"/>
    <s v="CAT 2018"/>
    <x v="560"/>
    <x v="0"/>
    <x v="0"/>
  </r>
  <r>
    <n v="2937"/>
    <x v="601"/>
    <x v="20"/>
    <x v="1"/>
    <d v="1899-12-30T15:37:00"/>
    <s v="DINNER"/>
    <x v="48"/>
    <x v="1"/>
    <x v="0"/>
  </r>
  <r>
    <n v="2938"/>
    <x v="601"/>
    <x v="20"/>
    <x v="1"/>
    <d v="1899-12-30T20:14:00"/>
    <s v="RENT"/>
    <x v="472"/>
    <x v="4"/>
    <x v="0"/>
  </r>
  <r>
    <n v="2939"/>
    <x v="601"/>
    <x v="20"/>
    <x v="1"/>
    <d v="1899-12-30T22:11:00"/>
    <s v="LUNCH"/>
    <x v="588"/>
    <x v="1"/>
    <x v="0"/>
  </r>
  <r>
    <n v="2940"/>
    <x v="601"/>
    <x v="20"/>
    <x v="1"/>
    <d v="1899-12-30T22:14:00"/>
    <s v="DINNER"/>
    <x v="200"/>
    <x v="1"/>
    <x v="0"/>
  </r>
  <r>
    <n v="2941"/>
    <x v="602"/>
    <x v="20"/>
    <x v="1"/>
    <d v="1899-12-30T14:23:00"/>
    <s v="CABLE"/>
    <x v="65"/>
    <x v="0"/>
    <x v="0"/>
  </r>
  <r>
    <n v="2942"/>
    <x v="602"/>
    <x v="20"/>
    <x v="1"/>
    <d v="1899-12-30T19:18:00"/>
    <s v="GIFT"/>
    <x v="309"/>
    <x v="6"/>
    <x v="0"/>
  </r>
  <r>
    <n v="2943"/>
    <x v="602"/>
    <x v="20"/>
    <x v="1"/>
    <d v="1899-12-30T21:38:00"/>
    <s v="LUNCH"/>
    <x v="293"/>
    <x v="1"/>
    <x v="0"/>
  </r>
  <r>
    <n v="2944"/>
    <x v="603"/>
    <x v="20"/>
    <x v="1"/>
    <d v="1899-12-30T10:11:00"/>
    <s v="IIFT 2018"/>
    <x v="206"/>
    <x v="0"/>
    <x v="0"/>
  </r>
  <r>
    <n v="2945"/>
    <x v="604"/>
    <x v="20"/>
    <x v="1"/>
    <d v="1899-12-30T20:24:00"/>
    <s v="DINNER"/>
    <x v="105"/>
    <x v="1"/>
    <x v="0"/>
  </r>
  <r>
    <n v="2946"/>
    <x v="605"/>
    <x v="20"/>
    <x v="1"/>
    <d v="1899-12-30T08:02:00"/>
    <s v="BREAKFAST"/>
    <x v="8"/>
    <x v="1"/>
    <x v="0"/>
  </r>
  <r>
    <n v="2947"/>
    <x v="605"/>
    <x v="20"/>
    <x v="1"/>
    <d v="1899-12-30T14:21:00"/>
    <s v="DINNER"/>
    <x v="67"/>
    <x v="1"/>
    <x v="0"/>
  </r>
  <r>
    <n v="2948"/>
    <x v="605"/>
    <x v="20"/>
    <x v="1"/>
    <d v="1899-12-30T14:56:00"/>
    <s v="SNACKS"/>
    <x v="11"/>
    <x v="1"/>
    <x v="0"/>
  </r>
  <r>
    <n v="2949"/>
    <x v="605"/>
    <x v="20"/>
    <x v="1"/>
    <d v="1899-12-30T21:51:00"/>
    <s v="LUNCH"/>
    <x v="94"/>
    <x v="32"/>
    <x v="1"/>
  </r>
  <r>
    <n v="2950"/>
    <x v="605"/>
    <x v="20"/>
    <x v="1"/>
    <d v="1899-12-30T21:52:00"/>
    <s v="FOODPANDA"/>
    <x v="589"/>
    <x v="1"/>
    <x v="0"/>
  </r>
  <r>
    <n v="2951"/>
    <x v="605"/>
    <x v="20"/>
    <x v="1"/>
    <d v="1899-12-30T21:52:00"/>
    <s v="BUS"/>
    <x v="6"/>
    <x v="2"/>
    <x v="0"/>
  </r>
  <r>
    <n v="2952"/>
    <x v="606"/>
    <x v="20"/>
    <x v="1"/>
    <d v="1899-12-30T07:06:00"/>
    <s v="DONATIONS"/>
    <x v="3"/>
    <x v="0"/>
    <x v="0"/>
  </r>
  <r>
    <n v="2953"/>
    <x v="606"/>
    <x v="20"/>
    <x v="1"/>
    <d v="1899-12-30T08:06:00"/>
    <s v="DINNER"/>
    <x v="590"/>
    <x v="32"/>
    <x v="1"/>
  </r>
  <r>
    <n v="2954"/>
    <x v="606"/>
    <x v="20"/>
    <x v="1"/>
    <d v="1899-12-30T13:06:00"/>
    <s v="UBER"/>
    <x v="10"/>
    <x v="2"/>
    <x v="0"/>
  </r>
  <r>
    <n v="2955"/>
    <x v="606"/>
    <x v="20"/>
    <x v="1"/>
    <d v="1899-12-30T15:07:00"/>
    <s v="BREAKFAST"/>
    <x v="5"/>
    <x v="1"/>
    <x v="0"/>
  </r>
  <r>
    <n v="2956"/>
    <x v="606"/>
    <x v="20"/>
    <x v="1"/>
    <d v="1899-12-30T17:39:00"/>
    <s v="BUS"/>
    <x v="3"/>
    <x v="2"/>
    <x v="0"/>
  </r>
  <r>
    <n v="2957"/>
    <x v="606"/>
    <x v="20"/>
    <x v="1"/>
    <d v="1899-12-30T18:07:00"/>
    <s v="LUNCH"/>
    <x v="591"/>
    <x v="32"/>
    <x v="1"/>
  </r>
  <r>
    <n v="2958"/>
    <x v="606"/>
    <x v="20"/>
    <x v="1"/>
    <d v="1899-12-30T18:19:00"/>
    <s v="SPAR HYPERMARKET"/>
    <x v="62"/>
    <x v="6"/>
    <x v="0"/>
  </r>
  <r>
    <n v="2959"/>
    <x v="606"/>
    <x v="20"/>
    <x v="1"/>
    <d v="1899-12-30T19:21:00"/>
    <s v="AUTO"/>
    <x v="48"/>
    <x v="2"/>
    <x v="0"/>
  </r>
  <r>
    <n v="2960"/>
    <x v="606"/>
    <x v="20"/>
    <x v="1"/>
    <d v="1899-12-30T20:08:00"/>
    <s v="ARUN ICE CREAM"/>
    <x v="592"/>
    <x v="32"/>
    <x v="1"/>
  </r>
  <r>
    <n v="2961"/>
    <x v="607"/>
    <x v="20"/>
    <x v="1"/>
    <d v="1899-12-30T09:26:00"/>
    <s v="KNANSI.FT@OKAXIS"/>
    <x v="133"/>
    <x v="0"/>
    <x v="0"/>
  </r>
  <r>
    <n v="2962"/>
    <x v="607"/>
    <x v="20"/>
    <x v="1"/>
    <d v="1899-12-30T12:26:00"/>
    <s v="UBER"/>
    <x v="1"/>
    <x v="32"/>
    <x v="1"/>
  </r>
  <r>
    <n v="2963"/>
    <x v="607"/>
    <x v="20"/>
    <x v="1"/>
    <d v="1899-12-30T22:40:00"/>
    <s v="BREAKFAST"/>
    <x v="9"/>
    <x v="1"/>
    <x v="0"/>
  </r>
  <r>
    <n v="2964"/>
    <x v="607"/>
    <x v="20"/>
    <x v="1"/>
    <d v="1899-12-30T22:40:00"/>
    <s v="SOAP POWDER"/>
    <x v="19"/>
    <x v="5"/>
    <x v="0"/>
  </r>
  <r>
    <n v="2965"/>
    <x v="607"/>
    <x v="20"/>
    <x v="1"/>
    <d v="1899-12-30T22:40:00"/>
    <s v="DINNER"/>
    <x v="173"/>
    <x v="32"/>
    <x v="1"/>
  </r>
  <r>
    <n v="2966"/>
    <x v="607"/>
    <x v="20"/>
    <x v="1"/>
    <d v="1899-12-30T22:41:00"/>
    <s v="IRON"/>
    <x v="4"/>
    <x v="32"/>
    <x v="1"/>
  </r>
  <r>
    <n v="2967"/>
    <x v="607"/>
    <x v="20"/>
    <x v="1"/>
    <d v="1899-12-30T22:50:00"/>
    <s v="METRO"/>
    <x v="4"/>
    <x v="32"/>
    <x v="1"/>
  </r>
  <r>
    <n v="2968"/>
    <x v="608"/>
    <x v="20"/>
    <x v="1"/>
    <d v="1899-12-30T02:49:00"/>
    <s v="UBER"/>
    <x v="272"/>
    <x v="32"/>
    <x v="1"/>
  </r>
  <r>
    <n v="2969"/>
    <x v="608"/>
    <x v="20"/>
    <x v="1"/>
    <d v="1899-12-30T02:49:00"/>
    <s v="FLIGHT"/>
    <x v="593"/>
    <x v="32"/>
    <x v="1"/>
  </r>
  <r>
    <n v="2970"/>
    <x v="608"/>
    <x v="20"/>
    <x v="1"/>
    <d v="1899-12-30T05:53:00"/>
    <s v="CAB"/>
    <x v="594"/>
    <x v="32"/>
    <x v="1"/>
  </r>
  <r>
    <n v="2971"/>
    <x v="608"/>
    <x v="20"/>
    <x v="1"/>
    <d v="1899-12-30T09:54:00"/>
    <s v="OYO"/>
    <x v="595"/>
    <x v="32"/>
    <x v="1"/>
  </r>
  <r>
    <n v="2972"/>
    <x v="608"/>
    <x v="20"/>
    <x v="1"/>
    <d v="1899-12-30T10:51:00"/>
    <s v="TRAIN"/>
    <x v="307"/>
    <x v="32"/>
    <x v="1"/>
  </r>
  <r>
    <n v="2973"/>
    <x v="608"/>
    <x v="20"/>
    <x v="1"/>
    <d v="1899-12-30T10:52:00"/>
    <s v="SNACKS"/>
    <x v="10"/>
    <x v="32"/>
    <x v="1"/>
  </r>
  <r>
    <n v="2974"/>
    <x v="608"/>
    <x v="20"/>
    <x v="1"/>
    <d v="1899-12-30T18:27:00"/>
    <s v="CAB"/>
    <x v="85"/>
    <x v="32"/>
    <x v="1"/>
  </r>
  <r>
    <n v="2975"/>
    <x v="608"/>
    <x v="20"/>
    <x v="1"/>
    <d v="1899-12-30T22:47:00"/>
    <s v="XEROX"/>
    <x v="4"/>
    <x v="32"/>
    <x v="1"/>
  </r>
  <r>
    <n v="2977"/>
    <x v="609"/>
    <x v="20"/>
    <x v="1"/>
    <d v="1899-12-30T18:43:00"/>
    <s v="HYPHEN HOTEL"/>
    <x v="263"/>
    <x v="32"/>
    <x v="1"/>
  </r>
  <r>
    <n v="2978"/>
    <x v="609"/>
    <x v="20"/>
    <x v="1"/>
    <d v="1899-12-30T19:00:00"/>
    <s v="LAUNDRY"/>
    <x v="26"/>
    <x v="32"/>
    <x v="1"/>
  </r>
  <r>
    <n v="2979"/>
    <x v="609"/>
    <x v="20"/>
    <x v="1"/>
    <d v="1899-12-30T20:57:00"/>
    <s v="SOCKS"/>
    <x v="596"/>
    <x v="6"/>
    <x v="0"/>
  </r>
  <r>
    <n v="2980"/>
    <x v="609"/>
    <x v="20"/>
    <x v="1"/>
    <d v="1899-12-30T22:47:00"/>
    <s v="OLA"/>
    <x v="597"/>
    <x v="32"/>
    <x v="1"/>
  </r>
  <r>
    <n v="2982"/>
    <x v="610"/>
    <x v="20"/>
    <x v="1"/>
    <d v="1899-12-30T15:38:00"/>
    <s v="HYPHEN HOTEL"/>
    <x v="263"/>
    <x v="32"/>
    <x v="1"/>
  </r>
  <r>
    <n v="2983"/>
    <x v="610"/>
    <x v="20"/>
    <x v="1"/>
    <d v="1899-12-30T18:37:00"/>
    <s v="FUNDS TRANSFER"/>
    <x v="2"/>
    <x v="0"/>
    <x v="0"/>
  </r>
  <r>
    <n v="2984"/>
    <x v="610"/>
    <x v="20"/>
    <x v="1"/>
    <d v="1899-12-30T21:23:00"/>
    <s v="LUNCH"/>
    <x v="598"/>
    <x v="32"/>
    <x v="1"/>
  </r>
  <r>
    <n v="2985"/>
    <x v="611"/>
    <x v="20"/>
    <x v="1"/>
    <d v="1899-12-30T14:23:00"/>
    <s v="CAB"/>
    <x v="599"/>
    <x v="32"/>
    <x v="1"/>
  </r>
  <r>
    <n v="2986"/>
    <x v="611"/>
    <x v="20"/>
    <x v="1"/>
    <d v="1899-12-30T20:28:00"/>
    <s v="HYPHEN HOTEL"/>
    <x v="263"/>
    <x v="32"/>
    <x v="1"/>
  </r>
  <r>
    <n v="2987"/>
    <x v="611"/>
    <x v="20"/>
    <x v="1"/>
    <d v="1899-12-30T21:25:00"/>
    <s v="HYPHEN HOTEL"/>
    <x v="38"/>
    <x v="32"/>
    <x v="1"/>
  </r>
  <r>
    <n v="2988"/>
    <x v="611"/>
    <x v="20"/>
    <x v="1"/>
    <d v="1899-12-30T23:17:00"/>
    <s v="SNACKS"/>
    <x v="85"/>
    <x v="32"/>
    <x v="1"/>
  </r>
  <r>
    <n v="2989"/>
    <x v="611"/>
    <x v="20"/>
    <x v="1"/>
    <d v="1899-12-30T23:38:00"/>
    <s v="TRAIN"/>
    <x v="600"/>
    <x v="32"/>
    <x v="1"/>
  </r>
  <r>
    <n v="2990"/>
    <x v="611"/>
    <x v="20"/>
    <x v="1"/>
    <d v="1899-12-30T23:44:00"/>
    <s v="METRO"/>
    <x v="4"/>
    <x v="32"/>
    <x v="1"/>
  </r>
  <r>
    <n v="2991"/>
    <x v="612"/>
    <x v="20"/>
    <x v="1"/>
    <d v="1899-12-30T05:37:00"/>
    <s v="HOTEL ARCH"/>
    <x v="601"/>
    <x v="32"/>
    <x v="1"/>
  </r>
  <r>
    <n v="2992"/>
    <x v="612"/>
    <x v="20"/>
    <x v="1"/>
    <d v="1899-12-30T06:30:00"/>
    <s v="AUTO"/>
    <x v="22"/>
    <x v="32"/>
    <x v="1"/>
  </r>
  <r>
    <n v="2993"/>
    <x v="612"/>
    <x v="20"/>
    <x v="1"/>
    <d v="1899-12-30T06:37:00"/>
    <s v="OLA"/>
    <x v="88"/>
    <x v="32"/>
    <x v="1"/>
  </r>
  <r>
    <n v="2995"/>
    <x v="612"/>
    <x v="20"/>
    <x v="1"/>
    <d v="1899-12-30T10:23:00"/>
    <s v="BREAKFAST"/>
    <x v="602"/>
    <x v="32"/>
    <x v="1"/>
  </r>
  <r>
    <n v="2996"/>
    <x v="612"/>
    <x v="20"/>
    <x v="1"/>
    <d v="1899-12-30T11:53:00"/>
    <s v="FLIGHT"/>
    <x v="593"/>
    <x v="32"/>
    <x v="1"/>
  </r>
  <r>
    <n v="2997"/>
    <x v="612"/>
    <x v="20"/>
    <x v="1"/>
    <d v="1899-12-30T17:56:00"/>
    <s v="METRO"/>
    <x v="4"/>
    <x v="32"/>
    <x v="1"/>
  </r>
  <r>
    <n v="2998"/>
    <x v="612"/>
    <x v="20"/>
    <x v="1"/>
    <d v="1899-12-30T20:56:00"/>
    <s v="OLA"/>
    <x v="227"/>
    <x v="32"/>
    <x v="1"/>
  </r>
  <r>
    <n v="2999"/>
    <x v="612"/>
    <x v="20"/>
    <x v="1"/>
    <d v="1899-12-30T23:53:00"/>
    <s v="AUTO"/>
    <x v="19"/>
    <x v="2"/>
    <x v="0"/>
  </r>
  <r>
    <n v="3000"/>
    <x v="613"/>
    <x v="20"/>
    <x v="1"/>
    <d v="1899-12-30T08:11:00"/>
    <s v="BUS"/>
    <x v="66"/>
    <x v="2"/>
    <x v="0"/>
  </r>
  <r>
    <n v="3001"/>
    <x v="613"/>
    <x v="20"/>
    <x v="1"/>
    <d v="1899-12-30T08:11:00"/>
    <s v="OLA"/>
    <x v="55"/>
    <x v="32"/>
    <x v="1"/>
  </r>
  <r>
    <n v="3002"/>
    <x v="613"/>
    <x v="20"/>
    <x v="1"/>
    <d v="1899-12-30T12:03:00"/>
    <s v="BUS"/>
    <x v="110"/>
    <x v="2"/>
    <x v="0"/>
  </r>
  <r>
    <n v="3003"/>
    <x v="613"/>
    <x v="20"/>
    <x v="1"/>
    <d v="1899-12-30T17:03:00"/>
    <s v="BREAKFAST"/>
    <x v="4"/>
    <x v="1"/>
    <x v="0"/>
  </r>
  <r>
    <n v="3004"/>
    <x v="613"/>
    <x v="20"/>
    <x v="1"/>
    <d v="1899-12-30T17:04:00"/>
    <s v="LUNCH"/>
    <x v="292"/>
    <x v="32"/>
    <x v="1"/>
  </r>
  <r>
    <n v="3005"/>
    <x v="613"/>
    <x v="20"/>
    <x v="1"/>
    <d v="1899-12-30T17:04:00"/>
    <s v="UBER"/>
    <x v="4"/>
    <x v="32"/>
    <x v="1"/>
  </r>
  <r>
    <n v="3006"/>
    <x v="613"/>
    <x v="20"/>
    <x v="1"/>
    <d v="1899-12-30T18:16:00"/>
    <s v="BUS"/>
    <x v="2"/>
    <x v="2"/>
    <x v="0"/>
  </r>
  <r>
    <n v="3007"/>
    <x v="613"/>
    <x v="20"/>
    <x v="1"/>
    <d v="1899-12-30T18:16:00"/>
    <s v="TEA"/>
    <x v="3"/>
    <x v="1"/>
    <x v="0"/>
  </r>
  <r>
    <n v="3008"/>
    <x v="613"/>
    <x v="20"/>
    <x v="1"/>
    <d v="1899-12-30T18:16:00"/>
    <s v="SOAP POWDER"/>
    <x v="19"/>
    <x v="5"/>
    <x v="0"/>
  </r>
  <r>
    <n v="3009"/>
    <x v="613"/>
    <x v="20"/>
    <x v="1"/>
    <d v="1899-12-30T20:57:00"/>
    <s v="SNACKS"/>
    <x v="23"/>
    <x v="1"/>
    <x v="0"/>
  </r>
  <r>
    <n v="3010"/>
    <x v="614"/>
    <x v="20"/>
    <x v="1"/>
    <d v="1899-12-30T18:20:00"/>
    <s v="BUS"/>
    <x v="3"/>
    <x v="2"/>
    <x v="0"/>
  </r>
  <r>
    <n v="3011"/>
    <x v="614"/>
    <x v="20"/>
    <x v="1"/>
    <d v="1899-12-30T20:57:00"/>
    <s v="DINNER"/>
    <x v="434"/>
    <x v="1"/>
    <x v="0"/>
  </r>
  <r>
    <n v="3012"/>
    <x v="615"/>
    <x v="20"/>
    <x v="1"/>
    <d v="1899-12-30T22:25:00"/>
    <s v="LAPTOP CASE"/>
    <x v="133"/>
    <x v="6"/>
    <x v="0"/>
  </r>
  <r>
    <n v="3013"/>
    <x v="616"/>
    <x v="20"/>
    <x v="1"/>
    <d v="1899-12-30T09:01:00"/>
    <s v="DINNER"/>
    <x v="5"/>
    <x v="1"/>
    <x v="0"/>
  </r>
  <r>
    <n v="3014"/>
    <x v="616"/>
    <x v="20"/>
    <x v="1"/>
    <d v="1899-12-30T09:07:00"/>
    <s v="DINNER"/>
    <x v="6"/>
    <x v="1"/>
    <x v="0"/>
  </r>
  <r>
    <n v="3015"/>
    <x v="616"/>
    <x v="20"/>
    <x v="1"/>
    <d v="1899-12-30T19:01:00"/>
    <s v="BREAKFAST"/>
    <x v="3"/>
    <x v="1"/>
    <x v="0"/>
  </r>
  <r>
    <n v="3017"/>
    <x v="617"/>
    <x v="20"/>
    <x v="1"/>
    <d v="1899-12-30T18:13:00"/>
    <s v="SNACKS"/>
    <x v="99"/>
    <x v="1"/>
    <x v="0"/>
  </r>
  <r>
    <n v="3020"/>
    <x v="617"/>
    <x v="20"/>
    <x v="1"/>
    <d v="1899-12-30T22:01:00"/>
    <s v="JANITOR PAYMENT"/>
    <x v="28"/>
    <x v="0"/>
    <x v="0"/>
  </r>
  <r>
    <n v="3021"/>
    <x v="617"/>
    <x v="20"/>
    <x v="1"/>
    <d v="1899-12-30T22:01:00"/>
    <s v="TEA"/>
    <x v="19"/>
    <x v="1"/>
    <x v="0"/>
  </r>
  <r>
    <n v="3022"/>
    <x v="618"/>
    <x v="20"/>
    <x v="1"/>
    <d v="1899-12-30T09:00:00"/>
    <s v="DINNER"/>
    <x v="6"/>
    <x v="1"/>
    <x v="0"/>
  </r>
  <r>
    <n v="3023"/>
    <x v="618"/>
    <x v="20"/>
    <x v="1"/>
    <d v="1899-12-30T14:01:00"/>
    <s v="SOAP POWDER"/>
    <x v="3"/>
    <x v="5"/>
    <x v="0"/>
  </r>
  <r>
    <n v="3024"/>
    <x v="618"/>
    <x v="20"/>
    <x v="1"/>
    <d v="1899-12-30T17:01:00"/>
    <s v="BREAKFAST"/>
    <x v="6"/>
    <x v="1"/>
    <x v="0"/>
  </r>
  <r>
    <n v="3025"/>
    <x v="618"/>
    <x v="20"/>
    <x v="1"/>
    <d v="1899-12-30T17:02:00"/>
    <s v="OLA"/>
    <x v="85"/>
    <x v="2"/>
    <x v="0"/>
  </r>
  <r>
    <n v="3026"/>
    <x v="618"/>
    <x v="20"/>
    <x v="1"/>
    <d v="1899-12-30T20:02:00"/>
    <s v="AUTO"/>
    <x v="34"/>
    <x v="2"/>
    <x v="0"/>
  </r>
  <r>
    <n v="3027"/>
    <x v="618"/>
    <x v="20"/>
    <x v="1"/>
    <d v="1899-12-30T22:02:00"/>
    <s v="SNACKS"/>
    <x v="603"/>
    <x v="1"/>
    <x v="0"/>
  </r>
  <r>
    <n v="3028"/>
    <x v="618"/>
    <x v="20"/>
    <x v="1"/>
    <d v="1899-12-30T22:03:00"/>
    <s v="DINNER"/>
    <x v="192"/>
    <x v="1"/>
    <x v="0"/>
  </r>
  <r>
    <n v="3029"/>
    <x v="619"/>
    <x v="20"/>
    <x v="1"/>
    <d v="1899-12-30T08:53:00"/>
    <s v="WATER"/>
    <x v="3"/>
    <x v="1"/>
    <x v="0"/>
  </r>
  <r>
    <n v="3030"/>
    <x v="619"/>
    <x v="20"/>
    <x v="1"/>
    <d v="1899-12-30T08:53:00"/>
    <s v="OLA"/>
    <x v="524"/>
    <x v="2"/>
    <x v="0"/>
  </r>
  <r>
    <n v="3031"/>
    <x v="619"/>
    <x v="20"/>
    <x v="1"/>
    <d v="1899-12-30T13:53:00"/>
    <s v="BREAKFAST"/>
    <x v="19"/>
    <x v="1"/>
    <x v="0"/>
  </r>
  <r>
    <n v="3032"/>
    <x v="619"/>
    <x v="20"/>
    <x v="1"/>
    <d v="1899-12-30T14:53:00"/>
    <s v="TEA"/>
    <x v="19"/>
    <x v="1"/>
    <x v="0"/>
  </r>
  <r>
    <n v="3033"/>
    <x v="619"/>
    <x v="20"/>
    <x v="1"/>
    <d v="1899-12-30T17:53:00"/>
    <s v="BUS"/>
    <x v="2"/>
    <x v="2"/>
    <x v="0"/>
  </r>
  <r>
    <n v="3034"/>
    <x v="619"/>
    <x v="20"/>
    <x v="1"/>
    <d v="1899-12-30T18:53:00"/>
    <s v="OLA"/>
    <x v="22"/>
    <x v="2"/>
    <x v="0"/>
  </r>
  <r>
    <n v="3035"/>
    <x v="619"/>
    <x v="20"/>
    <x v="1"/>
    <d v="1899-12-30T20:54:00"/>
    <s v="JUICE"/>
    <x v="10"/>
    <x v="1"/>
    <x v="0"/>
  </r>
  <r>
    <n v="3036"/>
    <x v="619"/>
    <x v="20"/>
    <x v="1"/>
    <d v="1899-12-30T20:54:00"/>
    <s v="OLA"/>
    <x v="4"/>
    <x v="2"/>
    <x v="0"/>
  </r>
  <r>
    <n v="3037"/>
    <x v="620"/>
    <x v="20"/>
    <x v="1"/>
    <d v="1899-12-30T08:40:00"/>
    <s v="DRUNKEN MONKEY"/>
    <x v="521"/>
    <x v="1"/>
    <x v="0"/>
  </r>
  <r>
    <n v="3038"/>
    <x v="620"/>
    <x v="20"/>
    <x v="1"/>
    <d v="1899-12-30T08:41:00"/>
    <s v="BUS"/>
    <x v="122"/>
    <x v="2"/>
    <x v="0"/>
  </r>
  <r>
    <n v="3039"/>
    <x v="620"/>
    <x v="20"/>
    <x v="1"/>
    <d v="1899-12-30T12:40:00"/>
    <s v="UBER"/>
    <x v="10"/>
    <x v="2"/>
    <x v="0"/>
  </r>
  <r>
    <n v="3040"/>
    <x v="620"/>
    <x v="20"/>
    <x v="1"/>
    <d v="1899-12-30T12:40:00"/>
    <s v="SNACKS"/>
    <x v="3"/>
    <x v="1"/>
    <x v="0"/>
  </r>
  <r>
    <n v="3041"/>
    <x v="620"/>
    <x v="20"/>
    <x v="1"/>
    <d v="1899-12-30T14:24:00"/>
    <s v="BUS"/>
    <x v="25"/>
    <x v="2"/>
    <x v="0"/>
  </r>
  <r>
    <n v="3042"/>
    <x v="620"/>
    <x v="20"/>
    <x v="1"/>
    <d v="1899-12-30T14:33:00"/>
    <s v="HAIRCUT"/>
    <x v="91"/>
    <x v="0"/>
    <x v="0"/>
  </r>
  <r>
    <n v="3043"/>
    <x v="620"/>
    <x v="20"/>
    <x v="1"/>
    <d v="1899-12-30T19:13:00"/>
    <s v="LUNCH"/>
    <x v="34"/>
    <x v="1"/>
    <x v="0"/>
  </r>
  <r>
    <n v="3044"/>
    <x v="620"/>
    <x v="20"/>
    <x v="1"/>
    <d v="1899-12-30T22:23:00"/>
    <s v="FOODPANDA"/>
    <x v="604"/>
    <x v="1"/>
    <x v="0"/>
  </r>
  <r>
    <n v="3046"/>
    <x v="620"/>
    <x v="20"/>
    <x v="1"/>
    <d v="1899-12-30T22:23:00"/>
    <s v="DINNER"/>
    <x v="605"/>
    <x v="1"/>
    <x v="0"/>
  </r>
  <r>
    <n v="3047"/>
    <x v="621"/>
    <x v="21"/>
    <x v="1"/>
    <d v="1899-12-30T19:14:00"/>
    <s v="BUS"/>
    <x v="73"/>
    <x v="2"/>
    <x v="0"/>
  </r>
  <r>
    <n v="3048"/>
    <x v="622"/>
    <x v="21"/>
    <x v="1"/>
    <d v="1899-12-30T11:12:00"/>
    <s v="UBER"/>
    <x v="377"/>
    <x v="2"/>
    <x v="0"/>
  </r>
  <r>
    <n v="3049"/>
    <x v="622"/>
    <x v="21"/>
    <x v="1"/>
    <d v="1899-12-30T13:13:00"/>
    <s v="DINNER"/>
    <x v="8"/>
    <x v="1"/>
    <x v="0"/>
  </r>
  <r>
    <n v="3050"/>
    <x v="622"/>
    <x v="21"/>
    <x v="1"/>
    <d v="1899-12-30T15:13:00"/>
    <s v="BUS"/>
    <x v="25"/>
    <x v="2"/>
    <x v="0"/>
  </r>
  <r>
    <n v="3051"/>
    <x v="623"/>
    <x v="21"/>
    <x v="1"/>
    <d v="1899-12-30T07:03:00"/>
    <s v="UBER"/>
    <x v="6"/>
    <x v="2"/>
    <x v="0"/>
  </r>
  <r>
    <n v="3052"/>
    <x v="623"/>
    <x v="21"/>
    <x v="1"/>
    <d v="1899-12-30T13:12:00"/>
    <s v="CAKE"/>
    <x v="216"/>
    <x v="1"/>
    <x v="0"/>
  </r>
  <r>
    <n v="3054"/>
    <x v="623"/>
    <x v="21"/>
    <x v="1"/>
    <d v="1899-12-30T18:08:00"/>
    <s v="SNACKS"/>
    <x v="3"/>
    <x v="1"/>
    <x v="0"/>
  </r>
  <r>
    <n v="3055"/>
    <x v="623"/>
    <x v="21"/>
    <x v="1"/>
    <d v="1899-12-30T18:09:00"/>
    <s v="DINNER"/>
    <x v="11"/>
    <x v="1"/>
    <x v="0"/>
  </r>
  <r>
    <n v="3056"/>
    <x v="623"/>
    <x v="21"/>
    <x v="1"/>
    <d v="1899-12-30T18:35:00"/>
    <s v="TEA"/>
    <x v="19"/>
    <x v="1"/>
    <x v="0"/>
  </r>
  <r>
    <n v="3057"/>
    <x v="623"/>
    <x v="21"/>
    <x v="1"/>
    <d v="1899-12-30T19:13:00"/>
    <s v="SOAP POWDER"/>
    <x v="19"/>
    <x v="5"/>
    <x v="0"/>
  </r>
  <r>
    <n v="3059"/>
    <x v="624"/>
    <x v="21"/>
    <x v="1"/>
    <d v="1899-12-30T20:35:00"/>
    <s v="BUS"/>
    <x v="19"/>
    <x v="2"/>
    <x v="0"/>
  </r>
  <r>
    <n v="3060"/>
    <x v="624"/>
    <x v="21"/>
    <x v="1"/>
    <d v="1899-12-30T20:35:00"/>
    <s v="SNACKS"/>
    <x v="3"/>
    <x v="1"/>
    <x v="0"/>
  </r>
  <r>
    <n v="3061"/>
    <x v="625"/>
    <x v="21"/>
    <x v="1"/>
    <d v="1899-12-30T10:34:00"/>
    <s v="TEA"/>
    <x v="19"/>
    <x v="1"/>
    <x v="0"/>
  </r>
  <r>
    <n v="3062"/>
    <x v="625"/>
    <x v="21"/>
    <x v="1"/>
    <d v="1899-12-30T22:28:00"/>
    <s v="DINNER"/>
    <x v="25"/>
    <x v="1"/>
    <x v="0"/>
  </r>
  <r>
    <n v="3063"/>
    <x v="626"/>
    <x v="21"/>
    <x v="1"/>
    <d v="1899-12-30T13:29:00"/>
    <s v="BREAKFAST"/>
    <x v="67"/>
    <x v="1"/>
    <x v="0"/>
  </r>
  <r>
    <n v="3064"/>
    <x v="626"/>
    <x v="21"/>
    <x v="1"/>
    <d v="1899-12-30T13:29:00"/>
    <s v="MOVIE"/>
    <x v="21"/>
    <x v="7"/>
    <x v="0"/>
  </r>
  <r>
    <n v="3065"/>
    <x v="626"/>
    <x v="21"/>
    <x v="1"/>
    <d v="1899-12-30T13:30:00"/>
    <s v="SNACKS"/>
    <x v="41"/>
    <x v="1"/>
    <x v="0"/>
  </r>
  <r>
    <n v="3066"/>
    <x v="626"/>
    <x v="21"/>
    <x v="1"/>
    <d v="1899-12-30T13:30:00"/>
    <s v="TEA"/>
    <x v="19"/>
    <x v="1"/>
    <x v="0"/>
  </r>
  <r>
    <n v="3067"/>
    <x v="626"/>
    <x v="21"/>
    <x v="1"/>
    <d v="1899-12-30T19:31:00"/>
    <s v="DINNER"/>
    <x v="9"/>
    <x v="1"/>
    <x v="0"/>
  </r>
  <r>
    <n v="3068"/>
    <x v="627"/>
    <x v="21"/>
    <x v="1"/>
    <d v="1899-12-30T08:53:00"/>
    <s v="GROCERY"/>
    <x v="53"/>
    <x v="5"/>
    <x v="0"/>
  </r>
  <r>
    <n v="3069"/>
    <x v="627"/>
    <x v="21"/>
    <x v="1"/>
    <d v="1899-12-30T08:53:00"/>
    <s v="DINNER"/>
    <x v="10"/>
    <x v="1"/>
    <x v="0"/>
  </r>
  <r>
    <n v="3070"/>
    <x v="627"/>
    <x v="21"/>
    <x v="1"/>
    <d v="1899-12-30T08:53:00"/>
    <s v="BREAKFAST"/>
    <x v="6"/>
    <x v="1"/>
    <x v="0"/>
  </r>
  <r>
    <n v="3071"/>
    <x v="627"/>
    <x v="21"/>
    <x v="1"/>
    <d v="1899-12-30T08:53:00"/>
    <s v="BUS"/>
    <x v="25"/>
    <x v="2"/>
    <x v="0"/>
  </r>
  <r>
    <n v="3072"/>
    <x v="627"/>
    <x v="21"/>
    <x v="1"/>
    <d v="1899-12-30T13:22:00"/>
    <s v="AUTO"/>
    <x v="3"/>
    <x v="2"/>
    <x v="0"/>
  </r>
  <r>
    <n v="3073"/>
    <x v="627"/>
    <x v="21"/>
    <x v="1"/>
    <d v="1899-12-30T17:29:00"/>
    <s v="TEA"/>
    <x v="5"/>
    <x v="1"/>
    <x v="0"/>
  </r>
  <r>
    <n v="3074"/>
    <x v="627"/>
    <x v="21"/>
    <x v="1"/>
    <d v="1899-12-30T21:45:00"/>
    <s v="LUNCH"/>
    <x v="274"/>
    <x v="1"/>
    <x v="0"/>
  </r>
  <r>
    <n v="3075"/>
    <x v="628"/>
    <x v="21"/>
    <x v="1"/>
    <d v="1899-12-30T07:04:00"/>
    <s v="LUNCH"/>
    <x v="68"/>
    <x v="1"/>
    <x v="0"/>
  </r>
  <r>
    <n v="3077"/>
    <x v="628"/>
    <x v="21"/>
    <x v="1"/>
    <d v="1899-12-30T13:37:00"/>
    <s v="UBER"/>
    <x v="22"/>
    <x v="2"/>
    <x v="0"/>
  </r>
  <r>
    <n v="3078"/>
    <x v="628"/>
    <x v="21"/>
    <x v="1"/>
    <d v="1899-12-30T13:37:00"/>
    <s v="TEA"/>
    <x v="19"/>
    <x v="1"/>
    <x v="0"/>
  </r>
  <r>
    <n v="3079"/>
    <x v="628"/>
    <x v="21"/>
    <x v="1"/>
    <d v="1899-12-30T13:37:00"/>
    <s v="LUNCH"/>
    <x v="606"/>
    <x v="1"/>
    <x v="0"/>
  </r>
  <r>
    <n v="3080"/>
    <x v="628"/>
    <x v="21"/>
    <x v="1"/>
    <d v="1899-12-30T13:37:00"/>
    <s v="PAPA DRESS"/>
    <x v="607"/>
    <x v="6"/>
    <x v="0"/>
  </r>
  <r>
    <n v="3081"/>
    <x v="629"/>
    <x v="21"/>
    <x v="1"/>
    <d v="1899-12-30T13:22:00"/>
    <s v="BUS"/>
    <x v="2"/>
    <x v="2"/>
    <x v="0"/>
  </r>
  <r>
    <n v="3082"/>
    <x v="629"/>
    <x v="21"/>
    <x v="1"/>
    <d v="1899-12-30T19:43:00"/>
    <s v="JUICE"/>
    <x v="48"/>
    <x v="1"/>
    <x v="0"/>
  </r>
  <r>
    <n v="3083"/>
    <x v="629"/>
    <x v="21"/>
    <x v="1"/>
    <d v="1899-12-30T19:43:00"/>
    <s v="SNACKS"/>
    <x v="3"/>
    <x v="1"/>
    <x v="0"/>
  </r>
  <r>
    <n v="3084"/>
    <x v="630"/>
    <x v="21"/>
    <x v="1"/>
    <d v="1899-12-30T09:37:00"/>
    <s v="TEA"/>
    <x v="19"/>
    <x v="1"/>
    <x v="0"/>
  </r>
  <r>
    <n v="3085"/>
    <x v="630"/>
    <x v="21"/>
    <x v="1"/>
    <d v="1899-12-30T15:31:00"/>
    <s v="GROCERIES"/>
    <x v="85"/>
    <x v="5"/>
    <x v="0"/>
  </r>
  <r>
    <n v="3086"/>
    <x v="630"/>
    <x v="21"/>
    <x v="1"/>
    <d v="1899-12-30T20:46:00"/>
    <s v="SNACKS"/>
    <x v="3"/>
    <x v="1"/>
    <x v="0"/>
  </r>
  <r>
    <n v="3087"/>
    <x v="630"/>
    <x v="21"/>
    <x v="1"/>
    <d v="1899-12-30T21:32:00"/>
    <s v="LUNCH"/>
    <x v="65"/>
    <x v="1"/>
    <x v="0"/>
  </r>
  <r>
    <n v="3089"/>
    <x v="631"/>
    <x v="21"/>
    <x v="1"/>
    <d v="1899-12-30T10:43:00"/>
    <s v="BREAD"/>
    <x v="323"/>
    <x v="1"/>
    <x v="0"/>
  </r>
  <r>
    <n v="3090"/>
    <x v="631"/>
    <x v="21"/>
    <x v="1"/>
    <d v="1899-12-30T19:40:00"/>
    <s v="RENT"/>
    <x v="472"/>
    <x v="4"/>
    <x v="0"/>
  </r>
  <r>
    <n v="3091"/>
    <x v="631"/>
    <x v="21"/>
    <x v="1"/>
    <d v="1899-12-30T22:44:00"/>
    <s v="SNACKS"/>
    <x v="3"/>
    <x v="1"/>
    <x v="0"/>
  </r>
  <r>
    <n v="3093"/>
    <x v="632"/>
    <x v="21"/>
    <x v="1"/>
    <d v="1899-12-30T15:47:00"/>
    <s v="TEA"/>
    <x v="19"/>
    <x v="1"/>
    <x v="0"/>
  </r>
  <r>
    <n v="3094"/>
    <x v="632"/>
    <x v="21"/>
    <x v="1"/>
    <d v="1899-12-30T20:52:00"/>
    <s v="DINNER"/>
    <x v="608"/>
    <x v="1"/>
    <x v="0"/>
  </r>
  <r>
    <n v="3095"/>
    <x v="632"/>
    <x v="21"/>
    <x v="1"/>
    <d v="1899-12-30T20:52:00"/>
    <s v="FACE WASH"/>
    <x v="383"/>
    <x v="5"/>
    <x v="0"/>
  </r>
  <r>
    <n v="3096"/>
    <x v="632"/>
    <x v="21"/>
    <x v="1"/>
    <d v="1899-12-30T20:52:00"/>
    <s v="LUNCH"/>
    <x v="67"/>
    <x v="1"/>
    <x v="0"/>
  </r>
  <r>
    <n v="3097"/>
    <x v="632"/>
    <x v="21"/>
    <x v="1"/>
    <d v="1899-12-30T20:52:00"/>
    <s v="BUS"/>
    <x v="114"/>
    <x v="2"/>
    <x v="0"/>
  </r>
  <r>
    <n v="3098"/>
    <x v="632"/>
    <x v="21"/>
    <x v="1"/>
    <d v="1899-12-30T22:21:00"/>
    <s v="TEA"/>
    <x v="3"/>
    <x v="1"/>
    <x v="0"/>
  </r>
  <r>
    <n v="3099"/>
    <x v="632"/>
    <x v="21"/>
    <x v="1"/>
    <d v="1899-12-30T22:30:00"/>
    <s v="UBER"/>
    <x v="124"/>
    <x v="2"/>
    <x v="0"/>
  </r>
  <r>
    <n v="3100"/>
    <x v="632"/>
    <x v="21"/>
    <x v="1"/>
    <d v="1899-12-30T22:30:00"/>
    <s v="DINNER"/>
    <x v="609"/>
    <x v="1"/>
    <x v="0"/>
  </r>
  <r>
    <n v="3101"/>
    <x v="632"/>
    <x v="21"/>
    <x v="1"/>
    <d v="1899-12-30T22:31:00"/>
    <s v="ROOM COMMON FOOD"/>
    <x v="610"/>
    <x v="1"/>
    <x v="0"/>
  </r>
  <r>
    <n v="3102"/>
    <x v="632"/>
    <x v="21"/>
    <x v="1"/>
    <d v="1899-12-30T22:31:00"/>
    <s v="ROOM COMMON EXPENSES"/>
    <x v="611"/>
    <x v="3"/>
    <x v="0"/>
  </r>
  <r>
    <n v="3103"/>
    <x v="632"/>
    <x v="21"/>
    <x v="1"/>
    <d v="1899-12-30T23:57:00"/>
    <s v="DINNER"/>
    <x v="177"/>
    <x v="1"/>
    <x v="0"/>
  </r>
  <r>
    <n v="3104"/>
    <x v="633"/>
    <x v="21"/>
    <x v="1"/>
    <d v="1899-12-30T09:47:00"/>
    <s v="ROOM COMMON CASH TRANSFERS"/>
    <x v="301"/>
    <x v="3"/>
    <x v="0"/>
  </r>
  <r>
    <n v="3105"/>
    <x v="633"/>
    <x v="21"/>
    <x v="1"/>
    <d v="1899-12-30T09:47:00"/>
    <s v="SHOE"/>
    <x v="52"/>
    <x v="6"/>
    <x v="0"/>
  </r>
  <r>
    <n v="3106"/>
    <x v="633"/>
    <x v="21"/>
    <x v="1"/>
    <d v="1899-12-30T13:10:00"/>
    <s v="AUTO"/>
    <x v="19"/>
    <x v="2"/>
    <x v="0"/>
  </r>
  <r>
    <n v="3107"/>
    <x v="633"/>
    <x v="21"/>
    <x v="1"/>
    <d v="1899-12-30T13:11:00"/>
    <s v="BUS"/>
    <x v="2"/>
    <x v="2"/>
    <x v="0"/>
  </r>
  <r>
    <n v="3108"/>
    <x v="633"/>
    <x v="21"/>
    <x v="1"/>
    <d v="1899-12-30T13:11:00"/>
    <s v="SNACKS"/>
    <x v="3"/>
    <x v="1"/>
    <x v="0"/>
  </r>
  <r>
    <n v="3109"/>
    <x v="633"/>
    <x v="21"/>
    <x v="1"/>
    <d v="1899-12-30T13:11:00"/>
    <s v="BUS"/>
    <x v="25"/>
    <x v="2"/>
    <x v="0"/>
  </r>
  <r>
    <n v="3110"/>
    <x v="633"/>
    <x v="21"/>
    <x v="1"/>
    <d v="1899-12-30T13:34:00"/>
    <s v="TENDER COCONUT"/>
    <x v="4"/>
    <x v="1"/>
    <x v="0"/>
  </r>
  <r>
    <n v="3111"/>
    <x v="633"/>
    <x v="21"/>
    <x v="1"/>
    <d v="1899-12-30T22:29:00"/>
    <s v="AUTO"/>
    <x v="3"/>
    <x v="2"/>
    <x v="0"/>
  </r>
  <r>
    <n v="3112"/>
    <x v="633"/>
    <x v="21"/>
    <x v="1"/>
    <d v="1899-12-30T22:29:00"/>
    <s v="LUNCH"/>
    <x v="67"/>
    <x v="1"/>
    <x v="0"/>
  </r>
  <r>
    <n v="3113"/>
    <x v="633"/>
    <x v="21"/>
    <x v="1"/>
    <d v="1899-12-30T22:29:00"/>
    <s v="SOAP POWDER"/>
    <x v="19"/>
    <x v="5"/>
    <x v="0"/>
  </r>
  <r>
    <n v="3114"/>
    <x v="634"/>
    <x v="21"/>
    <x v="1"/>
    <d v="1899-12-30T08:59:00"/>
    <s v="SNACKS"/>
    <x v="151"/>
    <x v="1"/>
    <x v="0"/>
  </r>
  <r>
    <n v="3115"/>
    <x v="634"/>
    <x v="21"/>
    <x v="1"/>
    <d v="1899-12-30T20:40:00"/>
    <s v="DINNER"/>
    <x v="291"/>
    <x v="1"/>
    <x v="0"/>
  </r>
  <r>
    <n v="3116"/>
    <x v="634"/>
    <x v="21"/>
    <x v="1"/>
    <d v="1899-12-30T20:59:00"/>
    <s v="BISCUITS"/>
    <x v="3"/>
    <x v="1"/>
    <x v="0"/>
  </r>
  <r>
    <n v="3117"/>
    <x v="634"/>
    <x v="21"/>
    <x v="1"/>
    <d v="1899-12-30T20:59:00"/>
    <s v="MAPLAI - SAVOUR SOUTH INDIA (NUNGAMBAKKUM)"/>
    <x v="612"/>
    <x v="1"/>
    <x v="0"/>
  </r>
  <r>
    <n v="3118"/>
    <x v="635"/>
    <x v="21"/>
    <x v="1"/>
    <d v="1899-12-30T10:42:00"/>
    <s v="UBER"/>
    <x v="22"/>
    <x v="2"/>
    <x v="0"/>
  </r>
  <r>
    <n v="3119"/>
    <x v="635"/>
    <x v="21"/>
    <x v="1"/>
    <d v="1899-12-30T11:21:00"/>
    <s v="AUTO"/>
    <x v="4"/>
    <x v="2"/>
    <x v="0"/>
  </r>
  <r>
    <n v="3123"/>
    <x v="635"/>
    <x v="21"/>
    <x v="1"/>
    <d v="1899-12-30T22:24:00"/>
    <s v="BISCUITS"/>
    <x v="3"/>
    <x v="1"/>
    <x v="0"/>
  </r>
  <r>
    <n v="3124"/>
    <x v="636"/>
    <x v="21"/>
    <x v="1"/>
    <d v="1899-12-30T09:19:00"/>
    <s v="SNACKS"/>
    <x v="503"/>
    <x v="1"/>
    <x v="0"/>
  </r>
  <r>
    <n v="3125"/>
    <x v="636"/>
    <x v="21"/>
    <x v="1"/>
    <d v="1899-12-30T09:48:00"/>
    <s v="XEROX"/>
    <x v="133"/>
    <x v="0"/>
    <x v="0"/>
  </r>
  <r>
    <n v="3126"/>
    <x v="636"/>
    <x v="21"/>
    <x v="1"/>
    <d v="1899-12-30T20:59:00"/>
    <s v="SNACKS"/>
    <x v="3"/>
    <x v="1"/>
    <x v="0"/>
  </r>
  <r>
    <n v="3129"/>
    <x v="637"/>
    <x v="21"/>
    <x v="1"/>
    <d v="1899-12-30T10:45:00"/>
    <s v="PARKING"/>
    <x v="3"/>
    <x v="2"/>
    <x v="0"/>
  </r>
  <r>
    <n v="3130"/>
    <x v="637"/>
    <x v="21"/>
    <x v="1"/>
    <d v="1899-12-30T21:57:00"/>
    <s v="METRO"/>
    <x v="87"/>
    <x v="2"/>
    <x v="0"/>
  </r>
  <r>
    <n v="3131"/>
    <x v="638"/>
    <x v="21"/>
    <x v="1"/>
    <d v="1899-12-30T22:01:00"/>
    <s v="BUS"/>
    <x v="46"/>
    <x v="2"/>
    <x v="0"/>
  </r>
  <r>
    <n v="3132"/>
    <x v="638"/>
    <x v="21"/>
    <x v="1"/>
    <d v="1899-12-30T22:01:00"/>
    <s v="INDIAIDEAS@ICICI"/>
    <x v="110"/>
    <x v="0"/>
    <x v="0"/>
  </r>
  <r>
    <n v="3133"/>
    <x v="638"/>
    <x v="21"/>
    <x v="1"/>
    <d v="1899-12-30T22:01:00"/>
    <s v="SOAP POWDER"/>
    <x v="19"/>
    <x v="5"/>
    <x v="0"/>
  </r>
  <r>
    <n v="3134"/>
    <x v="638"/>
    <x v="21"/>
    <x v="1"/>
    <d v="1899-12-30T22:01:00"/>
    <s v="SNACKS"/>
    <x v="114"/>
    <x v="1"/>
    <x v="0"/>
  </r>
  <r>
    <n v="3135"/>
    <x v="639"/>
    <x v="21"/>
    <x v="1"/>
    <d v="1899-12-30T09:47:00"/>
    <s v="NEWSPAPER"/>
    <x v="31"/>
    <x v="0"/>
    <x v="0"/>
  </r>
  <r>
    <n v="3136"/>
    <x v="639"/>
    <x v="21"/>
    <x v="1"/>
    <d v="1899-12-30T10:47:00"/>
    <s v="TEA"/>
    <x v="2"/>
    <x v="1"/>
    <x v="0"/>
  </r>
  <r>
    <n v="3137"/>
    <x v="639"/>
    <x v="21"/>
    <x v="1"/>
    <d v="1899-12-30T17:38:00"/>
    <s v="BREAKFAST"/>
    <x v="6"/>
    <x v="1"/>
    <x v="0"/>
  </r>
  <r>
    <n v="3138"/>
    <x v="639"/>
    <x v="21"/>
    <x v="1"/>
    <d v="1899-12-30T17:50:00"/>
    <s v="UBER"/>
    <x v="67"/>
    <x v="2"/>
    <x v="0"/>
  </r>
  <r>
    <n v="3139"/>
    <x v="639"/>
    <x v="21"/>
    <x v="1"/>
    <d v="1899-12-30T18:01:00"/>
    <s v="LUNCH"/>
    <x v="106"/>
    <x v="1"/>
    <x v="0"/>
  </r>
  <r>
    <n v="3140"/>
    <x v="639"/>
    <x v="21"/>
    <x v="1"/>
    <d v="1899-12-30T20:34:00"/>
    <s v="BUS"/>
    <x v="122"/>
    <x v="2"/>
    <x v="0"/>
  </r>
  <r>
    <n v="3141"/>
    <x v="639"/>
    <x v="21"/>
    <x v="1"/>
    <d v="1899-12-30T22:12:00"/>
    <s v="MOVIE"/>
    <x v="85"/>
    <x v="7"/>
    <x v="0"/>
  </r>
  <r>
    <n v="3142"/>
    <x v="640"/>
    <x v="21"/>
    <x v="1"/>
    <d v="1899-12-30T08:34:00"/>
    <s v="DINNER"/>
    <x v="48"/>
    <x v="1"/>
    <x v="0"/>
  </r>
  <r>
    <n v="3144"/>
    <x v="640"/>
    <x v="21"/>
    <x v="1"/>
    <d v="1899-12-30T10:35:00"/>
    <s v="BREAKFAST"/>
    <x v="11"/>
    <x v="1"/>
    <x v="0"/>
  </r>
  <r>
    <n v="3145"/>
    <x v="640"/>
    <x v="21"/>
    <x v="1"/>
    <d v="1899-12-30T13:35:00"/>
    <s v="BUS"/>
    <x v="25"/>
    <x v="2"/>
    <x v="0"/>
  </r>
  <r>
    <n v="3146"/>
    <x v="640"/>
    <x v="21"/>
    <x v="1"/>
    <d v="1899-12-30T14:35:00"/>
    <s v="AUTO"/>
    <x v="3"/>
    <x v="2"/>
    <x v="0"/>
  </r>
  <r>
    <n v="3147"/>
    <x v="640"/>
    <x v="21"/>
    <x v="1"/>
    <d v="1899-12-30T14:35:00"/>
    <s v="TEA"/>
    <x v="3"/>
    <x v="1"/>
    <x v="0"/>
  </r>
  <r>
    <n v="3148"/>
    <x v="640"/>
    <x v="21"/>
    <x v="1"/>
    <d v="1899-12-30T14:35:00"/>
    <s v="GROCERIES"/>
    <x v="582"/>
    <x v="5"/>
    <x v="0"/>
  </r>
  <r>
    <n v="3149"/>
    <x v="640"/>
    <x v="21"/>
    <x v="1"/>
    <d v="1899-12-30T14:35:00"/>
    <s v="AUTO"/>
    <x v="3"/>
    <x v="2"/>
    <x v="0"/>
  </r>
  <r>
    <n v="3150"/>
    <x v="640"/>
    <x v="21"/>
    <x v="1"/>
    <d v="1899-12-30T14:35:00"/>
    <s v="NEWSPAPER"/>
    <x v="19"/>
    <x v="0"/>
    <x v="0"/>
  </r>
  <r>
    <n v="3151"/>
    <x v="640"/>
    <x v="21"/>
    <x v="1"/>
    <d v="1899-12-30T14:36:00"/>
    <s v="LUNCH"/>
    <x v="239"/>
    <x v="1"/>
    <x v="0"/>
  </r>
  <r>
    <n v="3152"/>
    <x v="640"/>
    <x v="21"/>
    <x v="1"/>
    <d v="1899-12-30T20:40:00"/>
    <s v="BUS"/>
    <x v="19"/>
    <x v="2"/>
    <x v="0"/>
  </r>
  <r>
    <n v="3153"/>
    <x v="640"/>
    <x v="21"/>
    <x v="1"/>
    <d v="1899-12-30T22:01:00"/>
    <s v="JUICE"/>
    <x v="3"/>
    <x v="1"/>
    <x v="0"/>
  </r>
  <r>
    <n v="3154"/>
    <x v="640"/>
    <x v="21"/>
    <x v="1"/>
    <d v="1899-12-30T22:06:00"/>
    <s v="SNACKS"/>
    <x v="5"/>
    <x v="1"/>
    <x v="0"/>
  </r>
  <r>
    <n v="3155"/>
    <x v="641"/>
    <x v="21"/>
    <x v="1"/>
    <d v="1899-12-30T15:48:00"/>
    <s v="BISCUITS"/>
    <x v="5"/>
    <x v="1"/>
    <x v="0"/>
  </r>
  <r>
    <n v="3157"/>
    <x v="641"/>
    <x v="21"/>
    <x v="1"/>
    <d v="1899-12-30T22:06:00"/>
    <s v="SNAPDEAL"/>
    <x v="136"/>
    <x v="6"/>
    <x v="0"/>
  </r>
  <r>
    <n v="3158"/>
    <x v="642"/>
    <x v="21"/>
    <x v="1"/>
    <d v="1899-12-30T08:43:00"/>
    <s v="TEA"/>
    <x v="19"/>
    <x v="1"/>
    <x v="0"/>
  </r>
  <r>
    <n v="3159"/>
    <x v="642"/>
    <x v="21"/>
    <x v="1"/>
    <d v="1899-12-30T10:07:00"/>
    <s v="SNACKS"/>
    <x v="6"/>
    <x v="1"/>
    <x v="0"/>
  </r>
  <r>
    <n v="3160"/>
    <x v="642"/>
    <x v="21"/>
    <x v="1"/>
    <d v="1899-12-30T10:07:00"/>
    <s v="BREAKFAST"/>
    <x v="227"/>
    <x v="1"/>
    <x v="0"/>
  </r>
  <r>
    <n v="3161"/>
    <x v="642"/>
    <x v="21"/>
    <x v="1"/>
    <d v="1899-12-30T13:43:00"/>
    <s v="RECHARGE"/>
    <x v="45"/>
    <x v="0"/>
    <x v="0"/>
  </r>
  <r>
    <n v="3162"/>
    <x v="642"/>
    <x v="21"/>
    <x v="1"/>
    <d v="1899-12-30T13:43:00"/>
    <s v="NEWSPAPER"/>
    <x v="31"/>
    <x v="0"/>
    <x v="0"/>
  </r>
  <r>
    <n v="3163"/>
    <x v="642"/>
    <x v="21"/>
    <x v="1"/>
    <d v="1899-12-30T19:05:00"/>
    <s v="LUNCH"/>
    <x v="87"/>
    <x v="1"/>
    <x v="0"/>
  </r>
  <r>
    <n v="3164"/>
    <x v="642"/>
    <x v="21"/>
    <x v="1"/>
    <d v="1899-12-30T19:05:00"/>
    <s v="BREAKFAST"/>
    <x v="107"/>
    <x v="1"/>
    <x v="0"/>
  </r>
  <r>
    <n v="3165"/>
    <x v="643"/>
    <x v="21"/>
    <x v="1"/>
    <d v="1899-12-30T12:07:00"/>
    <s v="NEWSPAPER"/>
    <x v="31"/>
    <x v="0"/>
    <x v="0"/>
  </r>
  <r>
    <n v="3166"/>
    <x v="643"/>
    <x v="21"/>
    <x v="1"/>
    <d v="1899-12-30T21:56:00"/>
    <s v="TEA"/>
    <x v="3"/>
    <x v="1"/>
    <x v="0"/>
  </r>
  <r>
    <n v="3167"/>
    <x v="643"/>
    <x v="21"/>
    <x v="1"/>
    <d v="1899-12-30T21:57:00"/>
    <s v="BREAKFAST"/>
    <x v="17"/>
    <x v="1"/>
    <x v="0"/>
  </r>
  <r>
    <n v="3168"/>
    <x v="643"/>
    <x v="21"/>
    <x v="1"/>
    <d v="1899-12-30T21:57:00"/>
    <s v="SNACKS"/>
    <x v="114"/>
    <x v="1"/>
    <x v="0"/>
  </r>
  <r>
    <n v="3169"/>
    <x v="643"/>
    <x v="21"/>
    <x v="1"/>
    <d v="1899-12-30T21:57:00"/>
    <s v="DINNER"/>
    <x v="3"/>
    <x v="1"/>
    <x v="0"/>
  </r>
  <r>
    <n v="3170"/>
    <x v="644"/>
    <x v="21"/>
    <x v="1"/>
    <d v="1899-12-30T09:57:00"/>
    <s v="NEWSPAPER"/>
    <x v="31"/>
    <x v="0"/>
    <x v="0"/>
  </r>
  <r>
    <n v="3171"/>
    <x v="644"/>
    <x v="21"/>
    <x v="1"/>
    <d v="1899-12-30T09:57:00"/>
    <s v="TEA"/>
    <x v="19"/>
    <x v="1"/>
    <x v="0"/>
  </r>
  <r>
    <n v="3172"/>
    <x v="644"/>
    <x v="21"/>
    <x v="1"/>
    <d v="1899-12-30T09:58:00"/>
    <s v="BREAKFAST"/>
    <x v="8"/>
    <x v="1"/>
    <x v="0"/>
  </r>
  <r>
    <n v="3173"/>
    <x v="644"/>
    <x v="21"/>
    <x v="1"/>
    <d v="1899-12-30T17:47:00"/>
    <s v="NEWSPAPER"/>
    <x v="31"/>
    <x v="0"/>
    <x v="0"/>
  </r>
  <r>
    <n v="3174"/>
    <x v="644"/>
    <x v="21"/>
    <x v="1"/>
    <d v="1899-12-30T18:33:00"/>
    <s v="SOAP POWDER"/>
    <x v="3"/>
    <x v="5"/>
    <x v="0"/>
  </r>
  <r>
    <n v="3175"/>
    <x v="644"/>
    <x v="21"/>
    <x v="1"/>
    <d v="1899-12-30T18:33:00"/>
    <s v="JANITOR"/>
    <x v="320"/>
    <x v="0"/>
    <x v="0"/>
  </r>
  <r>
    <n v="3176"/>
    <x v="645"/>
    <x v="21"/>
    <x v="1"/>
    <d v="1899-12-30T16:18:00"/>
    <s v="TEA"/>
    <x v="46"/>
    <x v="1"/>
    <x v="0"/>
  </r>
  <r>
    <n v="3177"/>
    <x v="645"/>
    <x v="21"/>
    <x v="1"/>
    <d v="1899-12-30T16:18:00"/>
    <s v="SNACKS"/>
    <x v="3"/>
    <x v="1"/>
    <x v="0"/>
  </r>
  <r>
    <n v="3178"/>
    <x v="645"/>
    <x v="21"/>
    <x v="1"/>
    <d v="1899-12-30T16:19:00"/>
    <s v="SOAP POWDER"/>
    <x v="19"/>
    <x v="5"/>
    <x v="0"/>
  </r>
  <r>
    <n v="3179"/>
    <x v="645"/>
    <x v="21"/>
    <x v="1"/>
    <d v="1899-12-30T16:19:00"/>
    <s v="TEA"/>
    <x v="172"/>
    <x v="1"/>
    <x v="0"/>
  </r>
  <r>
    <n v="3180"/>
    <x v="645"/>
    <x v="21"/>
    <x v="1"/>
    <d v="1899-12-30T16:19:00"/>
    <s v="SNACKS"/>
    <x v="44"/>
    <x v="1"/>
    <x v="0"/>
  </r>
  <r>
    <n v="3181"/>
    <x v="645"/>
    <x v="21"/>
    <x v="1"/>
    <d v="1899-12-30T18:12:00"/>
    <s v="LUNCH"/>
    <x v="54"/>
    <x v="1"/>
    <x v="0"/>
  </r>
  <r>
    <n v="3182"/>
    <x v="645"/>
    <x v="21"/>
    <x v="1"/>
    <d v="1899-12-30T20:22:00"/>
    <s v="NEWSPAPER"/>
    <x v="109"/>
    <x v="0"/>
    <x v="0"/>
  </r>
  <r>
    <n v="3184"/>
    <x v="646"/>
    <x v="21"/>
    <x v="1"/>
    <d v="1899-12-30T09:55:00"/>
    <s v="XEROX"/>
    <x v="110"/>
    <x v="0"/>
    <x v="0"/>
  </r>
  <r>
    <n v="3185"/>
    <x v="646"/>
    <x v="21"/>
    <x v="1"/>
    <d v="1899-12-30T10:29:00"/>
    <s v="SNACKS"/>
    <x v="6"/>
    <x v="1"/>
    <x v="0"/>
  </r>
  <r>
    <n v="3186"/>
    <x v="646"/>
    <x v="21"/>
    <x v="1"/>
    <d v="1899-12-30T10:29:00"/>
    <s v="UBER"/>
    <x v="234"/>
    <x v="2"/>
    <x v="0"/>
  </r>
  <r>
    <n v="3187"/>
    <x v="646"/>
    <x v="21"/>
    <x v="1"/>
    <d v="1899-12-30T13:04:00"/>
    <s v="BREAKFAST"/>
    <x v="4"/>
    <x v="1"/>
    <x v="0"/>
  </r>
  <r>
    <n v="3188"/>
    <x v="646"/>
    <x v="21"/>
    <x v="1"/>
    <d v="1899-12-30T14:56:00"/>
    <s v="XEROX"/>
    <x v="127"/>
    <x v="0"/>
    <x v="0"/>
  </r>
  <r>
    <n v="3189"/>
    <x v="646"/>
    <x v="21"/>
    <x v="1"/>
    <d v="1899-12-30T15:56:00"/>
    <s v="SNACKS"/>
    <x v="4"/>
    <x v="1"/>
    <x v="0"/>
  </r>
  <r>
    <n v="3190"/>
    <x v="646"/>
    <x v="21"/>
    <x v="1"/>
    <d v="1899-12-30T16:58:00"/>
    <s v="TRAIN"/>
    <x v="82"/>
    <x v="2"/>
    <x v="0"/>
  </r>
  <r>
    <n v="3191"/>
    <x v="646"/>
    <x v="21"/>
    <x v="1"/>
    <d v="1899-12-30T17:58:00"/>
    <s v="LUNCH"/>
    <x v="217"/>
    <x v="1"/>
    <x v="0"/>
  </r>
  <r>
    <n v="3192"/>
    <x v="647"/>
    <x v="21"/>
    <x v="1"/>
    <d v="1899-12-30T14:56:00"/>
    <s v="BUS"/>
    <x v="109"/>
    <x v="2"/>
    <x v="0"/>
  </r>
  <r>
    <n v="3193"/>
    <x v="647"/>
    <x v="21"/>
    <x v="1"/>
    <d v="1899-12-30T14:58:00"/>
    <s v="UBER"/>
    <x v="22"/>
    <x v="2"/>
    <x v="0"/>
  </r>
  <r>
    <n v="3194"/>
    <x v="647"/>
    <x v="21"/>
    <x v="1"/>
    <d v="1899-12-30T14:59:00"/>
    <s v="PHOTO"/>
    <x v="613"/>
    <x v="0"/>
    <x v="0"/>
  </r>
  <r>
    <n v="3195"/>
    <x v="647"/>
    <x v="21"/>
    <x v="1"/>
    <d v="1899-12-30T15:01:00"/>
    <s v="TEA"/>
    <x v="614"/>
    <x v="1"/>
    <x v="0"/>
  </r>
  <r>
    <n v="3196"/>
    <x v="647"/>
    <x v="21"/>
    <x v="1"/>
    <d v="1899-12-30T16:14:00"/>
    <s v="DINNER"/>
    <x v="59"/>
    <x v="1"/>
    <x v="0"/>
  </r>
  <r>
    <n v="3197"/>
    <x v="647"/>
    <x v="21"/>
    <x v="1"/>
    <d v="1899-12-30T16:14:00"/>
    <s v="LUNCH"/>
    <x v="68"/>
    <x v="1"/>
    <x v="0"/>
  </r>
  <r>
    <n v="3198"/>
    <x v="647"/>
    <x v="21"/>
    <x v="1"/>
    <d v="1899-12-30T16:14:00"/>
    <s v="BUS"/>
    <x v="11"/>
    <x v="2"/>
    <x v="0"/>
  </r>
  <r>
    <n v="3199"/>
    <x v="647"/>
    <x v="21"/>
    <x v="1"/>
    <d v="1899-12-30T21:59:00"/>
    <s v="NEWSPAPER"/>
    <x v="2"/>
    <x v="0"/>
    <x v="0"/>
  </r>
  <r>
    <n v="3200"/>
    <x v="647"/>
    <x v="21"/>
    <x v="1"/>
    <d v="1899-12-30T22:00:00"/>
    <s v="JUICE"/>
    <x v="5"/>
    <x v="1"/>
    <x v="0"/>
  </r>
  <r>
    <n v="3201"/>
    <x v="648"/>
    <x v="21"/>
    <x v="1"/>
    <d v="1899-12-30T06:56:00"/>
    <s v="IRON"/>
    <x v="67"/>
    <x v="0"/>
    <x v="0"/>
  </r>
  <r>
    <n v="3202"/>
    <x v="648"/>
    <x v="21"/>
    <x v="1"/>
    <d v="1899-12-30T10:56:00"/>
    <s v="WOLFPACK WEEKEND"/>
    <x v="615"/>
    <x v="0"/>
    <x v="0"/>
  </r>
  <r>
    <n v="3203"/>
    <x v="648"/>
    <x v="21"/>
    <x v="1"/>
    <d v="1899-12-30T11:24:00"/>
    <s v="OLA"/>
    <x v="21"/>
    <x v="33"/>
    <x v="1"/>
  </r>
  <r>
    <n v="3204"/>
    <x v="648"/>
    <x v="21"/>
    <x v="1"/>
    <d v="1899-12-30T14:56:00"/>
    <s v="BREAKFAST"/>
    <x v="67"/>
    <x v="33"/>
    <x v="1"/>
  </r>
  <r>
    <n v="3205"/>
    <x v="648"/>
    <x v="21"/>
    <x v="1"/>
    <d v="1899-12-30T15:00:00"/>
    <s v="UBER"/>
    <x v="377"/>
    <x v="33"/>
    <x v="1"/>
  </r>
  <r>
    <n v="3207"/>
    <x v="648"/>
    <x v="21"/>
    <x v="1"/>
    <d v="1899-12-30T16:45:00"/>
    <s v="AUTO"/>
    <x v="85"/>
    <x v="33"/>
    <x v="1"/>
  </r>
  <r>
    <n v="3208"/>
    <x v="648"/>
    <x v="21"/>
    <x v="1"/>
    <d v="1899-12-30T17:56:00"/>
    <s v="MEGALA GIFT"/>
    <x v="616"/>
    <x v="6"/>
    <x v="0"/>
  </r>
  <r>
    <n v="3209"/>
    <x v="649"/>
    <x v="21"/>
    <x v="1"/>
    <d v="1899-12-30T06:29:00"/>
    <s v="TRAIN"/>
    <x v="281"/>
    <x v="33"/>
    <x v="1"/>
  </r>
  <r>
    <n v="3210"/>
    <x v="649"/>
    <x v="21"/>
    <x v="1"/>
    <d v="1899-12-30T16:37:00"/>
    <s v="HANSU GIFT"/>
    <x v="101"/>
    <x v="6"/>
    <x v="0"/>
  </r>
  <r>
    <n v="3211"/>
    <x v="649"/>
    <x v="21"/>
    <x v="1"/>
    <d v="1899-12-30T16:37:00"/>
    <s v="THE PARK"/>
    <x v="617"/>
    <x v="33"/>
    <x v="1"/>
  </r>
  <r>
    <n v="3212"/>
    <x v="649"/>
    <x v="21"/>
    <x v="1"/>
    <d v="1899-12-30T16:43:00"/>
    <s v="LUNCH"/>
    <x v="279"/>
    <x v="33"/>
    <x v="1"/>
  </r>
  <r>
    <n v="3213"/>
    <x v="649"/>
    <x v="21"/>
    <x v="1"/>
    <d v="1899-12-30T19:15:00"/>
    <s v="WATER"/>
    <x v="19"/>
    <x v="33"/>
    <x v="1"/>
  </r>
  <r>
    <n v="3214"/>
    <x v="649"/>
    <x v="21"/>
    <x v="1"/>
    <d v="1899-12-30T19:29:00"/>
    <s v="SNACKS"/>
    <x v="10"/>
    <x v="33"/>
    <x v="1"/>
  </r>
  <r>
    <n v="3215"/>
    <x v="650"/>
    <x v="21"/>
    <x v="1"/>
    <d v="1899-12-30T16:46:00"/>
    <s v="MEDICINE"/>
    <x v="68"/>
    <x v="0"/>
    <x v="0"/>
  </r>
  <r>
    <n v="3216"/>
    <x v="650"/>
    <x v="21"/>
    <x v="1"/>
    <d v="1899-12-30T18:31:00"/>
    <s v="CAB"/>
    <x v="426"/>
    <x v="33"/>
    <x v="1"/>
  </r>
  <r>
    <n v="3217"/>
    <x v="650"/>
    <x v="21"/>
    <x v="1"/>
    <d v="1899-12-30T18:55:00"/>
    <s v="LUNCH AND KARACHI BAKERY"/>
    <x v="618"/>
    <x v="33"/>
    <x v="1"/>
  </r>
  <r>
    <n v="3218"/>
    <x v="651"/>
    <x v="22"/>
    <x v="1"/>
    <d v="1899-12-30T07:07:00"/>
    <s v="TRAIN"/>
    <x v="619"/>
    <x v="33"/>
    <x v="1"/>
  </r>
  <r>
    <n v="3219"/>
    <x v="651"/>
    <x v="22"/>
    <x v="1"/>
    <d v="1899-12-30T10:07:00"/>
    <s v="THE PARK"/>
    <x v="620"/>
    <x v="33"/>
    <x v="1"/>
  </r>
  <r>
    <n v="3220"/>
    <x v="651"/>
    <x v="22"/>
    <x v="1"/>
    <d v="1899-12-30T16:21:00"/>
    <s v="UBER"/>
    <x v="1"/>
    <x v="33"/>
    <x v="1"/>
  </r>
  <r>
    <n v="3221"/>
    <x v="651"/>
    <x v="22"/>
    <x v="1"/>
    <d v="1899-12-30T20:00:00"/>
    <s v="BREAKFAST"/>
    <x v="524"/>
    <x v="33"/>
    <x v="1"/>
  </r>
  <r>
    <n v="3222"/>
    <x v="651"/>
    <x v="22"/>
    <x v="1"/>
    <d v="1899-12-30T21:52:00"/>
    <s v="LUNCH"/>
    <x v="34"/>
    <x v="33"/>
    <x v="1"/>
  </r>
  <r>
    <n v="3223"/>
    <x v="652"/>
    <x v="22"/>
    <x v="1"/>
    <d v="1899-12-30T14:00:00"/>
    <s v="DINNER"/>
    <x v="10"/>
    <x v="1"/>
    <x v="0"/>
  </r>
  <r>
    <n v="3224"/>
    <x v="652"/>
    <x v="22"/>
    <x v="1"/>
    <d v="1899-12-30T19:30:00"/>
    <s v="SNACKS"/>
    <x v="58"/>
    <x v="1"/>
    <x v="0"/>
  </r>
  <r>
    <n v="3225"/>
    <x v="652"/>
    <x v="22"/>
    <x v="1"/>
    <d v="1899-12-30T21:17:00"/>
    <s v="TRAIN"/>
    <x v="621"/>
    <x v="33"/>
    <x v="1"/>
  </r>
  <r>
    <n v="3226"/>
    <x v="653"/>
    <x v="22"/>
    <x v="1"/>
    <d v="1899-12-30T21:33:00"/>
    <s v="UBER"/>
    <x v="87"/>
    <x v="33"/>
    <x v="1"/>
  </r>
  <r>
    <n v="3227"/>
    <x v="654"/>
    <x v="22"/>
    <x v="1"/>
    <d v="1899-12-30T15:26:00"/>
    <s v="TEA"/>
    <x v="3"/>
    <x v="1"/>
    <x v="0"/>
  </r>
  <r>
    <n v="3228"/>
    <x v="654"/>
    <x v="22"/>
    <x v="1"/>
    <d v="1899-12-30T21:32:00"/>
    <s v="TOLL"/>
    <x v="146"/>
    <x v="0"/>
    <x v="0"/>
  </r>
  <r>
    <n v="3229"/>
    <x v="655"/>
    <x v="22"/>
    <x v="1"/>
    <d v="1899-12-30T15:47:00"/>
    <s v="DINNER"/>
    <x v="9"/>
    <x v="1"/>
    <x v="0"/>
  </r>
  <r>
    <n v="3230"/>
    <x v="656"/>
    <x v="22"/>
    <x v="1"/>
    <d v="1899-12-30T21:00:00"/>
    <s v="SNACKS"/>
    <x v="44"/>
    <x v="1"/>
    <x v="0"/>
  </r>
  <r>
    <n v="3231"/>
    <x v="657"/>
    <x v="22"/>
    <x v="1"/>
    <d v="1899-12-30T08:51:00"/>
    <s v="GOIBIBO"/>
    <x v="622"/>
    <x v="2"/>
    <x v="0"/>
  </r>
  <r>
    <n v="3232"/>
    <x v="657"/>
    <x v="22"/>
    <x v="1"/>
    <d v="1899-12-30T17:58:00"/>
    <s v="TEA"/>
    <x v="3"/>
    <x v="1"/>
    <x v="0"/>
  </r>
  <r>
    <n v="3233"/>
    <x v="658"/>
    <x v="22"/>
    <x v="1"/>
    <d v="1899-12-30T09:43:00"/>
    <s v="BUS"/>
    <x v="53"/>
    <x v="2"/>
    <x v="0"/>
  </r>
  <r>
    <n v="3234"/>
    <x v="658"/>
    <x v="22"/>
    <x v="1"/>
    <d v="1899-12-30T10:57:00"/>
    <s v="MEGALA GIFT"/>
    <x v="353"/>
    <x v="6"/>
    <x v="0"/>
  </r>
  <r>
    <n v="3235"/>
    <x v="658"/>
    <x v="22"/>
    <x v="1"/>
    <d v="1899-12-30T10:57:00"/>
    <s v="HAIRCUT"/>
    <x v="17"/>
    <x v="0"/>
    <x v="0"/>
  </r>
  <r>
    <n v="3236"/>
    <x v="658"/>
    <x v="22"/>
    <x v="1"/>
    <d v="1899-12-30T16:50:00"/>
    <s v="TEA"/>
    <x v="25"/>
    <x v="1"/>
    <x v="0"/>
  </r>
  <r>
    <n v="3237"/>
    <x v="658"/>
    <x v="22"/>
    <x v="1"/>
    <d v="1899-12-30T21:46:00"/>
    <s v="BREAKFAST"/>
    <x v="6"/>
    <x v="1"/>
    <x v="0"/>
  </r>
  <r>
    <n v="3238"/>
    <x v="658"/>
    <x v="22"/>
    <x v="1"/>
    <d v="1899-12-30T21:46:00"/>
    <s v="RENT"/>
    <x v="472"/>
    <x v="4"/>
    <x v="0"/>
  </r>
  <r>
    <n v="3239"/>
    <x v="658"/>
    <x v="22"/>
    <x v="1"/>
    <d v="1899-12-30T21:46:00"/>
    <s v="FACEWASH"/>
    <x v="383"/>
    <x v="5"/>
    <x v="0"/>
  </r>
  <r>
    <n v="3240"/>
    <x v="658"/>
    <x v="22"/>
    <x v="1"/>
    <d v="1899-12-30T21:46:00"/>
    <s v="SNACKS"/>
    <x v="4"/>
    <x v="1"/>
    <x v="0"/>
  </r>
  <r>
    <n v="3241"/>
    <x v="659"/>
    <x v="22"/>
    <x v="1"/>
    <d v="1899-12-30T11:02:00"/>
    <s v="DINNER"/>
    <x v="245"/>
    <x v="1"/>
    <x v="0"/>
  </r>
  <r>
    <n v="3242"/>
    <x v="659"/>
    <x v="22"/>
    <x v="1"/>
    <d v="1899-12-30T14:58:00"/>
    <s v="BUS"/>
    <x v="200"/>
    <x v="2"/>
    <x v="0"/>
  </r>
  <r>
    <n v="3243"/>
    <x v="659"/>
    <x v="22"/>
    <x v="1"/>
    <d v="1899-12-30T20:39:00"/>
    <s v="UBER"/>
    <x v="67"/>
    <x v="2"/>
    <x v="0"/>
  </r>
  <r>
    <n v="3244"/>
    <x v="659"/>
    <x v="22"/>
    <x v="1"/>
    <d v="1899-12-30T20:39:00"/>
    <s v="UBER"/>
    <x v="54"/>
    <x v="2"/>
    <x v="0"/>
  </r>
  <r>
    <n v="3245"/>
    <x v="659"/>
    <x v="22"/>
    <x v="1"/>
    <d v="1899-12-30T20:40:00"/>
    <s v="UBER"/>
    <x v="11"/>
    <x v="2"/>
    <x v="0"/>
  </r>
  <r>
    <n v="3246"/>
    <x v="660"/>
    <x v="22"/>
    <x v="1"/>
    <d v="1899-12-30T11:15:00"/>
    <s v="LUNCH"/>
    <x v="623"/>
    <x v="1"/>
    <x v="0"/>
  </r>
  <r>
    <n v="3247"/>
    <x v="660"/>
    <x v="22"/>
    <x v="1"/>
    <d v="1899-12-30T11:15:00"/>
    <s v="SNACKS"/>
    <x v="6"/>
    <x v="1"/>
    <x v="0"/>
  </r>
  <r>
    <n v="3248"/>
    <x v="661"/>
    <x v="22"/>
    <x v="1"/>
    <d v="1899-12-30T19:56:00"/>
    <s v="BUS"/>
    <x v="5"/>
    <x v="2"/>
    <x v="0"/>
  </r>
  <r>
    <n v="3249"/>
    <x v="662"/>
    <x v="22"/>
    <x v="1"/>
    <d v="1899-12-30T22:01:00"/>
    <s v="BREAKFAST"/>
    <x v="34"/>
    <x v="1"/>
    <x v="0"/>
  </r>
  <r>
    <n v="3250"/>
    <x v="662"/>
    <x v="22"/>
    <x v="1"/>
    <d v="1899-12-30T22:01:00"/>
    <s v="SNACKS"/>
    <x v="570"/>
    <x v="1"/>
    <x v="0"/>
  </r>
  <r>
    <n v="3251"/>
    <x v="663"/>
    <x v="22"/>
    <x v="1"/>
    <d v="1899-12-30T20:16:00"/>
    <s v="DINNER"/>
    <x v="10"/>
    <x v="1"/>
    <x v="0"/>
  </r>
  <r>
    <n v="3252"/>
    <x v="664"/>
    <x v="22"/>
    <x v="1"/>
    <d v="1899-12-30T10:04:00"/>
    <s v="LUNCH"/>
    <x v="146"/>
    <x v="1"/>
    <x v="0"/>
  </r>
  <r>
    <n v="3253"/>
    <x v="664"/>
    <x v="22"/>
    <x v="1"/>
    <d v="1899-12-30T12:21:00"/>
    <s v="DINNER"/>
    <x v="22"/>
    <x v="1"/>
    <x v="0"/>
  </r>
  <r>
    <n v="3254"/>
    <x v="664"/>
    <x v="22"/>
    <x v="1"/>
    <d v="1899-12-30T13:04:00"/>
    <s v="BREAKFAST"/>
    <x v="6"/>
    <x v="1"/>
    <x v="0"/>
  </r>
  <r>
    <n v="3255"/>
    <x v="664"/>
    <x v="22"/>
    <x v="1"/>
    <d v="1899-12-30T19:01:00"/>
    <s v="LUNCH"/>
    <x v="85"/>
    <x v="1"/>
    <x v="0"/>
  </r>
  <r>
    <n v="3256"/>
    <x v="665"/>
    <x v="22"/>
    <x v="1"/>
    <d v="1899-12-30T08:52:00"/>
    <s v="BUS"/>
    <x v="66"/>
    <x v="2"/>
    <x v="0"/>
  </r>
  <r>
    <n v="3257"/>
    <x v="665"/>
    <x v="22"/>
    <x v="1"/>
    <d v="1899-12-30T08:52:00"/>
    <s v="SNACKS"/>
    <x v="5"/>
    <x v="1"/>
    <x v="0"/>
  </r>
  <r>
    <n v="3258"/>
    <x v="665"/>
    <x v="22"/>
    <x v="1"/>
    <d v="1899-12-30T18:19:00"/>
    <s v="SOAP POWDER"/>
    <x v="19"/>
    <x v="5"/>
    <x v="0"/>
  </r>
  <r>
    <n v="3259"/>
    <x v="665"/>
    <x v="22"/>
    <x v="1"/>
    <d v="1899-12-30T18:19:00"/>
    <s v="BREAKFAST"/>
    <x v="22"/>
    <x v="1"/>
    <x v="0"/>
  </r>
  <r>
    <n v="3260"/>
    <x v="666"/>
    <x v="22"/>
    <x v="1"/>
    <d v="1899-12-30T11:39:00"/>
    <s v="SNACKS"/>
    <x v="529"/>
    <x v="1"/>
    <x v="0"/>
  </r>
  <r>
    <n v="3261"/>
    <x v="666"/>
    <x v="22"/>
    <x v="1"/>
    <d v="1899-12-30T11:39:00"/>
    <s v="LUNCH"/>
    <x v="68"/>
    <x v="1"/>
    <x v="0"/>
  </r>
  <r>
    <n v="3262"/>
    <x v="666"/>
    <x v="22"/>
    <x v="1"/>
    <d v="1899-12-30T11:40:00"/>
    <s v="BREAKFAST"/>
    <x v="4"/>
    <x v="1"/>
    <x v="0"/>
  </r>
  <r>
    <n v="3263"/>
    <x v="666"/>
    <x v="22"/>
    <x v="1"/>
    <d v="1899-12-30T13:49:00"/>
    <s v="BUS"/>
    <x v="624"/>
    <x v="2"/>
    <x v="0"/>
  </r>
  <r>
    <n v="3264"/>
    <x v="666"/>
    <x v="22"/>
    <x v="1"/>
    <d v="1899-12-30T13:50:00"/>
    <s v="TEA"/>
    <x v="3"/>
    <x v="1"/>
    <x v="0"/>
  </r>
  <r>
    <n v="3265"/>
    <x v="667"/>
    <x v="22"/>
    <x v="1"/>
    <d v="1899-12-30T18:58:00"/>
    <s v="LUNCH"/>
    <x v="572"/>
    <x v="1"/>
    <x v="0"/>
  </r>
  <r>
    <n v="3266"/>
    <x v="667"/>
    <x v="22"/>
    <x v="1"/>
    <d v="1899-12-30T18:58:00"/>
    <s v="TEA"/>
    <x v="122"/>
    <x v="1"/>
    <x v="0"/>
  </r>
  <r>
    <n v="3267"/>
    <x v="667"/>
    <x v="22"/>
    <x v="1"/>
    <d v="1899-12-30T22:00:00"/>
    <s v="BREAKFAST"/>
    <x v="4"/>
    <x v="1"/>
    <x v="0"/>
  </r>
  <r>
    <n v="3268"/>
    <x v="668"/>
    <x v="22"/>
    <x v="1"/>
    <d v="1899-12-30T07:01:00"/>
    <s v="LUNCH"/>
    <x v="34"/>
    <x v="1"/>
    <x v="0"/>
  </r>
  <r>
    <n v="3269"/>
    <x v="668"/>
    <x v="22"/>
    <x v="1"/>
    <d v="1899-12-30T18:13:00"/>
    <s v="SNACKS"/>
    <x v="9"/>
    <x v="1"/>
    <x v="0"/>
  </r>
  <r>
    <n v="3270"/>
    <x v="668"/>
    <x v="22"/>
    <x v="1"/>
    <d v="1899-12-30T18:14:00"/>
    <s v="UBER"/>
    <x v="22"/>
    <x v="2"/>
    <x v="0"/>
  </r>
  <r>
    <n v="3271"/>
    <x v="668"/>
    <x v="22"/>
    <x v="1"/>
    <d v="1899-12-30T18:14:00"/>
    <s v="BUS"/>
    <x v="304"/>
    <x v="2"/>
    <x v="0"/>
  </r>
  <r>
    <n v="3272"/>
    <x v="668"/>
    <x v="22"/>
    <x v="1"/>
    <d v="1899-12-30T18:14:00"/>
    <s v="LUNCH"/>
    <x v="67"/>
    <x v="1"/>
    <x v="0"/>
  </r>
  <r>
    <n v="3273"/>
    <x v="668"/>
    <x v="22"/>
    <x v="1"/>
    <d v="1899-12-30T18:14:00"/>
    <s v="METRO"/>
    <x v="6"/>
    <x v="2"/>
    <x v="0"/>
  </r>
  <r>
    <n v="3274"/>
    <x v="668"/>
    <x v="22"/>
    <x v="1"/>
    <d v="1899-12-30T21:38:00"/>
    <s v="BUS"/>
    <x v="53"/>
    <x v="2"/>
    <x v="0"/>
  </r>
  <r>
    <n v="3275"/>
    <x v="668"/>
    <x v="22"/>
    <x v="1"/>
    <d v="1899-12-30T21:45:00"/>
    <s v="TEA"/>
    <x v="3"/>
    <x v="1"/>
    <x v="0"/>
  </r>
  <r>
    <n v="3276"/>
    <x v="669"/>
    <x v="22"/>
    <x v="1"/>
    <d v="1899-12-30T18:35:00"/>
    <s v="LUNCH"/>
    <x v="21"/>
    <x v="1"/>
    <x v="0"/>
  </r>
  <r>
    <n v="3277"/>
    <x v="670"/>
    <x v="22"/>
    <x v="1"/>
    <d v="1899-12-30T18:36:00"/>
    <s v="NET BANKING"/>
    <x v="625"/>
    <x v="0"/>
    <x v="0"/>
  </r>
  <r>
    <n v="3278"/>
    <x v="670"/>
    <x v="22"/>
    <x v="1"/>
    <d v="1899-12-30T18:36:00"/>
    <s v="BUS"/>
    <x v="25"/>
    <x v="2"/>
    <x v="0"/>
  </r>
  <r>
    <n v="3279"/>
    <x v="670"/>
    <x v="22"/>
    <x v="1"/>
    <d v="1899-12-30T18:36:00"/>
    <s v="UBER"/>
    <x v="10"/>
    <x v="2"/>
    <x v="0"/>
  </r>
  <r>
    <n v="3280"/>
    <x v="670"/>
    <x v="22"/>
    <x v="1"/>
    <d v="1899-12-30T21:08:00"/>
    <s v="BREAKFAST"/>
    <x v="94"/>
    <x v="1"/>
    <x v="0"/>
  </r>
  <r>
    <n v="3281"/>
    <x v="671"/>
    <x v="22"/>
    <x v="1"/>
    <d v="1899-12-30T11:46:00"/>
    <s v="TEA"/>
    <x v="3"/>
    <x v="1"/>
    <x v="0"/>
  </r>
  <r>
    <n v="3282"/>
    <x v="671"/>
    <x v="22"/>
    <x v="1"/>
    <d v="1899-12-30T11:47:00"/>
    <s v="SNACKS"/>
    <x v="529"/>
    <x v="1"/>
    <x v="0"/>
  </r>
  <r>
    <n v="3283"/>
    <x v="671"/>
    <x v="22"/>
    <x v="1"/>
    <d v="1899-12-30T16:46:00"/>
    <s v="BREAKFAST"/>
    <x v="67"/>
    <x v="1"/>
    <x v="0"/>
  </r>
  <r>
    <n v="3284"/>
    <x v="671"/>
    <x v="22"/>
    <x v="1"/>
    <d v="1899-12-30T19:48:00"/>
    <s v="SOAP POWDER"/>
    <x v="19"/>
    <x v="5"/>
    <x v="0"/>
  </r>
  <r>
    <n v="3285"/>
    <x v="671"/>
    <x v="22"/>
    <x v="1"/>
    <d v="1899-12-30T19:48:00"/>
    <s v="DRUNKEN MONKEY"/>
    <x v="67"/>
    <x v="1"/>
    <x v="0"/>
  </r>
  <r>
    <n v="3286"/>
    <x v="671"/>
    <x v="22"/>
    <x v="1"/>
    <d v="1899-12-30T22:01:00"/>
    <s v="SNACKS"/>
    <x v="11"/>
    <x v="1"/>
    <x v="0"/>
  </r>
  <r>
    <n v="3287"/>
    <x v="671"/>
    <x v="22"/>
    <x v="1"/>
    <d v="1899-12-30T22:27:00"/>
    <s v="XEROX"/>
    <x v="3"/>
    <x v="0"/>
    <x v="0"/>
  </r>
  <r>
    <n v="3288"/>
    <x v="672"/>
    <x v="22"/>
    <x v="1"/>
    <d v="1899-12-30T20:42:00"/>
    <s v="SNACKS"/>
    <x v="239"/>
    <x v="1"/>
    <x v="0"/>
  </r>
  <r>
    <n v="3289"/>
    <x v="672"/>
    <x v="22"/>
    <x v="1"/>
    <d v="1899-12-30T20:42:00"/>
    <s v="OIL"/>
    <x v="6"/>
    <x v="5"/>
    <x v="0"/>
  </r>
  <r>
    <n v="3290"/>
    <x v="672"/>
    <x v="22"/>
    <x v="1"/>
    <d v="1899-12-30T20:42:00"/>
    <s v="LUNCH"/>
    <x v="146"/>
    <x v="1"/>
    <x v="0"/>
  </r>
  <r>
    <n v="3291"/>
    <x v="672"/>
    <x v="22"/>
    <x v="1"/>
    <d v="1899-12-30T20:43:00"/>
    <s v="SNACKS"/>
    <x v="10"/>
    <x v="1"/>
    <x v="0"/>
  </r>
  <r>
    <n v="3292"/>
    <x v="672"/>
    <x v="22"/>
    <x v="1"/>
    <d v="1899-12-30T20:43:00"/>
    <s v="UBER"/>
    <x v="435"/>
    <x v="2"/>
    <x v="0"/>
  </r>
  <r>
    <n v="3293"/>
    <x v="672"/>
    <x v="22"/>
    <x v="1"/>
    <d v="1899-12-30T20:44:00"/>
    <s v="UBER"/>
    <x v="19"/>
    <x v="2"/>
    <x v="0"/>
  </r>
  <r>
    <n v="3294"/>
    <x v="672"/>
    <x v="22"/>
    <x v="1"/>
    <d v="1899-12-30T20:44:00"/>
    <s v="TEA"/>
    <x v="19"/>
    <x v="1"/>
    <x v="0"/>
  </r>
  <r>
    <n v="3295"/>
    <x v="673"/>
    <x v="22"/>
    <x v="1"/>
    <d v="1899-12-30T10:39:00"/>
    <s v="SNACKS"/>
    <x v="5"/>
    <x v="1"/>
    <x v="0"/>
  </r>
  <r>
    <n v="3296"/>
    <x v="673"/>
    <x v="22"/>
    <x v="1"/>
    <d v="1899-12-30T10:39:00"/>
    <s v="WATER COLOUR"/>
    <x v="19"/>
    <x v="5"/>
    <x v="0"/>
  </r>
  <r>
    <n v="3297"/>
    <x v="673"/>
    <x v="22"/>
    <x v="1"/>
    <d v="1899-12-30T11:28:00"/>
    <s v="SNACKS"/>
    <x v="5"/>
    <x v="1"/>
    <x v="0"/>
  </r>
  <r>
    <n v="3298"/>
    <x v="673"/>
    <x v="22"/>
    <x v="1"/>
    <d v="1899-12-30T20:33:00"/>
    <s v="BUS"/>
    <x v="93"/>
    <x v="2"/>
    <x v="0"/>
  </r>
  <r>
    <n v="3299"/>
    <x v="673"/>
    <x v="22"/>
    <x v="1"/>
    <d v="1899-12-30T20:33:00"/>
    <s v="SPICINEMAS@HDFCBANK"/>
    <x v="626"/>
    <x v="7"/>
    <x v="0"/>
  </r>
  <r>
    <n v="3300"/>
    <x v="674"/>
    <x v="22"/>
    <x v="1"/>
    <d v="1899-12-30T11:04:00"/>
    <s v="TEA"/>
    <x v="3"/>
    <x v="1"/>
    <x v="0"/>
  </r>
  <r>
    <n v="3301"/>
    <x v="674"/>
    <x v="22"/>
    <x v="1"/>
    <d v="1899-12-30T13:42:00"/>
    <s v="UBER"/>
    <x v="382"/>
    <x v="2"/>
    <x v="0"/>
  </r>
  <r>
    <n v="3302"/>
    <x v="674"/>
    <x v="22"/>
    <x v="1"/>
    <d v="1899-12-30T19:17:00"/>
    <s v="BREAKFAST"/>
    <x v="9"/>
    <x v="1"/>
    <x v="0"/>
  </r>
  <r>
    <n v="3303"/>
    <x v="675"/>
    <x v="22"/>
    <x v="1"/>
    <d v="1899-12-30T09:33:00"/>
    <s v="RECHARGE"/>
    <x v="8"/>
    <x v="0"/>
    <x v="0"/>
  </r>
  <r>
    <n v="3304"/>
    <x v="675"/>
    <x v="22"/>
    <x v="1"/>
    <d v="1899-12-30T15:13:00"/>
    <s v="SNACKS"/>
    <x v="431"/>
    <x v="1"/>
    <x v="0"/>
  </r>
  <r>
    <n v="3305"/>
    <x v="675"/>
    <x v="22"/>
    <x v="1"/>
    <d v="1899-12-30T16:20:00"/>
    <s v="BREAKFAST"/>
    <x v="4"/>
    <x v="1"/>
    <x v="0"/>
  </r>
  <r>
    <n v="3306"/>
    <x v="675"/>
    <x v="22"/>
    <x v="1"/>
    <d v="1899-12-30T20:01:00"/>
    <s v="LUNCH"/>
    <x v="627"/>
    <x v="34"/>
    <x v="1"/>
  </r>
  <r>
    <n v="3307"/>
    <x v="675"/>
    <x v="22"/>
    <x v="1"/>
    <d v="1899-12-30T21:33:00"/>
    <s v="SNACKS"/>
    <x v="27"/>
    <x v="34"/>
    <x v="1"/>
  </r>
  <r>
    <n v="3308"/>
    <x v="675"/>
    <x v="22"/>
    <x v="1"/>
    <d v="1899-12-30T21:41:00"/>
    <s v="SWIGGY"/>
    <x v="192"/>
    <x v="34"/>
    <x v="1"/>
  </r>
  <r>
    <n v="3309"/>
    <x v="675"/>
    <x v="22"/>
    <x v="1"/>
    <d v="1899-12-30T22:00:00"/>
    <s v="IRON"/>
    <x v="4"/>
    <x v="34"/>
    <x v="1"/>
  </r>
  <r>
    <n v="3310"/>
    <x v="675"/>
    <x v="22"/>
    <x v="1"/>
    <d v="1899-12-30T22:42:00"/>
    <s v="OLA"/>
    <x v="68"/>
    <x v="34"/>
    <x v="1"/>
  </r>
  <r>
    <n v="3311"/>
    <x v="676"/>
    <x v="22"/>
    <x v="1"/>
    <d v="1899-12-30T08:53:00"/>
    <s v="TRAIN"/>
    <x v="628"/>
    <x v="34"/>
    <x v="1"/>
  </r>
  <r>
    <n v="3312"/>
    <x v="676"/>
    <x v="22"/>
    <x v="1"/>
    <d v="1899-12-30T17:49:00"/>
    <s v="SNACKS"/>
    <x v="6"/>
    <x v="34"/>
    <x v="1"/>
  </r>
  <r>
    <n v="3313"/>
    <x v="677"/>
    <x v="22"/>
    <x v="1"/>
    <d v="1899-12-30T08:54:00"/>
    <s v="HOTEL SHREYA"/>
    <x v="629"/>
    <x v="34"/>
    <x v="1"/>
  </r>
  <r>
    <n v="3314"/>
    <x v="677"/>
    <x v="22"/>
    <x v="1"/>
    <d v="1899-12-30T12:53:00"/>
    <s v="CAB"/>
    <x v="263"/>
    <x v="34"/>
    <x v="1"/>
  </r>
  <r>
    <n v="3315"/>
    <x v="677"/>
    <x v="22"/>
    <x v="1"/>
    <d v="1899-12-30T14:39:00"/>
    <s v="HOTEL SHREYA"/>
    <x v="629"/>
    <x v="34"/>
    <x v="1"/>
  </r>
  <r>
    <n v="3316"/>
    <x v="677"/>
    <x v="22"/>
    <x v="1"/>
    <d v="1899-12-30T19:31:00"/>
    <s v="XAT EXAM"/>
    <x v="263"/>
    <x v="0"/>
    <x v="0"/>
  </r>
  <r>
    <n v="3317"/>
    <x v="677"/>
    <x v="22"/>
    <x v="1"/>
    <d v="1899-12-30T20:55:00"/>
    <s v="LUNCH"/>
    <x v="351"/>
    <x v="34"/>
    <x v="1"/>
  </r>
  <r>
    <n v="3318"/>
    <x v="677"/>
    <x v="22"/>
    <x v="1"/>
    <d v="1899-12-30T21:38:00"/>
    <s v="CAB"/>
    <x v="210"/>
    <x v="34"/>
    <x v="1"/>
  </r>
  <r>
    <n v="3319"/>
    <x v="677"/>
    <x v="22"/>
    <x v="1"/>
    <d v="1899-12-30T22:30:00"/>
    <s v="FOOD @ HOTEL"/>
    <x v="209"/>
    <x v="34"/>
    <x v="1"/>
  </r>
  <r>
    <n v="3320"/>
    <x v="677"/>
    <x v="22"/>
    <x v="1"/>
    <d v="1899-12-30T22:39:00"/>
    <s v="UBER"/>
    <x v="68"/>
    <x v="34"/>
    <x v="1"/>
  </r>
  <r>
    <n v="3321"/>
    <x v="678"/>
    <x v="23"/>
    <x v="1"/>
    <d v="1899-12-30T08:54:00"/>
    <s v="MOVIE"/>
    <x v="108"/>
    <x v="7"/>
    <x v="0"/>
  </r>
  <r>
    <n v="3322"/>
    <x v="678"/>
    <x v="23"/>
    <x v="1"/>
    <d v="1899-12-30T16:16:00"/>
    <s v="SNACKS"/>
    <x v="34"/>
    <x v="34"/>
    <x v="1"/>
  </r>
  <r>
    <n v="3323"/>
    <x v="678"/>
    <x v="23"/>
    <x v="1"/>
    <d v="1899-12-30T19:13:00"/>
    <s v="HOTEL SHREYA"/>
    <x v="629"/>
    <x v="34"/>
    <x v="1"/>
  </r>
  <r>
    <n v="3324"/>
    <x v="678"/>
    <x v="23"/>
    <x v="1"/>
    <d v="1899-12-30T19:13:00"/>
    <s v="CAB"/>
    <x v="263"/>
    <x v="34"/>
    <x v="1"/>
  </r>
  <r>
    <n v="3325"/>
    <x v="678"/>
    <x v="23"/>
    <x v="1"/>
    <d v="1899-12-30T19:35:00"/>
    <s v="JUICE"/>
    <x v="4"/>
    <x v="34"/>
    <x v="1"/>
  </r>
  <r>
    <n v="3326"/>
    <x v="679"/>
    <x v="23"/>
    <x v="1"/>
    <d v="1899-12-30T08:09:00"/>
    <s v="UBER"/>
    <x v="22"/>
    <x v="34"/>
    <x v="1"/>
  </r>
  <r>
    <n v="3327"/>
    <x v="679"/>
    <x v="23"/>
    <x v="1"/>
    <d v="1899-12-30T08:10:00"/>
    <s v="TRAIN"/>
    <x v="630"/>
    <x v="34"/>
    <x v="1"/>
  </r>
  <r>
    <n v="3328"/>
    <x v="679"/>
    <x v="23"/>
    <x v="1"/>
    <d v="1899-12-30T17:39:00"/>
    <s v="UBER"/>
    <x v="631"/>
    <x v="34"/>
    <x v="1"/>
  </r>
  <r>
    <n v="3329"/>
    <x v="679"/>
    <x v="23"/>
    <x v="1"/>
    <d v="1899-12-30T17:39:00"/>
    <s v="BREAKFAST"/>
    <x v="10"/>
    <x v="1"/>
    <x v="0"/>
  </r>
  <r>
    <n v="3330"/>
    <x v="679"/>
    <x v="23"/>
    <x v="1"/>
    <d v="1899-12-30T17:51:00"/>
    <s v="TEA"/>
    <x v="25"/>
    <x v="1"/>
    <x v="0"/>
  </r>
  <r>
    <n v="3331"/>
    <x v="679"/>
    <x v="23"/>
    <x v="1"/>
    <d v="1899-12-30T17:51:00"/>
    <s v="BUS"/>
    <x v="3"/>
    <x v="2"/>
    <x v="0"/>
  </r>
  <r>
    <n v="3332"/>
    <x v="680"/>
    <x v="23"/>
    <x v="1"/>
    <d v="1899-12-30T10:14:00"/>
    <s v="AUTO"/>
    <x v="25"/>
    <x v="2"/>
    <x v="0"/>
  </r>
  <r>
    <n v="3333"/>
    <x v="680"/>
    <x v="23"/>
    <x v="1"/>
    <d v="1899-12-30T16:47:00"/>
    <s v="BUS"/>
    <x v="53"/>
    <x v="2"/>
    <x v="0"/>
  </r>
  <r>
    <n v="3334"/>
    <x v="680"/>
    <x v="23"/>
    <x v="1"/>
    <d v="1899-12-30T16:50:00"/>
    <s v="TRIMMER CAP"/>
    <x v="632"/>
    <x v="6"/>
    <x v="0"/>
  </r>
  <r>
    <n v="3335"/>
    <x v="680"/>
    <x v="23"/>
    <x v="1"/>
    <d v="1899-12-30T16:50:00"/>
    <s v="BREAKFAST"/>
    <x v="6"/>
    <x v="1"/>
    <x v="0"/>
  </r>
  <r>
    <n v="3336"/>
    <x v="680"/>
    <x v="23"/>
    <x v="1"/>
    <d v="1899-12-30T17:39:00"/>
    <s v="ROOM COMMON EXPENSES"/>
    <x v="633"/>
    <x v="3"/>
    <x v="0"/>
  </r>
  <r>
    <n v="3337"/>
    <x v="680"/>
    <x v="23"/>
    <x v="1"/>
    <d v="1899-12-30T19:18:00"/>
    <s v="ROOM COMMON FOOD BILLS"/>
    <x v="634"/>
    <x v="0"/>
    <x v="0"/>
  </r>
  <r>
    <n v="3338"/>
    <x v="680"/>
    <x v="23"/>
    <x v="1"/>
    <d v="1899-12-30T19:18:00"/>
    <s v="TEA"/>
    <x v="3"/>
    <x v="1"/>
    <x v="0"/>
  </r>
  <r>
    <n v="3339"/>
    <x v="680"/>
    <x v="23"/>
    <x v="1"/>
    <d v="1899-12-30T19:21:00"/>
    <s v="GIFT"/>
    <x v="635"/>
    <x v="6"/>
    <x v="0"/>
  </r>
  <r>
    <n v="3340"/>
    <x v="680"/>
    <x v="23"/>
    <x v="1"/>
    <d v="1899-12-30T20:38:00"/>
    <s v="AUTO"/>
    <x v="3"/>
    <x v="2"/>
    <x v="0"/>
  </r>
  <r>
    <n v="3341"/>
    <x v="681"/>
    <x v="23"/>
    <x v="1"/>
    <d v="1899-12-30T09:44:00"/>
    <s v="UBER"/>
    <x v="22"/>
    <x v="2"/>
    <x v="0"/>
  </r>
  <r>
    <n v="3342"/>
    <x v="681"/>
    <x v="23"/>
    <x v="1"/>
    <d v="1899-12-30T13:10:00"/>
    <s v="BUS"/>
    <x v="122"/>
    <x v="2"/>
    <x v="0"/>
  </r>
  <r>
    <n v="3343"/>
    <x v="682"/>
    <x v="23"/>
    <x v="1"/>
    <d v="1899-12-30T13:05:00"/>
    <s v="BREAKFAST"/>
    <x v="67"/>
    <x v="1"/>
    <x v="0"/>
  </r>
  <r>
    <n v="3344"/>
    <x v="682"/>
    <x v="23"/>
    <x v="1"/>
    <d v="1899-12-30T19:56:00"/>
    <s v="SWIGGY"/>
    <x v="87"/>
    <x v="1"/>
    <x v="0"/>
  </r>
  <r>
    <n v="3345"/>
    <x v="682"/>
    <x v="23"/>
    <x v="1"/>
    <d v="1899-12-30T19:56:00"/>
    <s v="LUNCH"/>
    <x v="68"/>
    <x v="1"/>
    <x v="0"/>
  </r>
  <r>
    <n v="3346"/>
    <x v="683"/>
    <x v="23"/>
    <x v="1"/>
    <d v="1899-12-30T17:12:00"/>
    <s v="SNACKS"/>
    <x v="4"/>
    <x v="1"/>
    <x v="0"/>
  </r>
  <r>
    <n v="3347"/>
    <x v="683"/>
    <x v="23"/>
    <x v="1"/>
    <d v="1899-12-30T22:10:00"/>
    <s v="HAIRCUT"/>
    <x v="108"/>
    <x v="0"/>
    <x v="0"/>
  </r>
  <r>
    <n v="3348"/>
    <x v="683"/>
    <x v="23"/>
    <x v="1"/>
    <d v="1899-12-30T22:11:00"/>
    <s v="SNACKS"/>
    <x v="85"/>
    <x v="1"/>
    <x v="0"/>
  </r>
  <r>
    <n v="3349"/>
    <x v="683"/>
    <x v="23"/>
    <x v="1"/>
    <d v="1899-12-30T22:12:00"/>
    <s v="SNACKS"/>
    <x v="85"/>
    <x v="1"/>
    <x v="0"/>
  </r>
  <r>
    <n v="3350"/>
    <x v="683"/>
    <x v="23"/>
    <x v="1"/>
    <d v="1899-12-30T22:46:00"/>
    <s v="OLA"/>
    <x v="48"/>
    <x v="2"/>
    <x v="0"/>
  </r>
  <r>
    <n v="3351"/>
    <x v="684"/>
    <x v="23"/>
    <x v="1"/>
    <d v="1899-12-30T18:23:00"/>
    <s v="DINNER"/>
    <x v="21"/>
    <x v="1"/>
    <x v="0"/>
  </r>
  <r>
    <n v="3352"/>
    <x v="684"/>
    <x v="23"/>
    <x v="1"/>
    <d v="1899-12-30T19:02:00"/>
    <s v="UBER"/>
    <x v="636"/>
    <x v="2"/>
    <x v="0"/>
  </r>
  <r>
    <n v="3353"/>
    <x v="684"/>
    <x v="23"/>
    <x v="1"/>
    <d v="1899-12-30T19:30:00"/>
    <s v="UNDERWEAR"/>
    <x v="637"/>
    <x v="6"/>
    <x v="0"/>
  </r>
  <r>
    <n v="3354"/>
    <x v="684"/>
    <x v="23"/>
    <x v="1"/>
    <d v="1899-12-30T19:55:00"/>
    <s v="UBER"/>
    <x v="638"/>
    <x v="2"/>
    <x v="0"/>
  </r>
  <r>
    <n v="3355"/>
    <x v="685"/>
    <x v="23"/>
    <x v="1"/>
    <d v="1899-12-30T21:15:00"/>
    <s v="TRAIN"/>
    <x v="246"/>
    <x v="2"/>
    <x v="0"/>
  </r>
  <r>
    <n v="3356"/>
    <x v="686"/>
    <x v="23"/>
    <x v="1"/>
    <d v="1899-12-30T12:55:00"/>
    <s v="DINNER"/>
    <x v="48"/>
    <x v="1"/>
    <x v="0"/>
  </r>
  <r>
    <n v="3357"/>
    <x v="686"/>
    <x v="23"/>
    <x v="1"/>
    <d v="1899-12-30T19:46:00"/>
    <s v="SNACKS"/>
    <x v="35"/>
    <x v="1"/>
    <x v="0"/>
  </r>
  <r>
    <n v="3358"/>
    <x v="686"/>
    <x v="23"/>
    <x v="1"/>
    <d v="1899-12-30T20:00:00"/>
    <s v="SNACKS"/>
    <x v="189"/>
    <x v="1"/>
    <x v="0"/>
  </r>
  <r>
    <n v="3359"/>
    <x v="687"/>
    <x v="23"/>
    <x v="1"/>
    <d v="1899-12-30T09:55:00"/>
    <s v="DINNER"/>
    <x v="639"/>
    <x v="35"/>
    <x v="1"/>
  </r>
  <r>
    <n v="3360"/>
    <x v="687"/>
    <x v="23"/>
    <x v="1"/>
    <d v="1899-12-30T13:00:00"/>
    <s v="TRAIN"/>
    <x v="640"/>
    <x v="35"/>
    <x v="1"/>
  </r>
  <r>
    <n v="3361"/>
    <x v="687"/>
    <x v="23"/>
    <x v="1"/>
    <d v="1899-12-30T20:06:00"/>
    <s v="BREAKFAST"/>
    <x v="4"/>
    <x v="1"/>
    <x v="0"/>
  </r>
  <r>
    <n v="3362"/>
    <x v="687"/>
    <x v="23"/>
    <x v="1"/>
    <d v="1899-12-30T22:00:00"/>
    <s v="TRAIN"/>
    <x v="641"/>
    <x v="35"/>
    <x v="1"/>
  </r>
  <r>
    <n v="3363"/>
    <x v="687"/>
    <x v="23"/>
    <x v="1"/>
    <d v="1899-12-30T22:22:00"/>
    <s v="DRUNKEN MONKEY"/>
    <x v="230"/>
    <x v="35"/>
    <x v="1"/>
  </r>
  <r>
    <n v="3364"/>
    <x v="687"/>
    <x v="23"/>
    <x v="1"/>
    <d v="1899-12-30T23:50:00"/>
    <s v="TRAIN"/>
    <x v="642"/>
    <x v="35"/>
    <x v="1"/>
  </r>
  <r>
    <n v="3365"/>
    <x v="688"/>
    <x v="23"/>
    <x v="1"/>
    <d v="1899-12-30T05:30:00"/>
    <s v="RENT"/>
    <x v="472"/>
    <x v="4"/>
    <x v="0"/>
  </r>
  <r>
    <n v="3366"/>
    <x v="688"/>
    <x v="23"/>
    <x v="1"/>
    <d v="1899-12-30T06:32:00"/>
    <s v="TEA"/>
    <x v="3"/>
    <x v="35"/>
    <x v="1"/>
  </r>
  <r>
    <n v="3367"/>
    <x v="688"/>
    <x v="23"/>
    <x v="1"/>
    <d v="1899-12-30T15:50:00"/>
    <s v="OLA"/>
    <x v="124"/>
    <x v="35"/>
    <x v="1"/>
  </r>
  <r>
    <n v="3368"/>
    <x v="688"/>
    <x v="23"/>
    <x v="1"/>
    <d v="1899-12-30T17:51:00"/>
    <s v="THANMAYII INN"/>
    <x v="643"/>
    <x v="35"/>
    <x v="1"/>
  </r>
  <r>
    <n v="3369"/>
    <x v="689"/>
    <x v="23"/>
    <x v="1"/>
    <d v="1899-12-30T06:32:00"/>
    <s v="LUNCH"/>
    <x v="644"/>
    <x v="35"/>
    <x v="1"/>
  </r>
  <r>
    <n v="3370"/>
    <x v="689"/>
    <x v="23"/>
    <x v="1"/>
    <d v="1899-12-30T09:33:00"/>
    <s v="CAB"/>
    <x v="355"/>
    <x v="35"/>
    <x v="1"/>
  </r>
  <r>
    <n v="3371"/>
    <x v="689"/>
    <x v="23"/>
    <x v="1"/>
    <d v="1899-12-30T09:34:00"/>
    <s v="THANMAYII INN"/>
    <x v="643"/>
    <x v="35"/>
    <x v="1"/>
  </r>
  <r>
    <n v="3372"/>
    <x v="689"/>
    <x v="23"/>
    <x v="1"/>
    <d v="1899-12-30T16:44:00"/>
    <s v="FOOD"/>
    <x v="645"/>
    <x v="35"/>
    <x v="1"/>
  </r>
  <r>
    <n v="3373"/>
    <x v="689"/>
    <x v="23"/>
    <x v="1"/>
    <d v="1899-12-30T17:17:00"/>
    <s v="LAUNDRY"/>
    <x v="646"/>
    <x v="35"/>
    <x v="1"/>
  </r>
  <r>
    <n v="3374"/>
    <x v="690"/>
    <x v="23"/>
    <x v="1"/>
    <d v="1899-12-30T06:33:00"/>
    <s v="CAB"/>
    <x v="647"/>
    <x v="35"/>
    <x v="1"/>
  </r>
  <r>
    <n v="3375"/>
    <x v="690"/>
    <x v="23"/>
    <x v="1"/>
    <d v="1899-12-30T18:06:00"/>
    <s v="TEA"/>
    <x v="25"/>
    <x v="35"/>
    <x v="1"/>
  </r>
  <r>
    <n v="3376"/>
    <x v="690"/>
    <x v="23"/>
    <x v="1"/>
    <d v="1899-12-30T21:00:00"/>
    <s v="THANMAYII INN"/>
    <x v="643"/>
    <x v="35"/>
    <x v="1"/>
  </r>
  <r>
    <n v="3377"/>
    <x v="691"/>
    <x v="23"/>
    <x v="1"/>
    <d v="1899-12-30T06:33:00"/>
    <s v="SNACKS"/>
    <x v="19"/>
    <x v="35"/>
    <x v="1"/>
  </r>
  <r>
    <n v="3378"/>
    <x v="691"/>
    <x v="23"/>
    <x v="1"/>
    <d v="1899-12-30T09:34:00"/>
    <s v="DINNER"/>
    <x v="108"/>
    <x v="35"/>
    <x v="1"/>
  </r>
  <r>
    <n v="3379"/>
    <x v="691"/>
    <x v="23"/>
    <x v="1"/>
    <d v="1899-12-30T14:49:00"/>
    <s v="THANMAYII INN"/>
    <x v="643"/>
    <x v="35"/>
    <x v="1"/>
  </r>
  <r>
    <n v="3380"/>
    <x v="691"/>
    <x v="23"/>
    <x v="1"/>
    <d v="1899-12-30T17:39:00"/>
    <s v="XEROX"/>
    <x v="48"/>
    <x v="35"/>
    <x v="1"/>
  </r>
  <r>
    <n v="3381"/>
    <x v="691"/>
    <x v="23"/>
    <x v="1"/>
    <d v="1899-12-30T19:46:00"/>
    <s v="LUNCH"/>
    <x v="102"/>
    <x v="35"/>
    <x v="1"/>
  </r>
  <r>
    <n v="3382"/>
    <x v="691"/>
    <x v="23"/>
    <x v="1"/>
    <d v="1899-12-30T21:41:00"/>
    <s v="CAB"/>
    <x v="561"/>
    <x v="35"/>
    <x v="1"/>
  </r>
  <r>
    <n v="3383"/>
    <x v="692"/>
    <x v="23"/>
    <x v="1"/>
    <d v="1899-12-30T00:25:00"/>
    <s v="BUNNY T-SHIRT"/>
    <x v="528"/>
    <x v="6"/>
    <x v="0"/>
  </r>
  <r>
    <n v="3384"/>
    <x v="692"/>
    <x v="23"/>
    <x v="1"/>
    <d v="1899-12-30T00:58:00"/>
    <s v="JIO"/>
    <x v="110"/>
    <x v="0"/>
    <x v="0"/>
  </r>
  <r>
    <n v="3385"/>
    <x v="692"/>
    <x v="23"/>
    <x v="1"/>
    <d v="1899-12-30T08:38:00"/>
    <s v="TRAIN"/>
    <x v="648"/>
    <x v="35"/>
    <x v="1"/>
  </r>
  <r>
    <n v="3386"/>
    <x v="692"/>
    <x v="23"/>
    <x v="1"/>
    <d v="1899-12-30T15:14:00"/>
    <s v="JUICE"/>
    <x v="8"/>
    <x v="35"/>
    <x v="1"/>
  </r>
  <r>
    <n v="3387"/>
    <x v="692"/>
    <x v="23"/>
    <x v="1"/>
    <d v="1899-12-30T22:35:00"/>
    <s v="BREAKFAST"/>
    <x v="203"/>
    <x v="35"/>
    <x v="1"/>
  </r>
  <r>
    <n v="3388"/>
    <x v="693"/>
    <x v="23"/>
    <x v="1"/>
    <d v="1899-12-30T16:00:00"/>
    <s v="LUNCH"/>
    <x v="345"/>
    <x v="35"/>
    <x v="1"/>
  </r>
  <r>
    <n v="3389"/>
    <x v="693"/>
    <x v="23"/>
    <x v="1"/>
    <d v="1899-12-30T19:49:00"/>
    <s v="BUS"/>
    <x v="172"/>
    <x v="2"/>
    <x v="0"/>
  </r>
  <r>
    <n v="3390"/>
    <x v="693"/>
    <x v="23"/>
    <x v="1"/>
    <d v="1899-12-30T19:49:00"/>
    <s v="T SHIRTS BRAND FACTORY"/>
    <x v="649"/>
    <x v="6"/>
    <x v="0"/>
  </r>
  <r>
    <n v="3391"/>
    <x v="694"/>
    <x v="23"/>
    <x v="1"/>
    <d v="1899-12-30T18:15:00"/>
    <s v="UBER"/>
    <x v="48"/>
    <x v="2"/>
    <x v="0"/>
  </r>
  <r>
    <n v="3392"/>
    <x v="694"/>
    <x v="23"/>
    <x v="1"/>
    <d v="1899-12-30T19:39:00"/>
    <s v="WEEKEND"/>
    <x v="466"/>
    <x v="1"/>
    <x v="0"/>
  </r>
  <r>
    <n v="3393"/>
    <x v="694"/>
    <x v="23"/>
    <x v="1"/>
    <d v="1899-12-30T22:00:00"/>
    <s v="SOAP POWDER"/>
    <x v="431"/>
    <x v="5"/>
    <x v="0"/>
  </r>
  <r>
    <n v="3394"/>
    <x v="694"/>
    <x v="23"/>
    <x v="1"/>
    <d v="1899-12-30T22:28:00"/>
    <s v="MEMORY CARD"/>
    <x v="650"/>
    <x v="6"/>
    <x v="0"/>
  </r>
  <r>
    <n v="3395"/>
    <x v="695"/>
    <x v="23"/>
    <x v="1"/>
    <d v="1899-12-30T06:00:00"/>
    <s v="DINNER"/>
    <x v="9"/>
    <x v="1"/>
    <x v="0"/>
  </r>
  <r>
    <n v="3396"/>
    <x v="695"/>
    <x v="23"/>
    <x v="1"/>
    <d v="1899-12-30T08:02:00"/>
    <s v="UBER"/>
    <x v="22"/>
    <x v="2"/>
    <x v="0"/>
  </r>
  <r>
    <n v="3397"/>
    <x v="695"/>
    <x v="23"/>
    <x v="1"/>
    <d v="1899-12-30T08:02:00"/>
    <s v="SWIMMING CLASSES"/>
    <x v="651"/>
    <x v="0"/>
    <x v="0"/>
  </r>
  <r>
    <n v="3398"/>
    <x v="695"/>
    <x v="23"/>
    <x v="1"/>
    <d v="1899-12-30T09:28:00"/>
    <s v="UBER"/>
    <x v="58"/>
    <x v="2"/>
    <x v="0"/>
  </r>
  <r>
    <n v="3399"/>
    <x v="695"/>
    <x v="23"/>
    <x v="1"/>
    <d v="1899-12-30T09:28:00"/>
    <s v="BUS"/>
    <x v="93"/>
    <x v="2"/>
    <x v="0"/>
  </r>
  <r>
    <n v="3400"/>
    <x v="695"/>
    <x v="23"/>
    <x v="1"/>
    <d v="1899-12-30T22:32:00"/>
    <s v="AUTO"/>
    <x v="19"/>
    <x v="2"/>
    <x v="0"/>
  </r>
  <r>
    <n v="3401"/>
    <x v="695"/>
    <x v="23"/>
    <x v="1"/>
    <d v="1899-12-30T22:32:00"/>
    <s v="BREAKFAST"/>
    <x v="11"/>
    <x v="1"/>
    <x v="0"/>
  </r>
  <r>
    <n v="3402"/>
    <x v="695"/>
    <x v="23"/>
    <x v="1"/>
    <d v="1899-12-30T22:32:00"/>
    <s v="BUS"/>
    <x v="25"/>
    <x v="2"/>
    <x v="0"/>
  </r>
  <r>
    <n v="3403"/>
    <x v="695"/>
    <x v="23"/>
    <x v="1"/>
    <d v="1899-12-30T22:32:00"/>
    <s v="AUTO"/>
    <x v="3"/>
    <x v="2"/>
    <x v="0"/>
  </r>
  <r>
    <n v="3404"/>
    <x v="696"/>
    <x v="23"/>
    <x v="1"/>
    <d v="1899-12-30T17:20:00"/>
    <s v="DINNER"/>
    <x v="239"/>
    <x v="1"/>
    <x v="0"/>
  </r>
  <r>
    <n v="3405"/>
    <x v="696"/>
    <x v="23"/>
    <x v="1"/>
    <d v="1899-12-30T18:05:00"/>
    <s v="BUS"/>
    <x v="122"/>
    <x v="2"/>
    <x v="0"/>
  </r>
  <r>
    <n v="3406"/>
    <x v="696"/>
    <x v="23"/>
    <x v="1"/>
    <d v="1899-12-30T22:44:00"/>
    <s v="PIZZA"/>
    <x v="652"/>
    <x v="1"/>
    <x v="0"/>
  </r>
  <r>
    <n v="3407"/>
    <x v="696"/>
    <x v="23"/>
    <x v="1"/>
    <d v="1899-12-30T22:44:00"/>
    <s v="AUTO"/>
    <x v="3"/>
    <x v="2"/>
    <x v="0"/>
  </r>
  <r>
    <n v="3408"/>
    <x v="696"/>
    <x v="23"/>
    <x v="1"/>
    <d v="1899-12-30T22:44:00"/>
    <s v="AUTO"/>
    <x v="3"/>
    <x v="2"/>
    <x v="0"/>
  </r>
  <r>
    <n v="3409"/>
    <x v="697"/>
    <x v="23"/>
    <x v="1"/>
    <d v="1899-12-30T09:29:00"/>
    <s v="BUS"/>
    <x v="25"/>
    <x v="2"/>
    <x v="0"/>
  </r>
  <r>
    <n v="3410"/>
    <x v="697"/>
    <x v="23"/>
    <x v="1"/>
    <d v="1899-12-30T09:30:00"/>
    <s v="DINNER"/>
    <x v="6"/>
    <x v="1"/>
    <x v="0"/>
  </r>
  <r>
    <n v="3411"/>
    <x v="697"/>
    <x v="23"/>
    <x v="1"/>
    <d v="1899-12-30T09:30:00"/>
    <s v="AUTO"/>
    <x v="10"/>
    <x v="2"/>
    <x v="0"/>
  </r>
  <r>
    <n v="3412"/>
    <x v="697"/>
    <x v="23"/>
    <x v="1"/>
    <d v="1899-12-30T13:01:00"/>
    <s v="TEA"/>
    <x v="5"/>
    <x v="1"/>
    <x v="0"/>
  </r>
  <r>
    <n v="3413"/>
    <x v="697"/>
    <x v="23"/>
    <x v="1"/>
    <d v="1899-12-30T16:49:00"/>
    <s v="FRUITS"/>
    <x v="6"/>
    <x v="1"/>
    <x v="0"/>
  </r>
  <r>
    <n v="3414"/>
    <x v="697"/>
    <x v="23"/>
    <x v="1"/>
    <d v="1899-12-30T16:49:00"/>
    <s v="SWIGGY"/>
    <x v="653"/>
    <x v="1"/>
    <x v="0"/>
  </r>
  <r>
    <n v="3415"/>
    <x v="698"/>
    <x v="23"/>
    <x v="1"/>
    <d v="1899-12-30T10:46:00"/>
    <s v="BUS"/>
    <x v="3"/>
    <x v="2"/>
    <x v="0"/>
  </r>
  <r>
    <n v="3416"/>
    <x v="698"/>
    <x v="23"/>
    <x v="1"/>
    <d v="1899-12-30T20:51:00"/>
    <s v="AUTO"/>
    <x v="19"/>
    <x v="2"/>
    <x v="0"/>
  </r>
  <r>
    <n v="3417"/>
    <x v="698"/>
    <x v="23"/>
    <x v="1"/>
    <d v="1899-12-30T20:51:00"/>
    <s v="SOAP"/>
    <x v="5"/>
    <x v="5"/>
    <x v="0"/>
  </r>
  <r>
    <n v="3418"/>
    <x v="698"/>
    <x v="23"/>
    <x v="1"/>
    <d v="1899-12-30T20:51:00"/>
    <s v="DINNER"/>
    <x v="4"/>
    <x v="1"/>
    <x v="0"/>
  </r>
  <r>
    <n v="3419"/>
    <x v="699"/>
    <x v="23"/>
    <x v="1"/>
    <d v="1899-12-30T14:09:00"/>
    <s v="LUNCH"/>
    <x v="103"/>
    <x v="1"/>
    <x v="0"/>
  </r>
  <r>
    <n v="3420"/>
    <x v="699"/>
    <x v="23"/>
    <x v="1"/>
    <d v="1899-12-30T22:20:00"/>
    <s v="BUS"/>
    <x v="25"/>
    <x v="2"/>
    <x v="0"/>
  </r>
  <r>
    <n v="3421"/>
    <x v="699"/>
    <x v="23"/>
    <x v="1"/>
    <d v="1899-12-30T22:20:00"/>
    <s v="LUNCH"/>
    <x v="59"/>
    <x v="1"/>
    <x v="0"/>
  </r>
  <r>
    <n v="3422"/>
    <x v="699"/>
    <x v="23"/>
    <x v="1"/>
    <d v="1899-12-30T22:20:00"/>
    <s v="DINNER"/>
    <x v="5"/>
    <x v="1"/>
    <x v="0"/>
  </r>
  <r>
    <n v="3423"/>
    <x v="699"/>
    <x v="23"/>
    <x v="1"/>
    <d v="1899-12-30T22:20:00"/>
    <s v="AUTO"/>
    <x v="11"/>
    <x v="2"/>
    <x v="0"/>
  </r>
  <r>
    <n v="3424"/>
    <x v="699"/>
    <x v="23"/>
    <x v="1"/>
    <d v="1899-12-30T22:20:00"/>
    <s v="PETROL"/>
    <x v="189"/>
    <x v="2"/>
    <x v="0"/>
  </r>
  <r>
    <n v="3425"/>
    <x v="699"/>
    <x v="23"/>
    <x v="1"/>
    <d v="1899-12-30T22:21:00"/>
    <s v="TEA"/>
    <x v="2"/>
    <x v="1"/>
    <x v="0"/>
  </r>
  <r>
    <n v="3426"/>
    <x v="700"/>
    <x v="23"/>
    <x v="1"/>
    <d v="1899-12-30T15:34:00"/>
    <s v="BUS"/>
    <x v="25"/>
    <x v="2"/>
    <x v="0"/>
  </r>
  <r>
    <n v="3427"/>
    <x v="700"/>
    <x v="23"/>
    <x v="1"/>
    <d v="1899-12-30T15:34:00"/>
    <s v="FACE WASH"/>
    <x v="333"/>
    <x v="5"/>
    <x v="0"/>
  </r>
  <r>
    <n v="3428"/>
    <x v="700"/>
    <x v="23"/>
    <x v="1"/>
    <d v="1899-12-30T15:34:00"/>
    <s v="MOVIE"/>
    <x v="54"/>
    <x v="7"/>
    <x v="0"/>
  </r>
  <r>
    <n v="3429"/>
    <x v="700"/>
    <x v="23"/>
    <x v="1"/>
    <d v="1899-12-30T21:57:00"/>
    <s v="LUNCH"/>
    <x v="169"/>
    <x v="1"/>
    <x v="0"/>
  </r>
  <r>
    <n v="3430"/>
    <x v="700"/>
    <x v="23"/>
    <x v="1"/>
    <d v="1899-12-30T21:57:00"/>
    <s v="PARKING"/>
    <x v="54"/>
    <x v="2"/>
    <x v="0"/>
  </r>
  <r>
    <n v="3431"/>
    <x v="701"/>
    <x v="23"/>
    <x v="1"/>
    <d v="1899-12-30T22:12:00"/>
    <s v="PILLOWS"/>
    <x v="272"/>
    <x v="6"/>
    <x v="0"/>
  </r>
  <r>
    <n v="3432"/>
    <x v="701"/>
    <x v="23"/>
    <x v="1"/>
    <d v="1899-12-30T22:13:00"/>
    <s v="SNACKS"/>
    <x v="21"/>
    <x v="1"/>
    <x v="0"/>
  </r>
  <r>
    <n v="3433"/>
    <x v="702"/>
    <x v="23"/>
    <x v="1"/>
    <d v="1899-12-30T22:13:00"/>
    <s v="TEA"/>
    <x v="19"/>
    <x v="1"/>
    <x v="0"/>
  </r>
  <r>
    <n v="3434"/>
    <x v="702"/>
    <x v="23"/>
    <x v="1"/>
    <d v="1899-12-30T22:14:00"/>
    <s v="SNACKS"/>
    <x v="58"/>
    <x v="1"/>
    <x v="0"/>
  </r>
  <r>
    <n v="3435"/>
    <x v="702"/>
    <x v="23"/>
    <x v="1"/>
    <d v="1899-12-30T22:14:00"/>
    <s v="TEA"/>
    <x v="6"/>
    <x v="1"/>
    <x v="0"/>
  </r>
  <r>
    <n v="3436"/>
    <x v="702"/>
    <x v="23"/>
    <x v="1"/>
    <d v="1899-12-30T22:14:00"/>
    <s v="NEWSPAPER"/>
    <x v="31"/>
    <x v="0"/>
    <x v="0"/>
  </r>
  <r>
    <n v="3437"/>
    <x v="703"/>
    <x v="23"/>
    <x v="1"/>
    <d v="1899-12-30T12:21:00"/>
    <s v="BREAKFAST"/>
    <x v="58"/>
    <x v="1"/>
    <x v="0"/>
  </r>
  <r>
    <n v="3438"/>
    <x v="703"/>
    <x v="23"/>
    <x v="1"/>
    <d v="1899-12-30T12:23:00"/>
    <s v="PARKING"/>
    <x v="19"/>
    <x v="2"/>
    <x v="0"/>
  </r>
  <r>
    <n v="3439"/>
    <x v="703"/>
    <x v="23"/>
    <x v="1"/>
    <d v="1899-12-30T12:23:00"/>
    <s v="GROCERIES"/>
    <x v="654"/>
    <x v="5"/>
    <x v="0"/>
  </r>
  <r>
    <n v="3440"/>
    <x v="703"/>
    <x v="23"/>
    <x v="1"/>
    <d v="1899-12-30T14:57:00"/>
    <s v="ROOM COMMON FOOD BILL"/>
    <x v="655"/>
    <x v="0"/>
    <x v="0"/>
  </r>
  <r>
    <n v="3441"/>
    <x v="704"/>
    <x v="23"/>
    <x v="1"/>
    <d v="1899-12-30T10:55:00"/>
    <s v="ROOM COMMON EXPENSES"/>
    <x v="656"/>
    <x v="3"/>
    <x v="0"/>
  </r>
  <r>
    <n v="3442"/>
    <x v="704"/>
    <x v="23"/>
    <x v="1"/>
    <d v="1899-12-30T19:54:00"/>
    <s v="RECHARGE"/>
    <x v="8"/>
    <x v="0"/>
    <x v="0"/>
  </r>
  <r>
    <n v="3443"/>
    <x v="704"/>
    <x v="23"/>
    <x v="1"/>
    <d v="1899-12-30T20:55:00"/>
    <s v="DINNER"/>
    <x v="35"/>
    <x v="1"/>
    <x v="0"/>
  </r>
  <r>
    <n v="3444"/>
    <x v="704"/>
    <x v="23"/>
    <x v="1"/>
    <d v="1899-12-30T23:51:00"/>
    <s v="SNACKS"/>
    <x v="1"/>
    <x v="1"/>
    <x v="0"/>
  </r>
  <r>
    <n v="3445"/>
    <x v="705"/>
    <x v="23"/>
    <x v="1"/>
    <d v="1899-12-30T10:55:00"/>
    <s v="DINNER"/>
    <x v="50"/>
    <x v="1"/>
    <x v="0"/>
  </r>
  <r>
    <n v="3446"/>
    <x v="705"/>
    <x v="23"/>
    <x v="1"/>
    <d v="1899-12-30T18:11:00"/>
    <s v="GREAT LAKES"/>
    <x v="657"/>
    <x v="0"/>
    <x v="0"/>
  </r>
  <r>
    <n v="3447"/>
    <x v="705"/>
    <x v="23"/>
    <x v="1"/>
    <d v="1899-12-30T20:11:00"/>
    <s v="BREAKFAST"/>
    <x v="48"/>
    <x v="1"/>
    <x v="0"/>
  </r>
  <r>
    <n v="3448"/>
    <x v="706"/>
    <x v="23"/>
    <x v="1"/>
    <d v="1899-12-30T14:09:00"/>
    <s v="PETROL"/>
    <x v="65"/>
    <x v="2"/>
    <x v="0"/>
  </r>
  <r>
    <n v="3449"/>
    <x v="706"/>
    <x v="23"/>
    <x v="1"/>
    <d v="1899-12-30T21:28:00"/>
    <s v="DINNER"/>
    <x v="21"/>
    <x v="1"/>
    <x v="0"/>
  </r>
  <r>
    <n v="3450"/>
    <x v="706"/>
    <x v="23"/>
    <x v="1"/>
    <d v="1899-12-30T23:11:00"/>
    <s v="LUNCH"/>
    <x v="21"/>
    <x v="0"/>
    <x v="0"/>
  </r>
  <r>
    <n v="3451"/>
    <x v="707"/>
    <x v="23"/>
    <x v="1"/>
    <d v="1899-12-30T08:03:00"/>
    <s v="DINNER"/>
    <x v="217"/>
    <x v="1"/>
    <x v="0"/>
  </r>
  <r>
    <n v="3452"/>
    <x v="707"/>
    <x v="23"/>
    <x v="1"/>
    <d v="1899-12-30T13:23:00"/>
    <s v="HAIRCUT"/>
    <x v="320"/>
    <x v="0"/>
    <x v="0"/>
  </r>
  <r>
    <n v="3453"/>
    <x v="707"/>
    <x v="23"/>
    <x v="1"/>
    <d v="1899-12-30T20:02:00"/>
    <s v="BREAKFAST"/>
    <x v="658"/>
    <x v="1"/>
    <x v="0"/>
  </r>
  <r>
    <n v="3454"/>
    <x v="707"/>
    <x v="23"/>
    <x v="1"/>
    <d v="1899-12-30T21:54:00"/>
    <s v="JUICE"/>
    <x v="48"/>
    <x v="1"/>
    <x v="0"/>
  </r>
  <r>
    <n v="3455"/>
    <x v="708"/>
    <x v="23"/>
    <x v="1"/>
    <d v="1899-12-30T14:48:00"/>
    <s v="DINNER"/>
    <x v="10"/>
    <x v="1"/>
    <x v="0"/>
  </r>
  <r>
    <n v="3456"/>
    <x v="708"/>
    <x v="23"/>
    <x v="1"/>
    <d v="1899-12-30T22:02:00"/>
    <s v="DINNER"/>
    <x v="48"/>
    <x v="1"/>
    <x v="0"/>
  </r>
  <r>
    <n v="3457"/>
    <x v="708"/>
    <x v="23"/>
    <x v="1"/>
    <d v="1899-12-30T22:49:00"/>
    <s v="SNACKS"/>
    <x v="3"/>
    <x v="1"/>
    <x v="0"/>
  </r>
  <r>
    <n v="3458"/>
    <x v="709"/>
    <x v="24"/>
    <x v="2"/>
    <d v="1899-12-30T10:02:00"/>
    <s v="SNACKS"/>
    <x v="48"/>
    <x v="1"/>
    <x v="0"/>
  </r>
  <r>
    <n v="3459"/>
    <x v="709"/>
    <x v="24"/>
    <x v="2"/>
    <d v="1899-12-30T13:57:00"/>
    <s v="DINNER"/>
    <x v="659"/>
    <x v="1"/>
    <x v="0"/>
  </r>
  <r>
    <n v="3460"/>
    <x v="709"/>
    <x v="24"/>
    <x v="2"/>
    <d v="1899-12-30T19:15:00"/>
    <s v="RECHARGE"/>
    <x v="110"/>
    <x v="0"/>
    <x v="0"/>
  </r>
  <r>
    <n v="3461"/>
    <x v="710"/>
    <x v="24"/>
    <x v="2"/>
    <d v="1899-12-30T09:55:00"/>
    <s v="RECHARGE"/>
    <x v="110"/>
    <x v="0"/>
    <x v="0"/>
  </r>
  <r>
    <n v="3462"/>
    <x v="710"/>
    <x v="24"/>
    <x v="2"/>
    <d v="1899-12-30T20:36:00"/>
    <s v="LUNCH"/>
    <x v="21"/>
    <x v="1"/>
    <x v="0"/>
  </r>
  <r>
    <n v="3463"/>
    <x v="710"/>
    <x v="24"/>
    <x v="2"/>
    <d v="1899-12-30T20:44:00"/>
    <s v="TEA"/>
    <x v="19"/>
    <x v="1"/>
    <x v="0"/>
  </r>
  <r>
    <n v="3464"/>
    <x v="710"/>
    <x v="24"/>
    <x v="2"/>
    <d v="1899-12-30T20:45:00"/>
    <s v="DINNER"/>
    <x v="257"/>
    <x v="1"/>
    <x v="0"/>
  </r>
  <r>
    <n v="3465"/>
    <x v="711"/>
    <x v="24"/>
    <x v="2"/>
    <d v="1899-12-30T17:45:00"/>
    <s v="PETROL"/>
    <x v="65"/>
    <x v="2"/>
    <x v="0"/>
  </r>
  <r>
    <n v="3466"/>
    <x v="711"/>
    <x v="24"/>
    <x v="2"/>
    <d v="1899-12-30T17:45:00"/>
    <s v="OINTMENT"/>
    <x v="660"/>
    <x v="8"/>
    <x v="0"/>
  </r>
  <r>
    <n v="3467"/>
    <x v="711"/>
    <x v="24"/>
    <x v="2"/>
    <d v="1899-12-30T17:45:00"/>
    <s v="BREAKFAST"/>
    <x v="151"/>
    <x v="1"/>
    <x v="0"/>
  </r>
  <r>
    <n v="3468"/>
    <x v="711"/>
    <x v="24"/>
    <x v="2"/>
    <d v="1899-12-30T19:42:00"/>
    <s v="BUS"/>
    <x v="19"/>
    <x v="2"/>
    <x v="0"/>
  </r>
  <r>
    <n v="3469"/>
    <x v="711"/>
    <x v="24"/>
    <x v="2"/>
    <d v="1899-12-30T19:44:00"/>
    <s v="AUTO"/>
    <x v="5"/>
    <x v="2"/>
    <x v="0"/>
  </r>
  <r>
    <n v="3470"/>
    <x v="712"/>
    <x v="24"/>
    <x v="2"/>
    <d v="1899-12-30T09:43:00"/>
    <s v="AUTO"/>
    <x v="5"/>
    <x v="2"/>
    <x v="0"/>
  </r>
  <r>
    <n v="3471"/>
    <x v="712"/>
    <x v="24"/>
    <x v="2"/>
    <d v="1899-12-30T15:42:00"/>
    <s v="SNACKS"/>
    <x v="4"/>
    <x v="1"/>
    <x v="0"/>
  </r>
  <r>
    <n v="3472"/>
    <x v="712"/>
    <x v="24"/>
    <x v="2"/>
    <d v="1899-12-30T15:43:00"/>
    <s v="BREAKFAST"/>
    <x v="239"/>
    <x v="1"/>
    <x v="0"/>
  </r>
  <r>
    <n v="3473"/>
    <x v="712"/>
    <x v="24"/>
    <x v="2"/>
    <d v="1899-12-30T15:43:00"/>
    <s v="LUNCH"/>
    <x v="272"/>
    <x v="1"/>
    <x v="0"/>
  </r>
  <r>
    <n v="3474"/>
    <x v="712"/>
    <x v="24"/>
    <x v="2"/>
    <d v="1899-12-30T18:42:00"/>
    <s v="GROCERIES"/>
    <x v="661"/>
    <x v="5"/>
    <x v="0"/>
  </r>
  <r>
    <n v="3475"/>
    <x v="712"/>
    <x v="24"/>
    <x v="2"/>
    <d v="1899-12-30T21:43:00"/>
    <s v="JUICE"/>
    <x v="4"/>
    <x v="1"/>
    <x v="0"/>
  </r>
  <r>
    <n v="3476"/>
    <x v="712"/>
    <x v="24"/>
    <x v="2"/>
    <d v="1899-12-30T22:10:00"/>
    <s v="UBER"/>
    <x v="10"/>
    <x v="2"/>
    <x v="0"/>
  </r>
  <r>
    <n v="3477"/>
    <x v="712"/>
    <x v="24"/>
    <x v="2"/>
    <d v="1899-12-30T22:11:00"/>
    <s v="BUS"/>
    <x v="3"/>
    <x v="2"/>
    <x v="0"/>
  </r>
  <r>
    <n v="3478"/>
    <x v="712"/>
    <x v="24"/>
    <x v="2"/>
    <d v="1899-12-30T22:11:00"/>
    <s v="AUTO"/>
    <x v="6"/>
    <x v="2"/>
    <x v="0"/>
  </r>
  <r>
    <n v="3479"/>
    <x v="713"/>
    <x v="24"/>
    <x v="2"/>
    <d v="1899-12-30T15:08:00"/>
    <s v="JUICE"/>
    <x v="6"/>
    <x v="1"/>
    <x v="0"/>
  </r>
  <r>
    <n v="3480"/>
    <x v="713"/>
    <x v="24"/>
    <x v="2"/>
    <d v="1899-12-30T19:32:00"/>
    <s v="DINNER"/>
    <x v="48"/>
    <x v="1"/>
    <x v="0"/>
  </r>
  <r>
    <n v="3481"/>
    <x v="713"/>
    <x v="24"/>
    <x v="2"/>
    <d v="1899-12-30T19:33:00"/>
    <s v="LUNCH"/>
    <x v="68"/>
    <x v="1"/>
    <x v="0"/>
  </r>
  <r>
    <n v="3482"/>
    <x v="713"/>
    <x v="24"/>
    <x v="2"/>
    <d v="1899-12-30T19:33:00"/>
    <s v="UBER"/>
    <x v="22"/>
    <x v="2"/>
    <x v="0"/>
  </r>
  <r>
    <n v="3483"/>
    <x v="713"/>
    <x v="24"/>
    <x v="2"/>
    <d v="1899-12-30T19:34:00"/>
    <s v="TENDER COCONUT"/>
    <x v="5"/>
    <x v="1"/>
    <x v="0"/>
  </r>
  <r>
    <n v="3484"/>
    <x v="713"/>
    <x v="24"/>
    <x v="2"/>
    <d v="1899-12-30T21:08:00"/>
    <s v="SNACKS"/>
    <x v="155"/>
    <x v="1"/>
    <x v="0"/>
  </r>
  <r>
    <n v="3485"/>
    <x v="713"/>
    <x v="24"/>
    <x v="2"/>
    <d v="1899-12-30T21:08:00"/>
    <s v="MEDICINES"/>
    <x v="17"/>
    <x v="8"/>
    <x v="0"/>
  </r>
  <r>
    <n v="3486"/>
    <x v="714"/>
    <x v="24"/>
    <x v="2"/>
    <d v="1899-12-30T06:25:00"/>
    <s v="TEA"/>
    <x v="5"/>
    <x v="1"/>
    <x v="0"/>
  </r>
  <r>
    <n v="3487"/>
    <x v="714"/>
    <x v="24"/>
    <x v="2"/>
    <d v="1899-12-30T06:25:00"/>
    <s v="DINNER"/>
    <x v="48"/>
    <x v="1"/>
    <x v="0"/>
  </r>
  <r>
    <n v="3488"/>
    <x v="714"/>
    <x v="24"/>
    <x v="2"/>
    <d v="1899-12-30T08:46:00"/>
    <s v="XEROX"/>
    <x v="3"/>
    <x v="0"/>
    <x v="0"/>
  </r>
  <r>
    <n v="3489"/>
    <x v="714"/>
    <x v="24"/>
    <x v="2"/>
    <d v="1899-12-30T13:31:00"/>
    <s v="TEA"/>
    <x v="45"/>
    <x v="1"/>
    <x v="0"/>
  </r>
  <r>
    <n v="3490"/>
    <x v="714"/>
    <x v="24"/>
    <x v="2"/>
    <d v="1899-12-30T20:44:00"/>
    <s v="BREAKFAST"/>
    <x v="11"/>
    <x v="1"/>
    <x v="0"/>
  </r>
  <r>
    <n v="3491"/>
    <x v="714"/>
    <x v="24"/>
    <x v="2"/>
    <d v="1899-12-30T20:45:00"/>
    <s v="BUS"/>
    <x v="390"/>
    <x v="2"/>
    <x v="0"/>
  </r>
  <r>
    <n v="3492"/>
    <x v="714"/>
    <x v="24"/>
    <x v="2"/>
    <d v="1899-12-30T22:30:00"/>
    <s v="TIPS"/>
    <x v="4"/>
    <x v="0"/>
    <x v="0"/>
  </r>
  <r>
    <n v="3493"/>
    <x v="715"/>
    <x v="24"/>
    <x v="2"/>
    <d v="1899-12-30T09:11:00"/>
    <s v="SNACKS"/>
    <x v="10"/>
    <x v="1"/>
    <x v="0"/>
  </r>
  <r>
    <n v="3494"/>
    <x v="715"/>
    <x v="24"/>
    <x v="2"/>
    <d v="1899-12-30T22:13:00"/>
    <s v="DINNER"/>
    <x v="22"/>
    <x v="1"/>
    <x v="0"/>
  </r>
  <r>
    <n v="3495"/>
    <x v="715"/>
    <x v="24"/>
    <x v="2"/>
    <d v="1899-12-30T22:13:00"/>
    <s v="BREAKFAST"/>
    <x v="6"/>
    <x v="1"/>
    <x v="0"/>
  </r>
  <r>
    <n v="3496"/>
    <x v="716"/>
    <x v="24"/>
    <x v="2"/>
    <d v="1899-12-30T14:12:00"/>
    <s v="MUESLI"/>
    <x v="662"/>
    <x v="1"/>
    <x v="0"/>
  </r>
  <r>
    <n v="3497"/>
    <x v="716"/>
    <x v="24"/>
    <x v="2"/>
    <d v="1899-12-30T20:24:00"/>
    <s v="DINNER"/>
    <x v="48"/>
    <x v="1"/>
    <x v="0"/>
  </r>
  <r>
    <n v="3498"/>
    <x v="717"/>
    <x v="24"/>
    <x v="2"/>
    <d v="1899-12-30T12:15:00"/>
    <s v="LUNCH"/>
    <x v="68"/>
    <x v="1"/>
    <x v="0"/>
  </r>
  <r>
    <n v="3499"/>
    <x v="717"/>
    <x v="24"/>
    <x v="2"/>
    <d v="1899-12-30T14:13:00"/>
    <s v="DINNER"/>
    <x v="663"/>
    <x v="1"/>
    <x v="0"/>
  </r>
  <r>
    <n v="3500"/>
    <x v="717"/>
    <x v="24"/>
    <x v="2"/>
    <d v="1899-12-30T21:39:00"/>
    <s v="BUS"/>
    <x v="377"/>
    <x v="2"/>
    <x v="0"/>
  </r>
  <r>
    <n v="3501"/>
    <x v="718"/>
    <x v="24"/>
    <x v="2"/>
    <d v="1899-12-30T13:54:00"/>
    <s v="LUNCH"/>
    <x v="338"/>
    <x v="1"/>
    <x v="0"/>
  </r>
  <r>
    <n v="3502"/>
    <x v="718"/>
    <x v="24"/>
    <x v="2"/>
    <d v="1899-12-30T19:03:00"/>
    <s v="DINNER"/>
    <x v="17"/>
    <x v="1"/>
    <x v="0"/>
  </r>
  <r>
    <n v="3503"/>
    <x v="718"/>
    <x v="24"/>
    <x v="2"/>
    <d v="1899-12-30T19:30:00"/>
    <s v="RENT"/>
    <x v="336"/>
    <x v="4"/>
    <x v="0"/>
  </r>
  <r>
    <n v="3504"/>
    <x v="719"/>
    <x v="24"/>
    <x v="2"/>
    <d v="1899-12-30T14:03:00"/>
    <s v="DINNER"/>
    <x v="48"/>
    <x v="1"/>
    <x v="0"/>
  </r>
  <r>
    <n v="3505"/>
    <x v="719"/>
    <x v="24"/>
    <x v="2"/>
    <d v="1899-12-30T19:38:00"/>
    <s v="TRAIN"/>
    <x v="664"/>
    <x v="36"/>
    <x v="1"/>
  </r>
  <r>
    <n v="3506"/>
    <x v="720"/>
    <x v="24"/>
    <x v="2"/>
    <d v="1899-12-30T09:04:00"/>
    <s v="SNACKS"/>
    <x v="35"/>
    <x v="1"/>
    <x v="0"/>
  </r>
  <r>
    <n v="3507"/>
    <x v="720"/>
    <x v="24"/>
    <x v="2"/>
    <d v="1899-12-30T11:49:00"/>
    <s v="DRESS"/>
    <x v="665"/>
    <x v="6"/>
    <x v="0"/>
  </r>
  <r>
    <n v="3508"/>
    <x v="720"/>
    <x v="24"/>
    <x v="2"/>
    <d v="1899-12-30T18:40:00"/>
    <s v="BUS"/>
    <x v="186"/>
    <x v="36"/>
    <x v="1"/>
  </r>
  <r>
    <n v="3509"/>
    <x v="720"/>
    <x v="24"/>
    <x v="2"/>
    <d v="1899-12-30T22:40:00"/>
    <s v="SNACKS"/>
    <x v="60"/>
    <x v="36"/>
    <x v="1"/>
  </r>
  <r>
    <n v="3510"/>
    <x v="721"/>
    <x v="24"/>
    <x v="2"/>
    <d v="1899-12-30T20:42:00"/>
    <s v="CAKE"/>
    <x v="666"/>
    <x v="36"/>
    <x v="1"/>
  </r>
  <r>
    <n v="3511"/>
    <x v="721"/>
    <x v="24"/>
    <x v="2"/>
    <d v="1899-12-30T20:42:00"/>
    <s v="FRUITS"/>
    <x v="48"/>
    <x v="36"/>
    <x v="1"/>
  </r>
  <r>
    <n v="3512"/>
    <x v="721"/>
    <x v="24"/>
    <x v="2"/>
    <d v="1899-12-30T20:42:00"/>
    <s v="DRESS"/>
    <x v="378"/>
    <x v="6"/>
    <x v="0"/>
  </r>
  <r>
    <n v="3513"/>
    <x v="721"/>
    <x v="24"/>
    <x v="2"/>
    <d v="1899-12-30T22:05:00"/>
    <s v="PARKING"/>
    <x v="22"/>
    <x v="2"/>
    <x v="0"/>
  </r>
  <r>
    <n v="3514"/>
    <x v="722"/>
    <x v="24"/>
    <x v="2"/>
    <d v="1899-12-30T21:30:00"/>
    <s v="GAMES"/>
    <x v="4"/>
    <x v="0"/>
    <x v="0"/>
  </r>
  <r>
    <n v="3515"/>
    <x v="723"/>
    <x v="24"/>
    <x v="2"/>
    <d v="1899-12-30T20:00:00"/>
    <s v="CORN"/>
    <x v="6"/>
    <x v="1"/>
    <x v="0"/>
  </r>
  <r>
    <n v="3516"/>
    <x v="724"/>
    <x v="24"/>
    <x v="2"/>
    <d v="1899-12-30T21:21:00"/>
    <s v="LUNCH"/>
    <x v="17"/>
    <x v="1"/>
    <x v="0"/>
  </r>
  <r>
    <n v="3517"/>
    <x v="725"/>
    <x v="24"/>
    <x v="2"/>
    <d v="1899-12-30T13:52:00"/>
    <s v="TRAIN"/>
    <x v="667"/>
    <x v="36"/>
    <x v="1"/>
  </r>
  <r>
    <n v="3518"/>
    <x v="725"/>
    <x v="24"/>
    <x v="2"/>
    <d v="1899-12-30T13:54:00"/>
    <s v="FOOD"/>
    <x v="668"/>
    <x v="1"/>
    <x v="0"/>
  </r>
  <r>
    <n v="3519"/>
    <x v="725"/>
    <x v="24"/>
    <x v="2"/>
    <d v="1899-12-30T20:40:00"/>
    <s v="LUNCH"/>
    <x v="124"/>
    <x v="1"/>
    <x v="0"/>
  </r>
  <r>
    <n v="3520"/>
    <x v="726"/>
    <x v="24"/>
    <x v="2"/>
    <d v="1899-12-30T21:08:00"/>
    <s v="ROOM COMMON EXPENSES"/>
    <x v="669"/>
    <x v="3"/>
    <x v="0"/>
  </r>
  <r>
    <n v="3521"/>
    <x v="726"/>
    <x v="24"/>
    <x v="2"/>
    <d v="1899-12-30T21:08:00"/>
    <s v="HONEY"/>
    <x v="10"/>
    <x v="1"/>
    <x v="0"/>
  </r>
  <r>
    <n v="3522"/>
    <x v="726"/>
    <x v="24"/>
    <x v="2"/>
    <d v="1899-12-30T21:31:00"/>
    <s v="SNACKS"/>
    <x v="313"/>
    <x v="1"/>
    <x v="0"/>
  </r>
  <r>
    <n v="3523"/>
    <x v="727"/>
    <x v="24"/>
    <x v="2"/>
    <d v="1899-12-30T22:46:00"/>
    <s v="LUNCH"/>
    <x v="670"/>
    <x v="1"/>
    <x v="0"/>
  </r>
  <r>
    <n v="3524"/>
    <x v="728"/>
    <x v="24"/>
    <x v="2"/>
    <d v="1899-12-30T16:06:00"/>
    <s v="RECHARGE"/>
    <x v="45"/>
    <x v="0"/>
    <x v="0"/>
  </r>
  <r>
    <n v="3525"/>
    <x v="728"/>
    <x v="24"/>
    <x v="2"/>
    <d v="1899-12-30T16:06:00"/>
    <s v="KELLOGG'S"/>
    <x v="221"/>
    <x v="1"/>
    <x v="0"/>
  </r>
  <r>
    <n v="3526"/>
    <x v="728"/>
    <x v="24"/>
    <x v="2"/>
    <d v="1899-12-30T16:33:00"/>
    <s v="MEDICINE"/>
    <x v="5"/>
    <x v="0"/>
    <x v="0"/>
  </r>
  <r>
    <n v="3527"/>
    <x v="728"/>
    <x v="24"/>
    <x v="2"/>
    <d v="1899-12-30T16:34:00"/>
    <s v="SNACKS"/>
    <x v="3"/>
    <x v="1"/>
    <x v="0"/>
  </r>
  <r>
    <n v="3528"/>
    <x v="728"/>
    <x v="24"/>
    <x v="2"/>
    <d v="1899-12-30T16:36:00"/>
    <s v="TAPMI REGISTRATION"/>
    <x v="671"/>
    <x v="0"/>
    <x v="0"/>
  </r>
  <r>
    <n v="3529"/>
    <x v="728"/>
    <x v="24"/>
    <x v="2"/>
    <d v="1899-12-30T19:52:00"/>
    <s v="IMI DELHI REGISTERATION"/>
    <x v="242"/>
    <x v="0"/>
    <x v="0"/>
  </r>
  <r>
    <n v="3530"/>
    <x v="729"/>
    <x v="24"/>
    <x v="2"/>
    <d v="1899-12-30T13:27:00"/>
    <s v="IMT GHAZIABAD REGISTRATION"/>
    <x v="672"/>
    <x v="0"/>
    <x v="0"/>
  </r>
  <r>
    <n v="3531"/>
    <x v="729"/>
    <x v="24"/>
    <x v="2"/>
    <d v="1899-12-30T20:41:00"/>
    <s v="MILK"/>
    <x v="6"/>
    <x v="1"/>
    <x v="0"/>
  </r>
  <r>
    <n v="3532"/>
    <x v="729"/>
    <x v="24"/>
    <x v="2"/>
    <d v="1899-12-30T20:42:00"/>
    <s v="GOIBIBO"/>
    <x v="82"/>
    <x v="2"/>
    <x v="0"/>
  </r>
  <r>
    <n v="3533"/>
    <x v="729"/>
    <x v="24"/>
    <x v="2"/>
    <d v="1899-12-30T20:42:00"/>
    <s v="TEA"/>
    <x v="19"/>
    <x v="1"/>
    <x v="0"/>
  </r>
  <r>
    <n v="3534"/>
    <x v="730"/>
    <x v="24"/>
    <x v="2"/>
    <d v="1899-12-30T08:41:00"/>
    <s v="SOAP POWDER"/>
    <x v="673"/>
    <x v="5"/>
    <x v="0"/>
  </r>
  <r>
    <n v="3535"/>
    <x v="730"/>
    <x v="24"/>
    <x v="2"/>
    <d v="1899-12-30T20:20:00"/>
    <s v="MILK"/>
    <x v="127"/>
    <x v="1"/>
    <x v="0"/>
  </r>
  <r>
    <n v="3536"/>
    <x v="731"/>
    <x v="24"/>
    <x v="2"/>
    <d v="1899-12-30T13:34:00"/>
    <s v="BREAKFAST"/>
    <x v="6"/>
    <x v="1"/>
    <x v="0"/>
  </r>
  <r>
    <n v="3537"/>
    <x v="731"/>
    <x v="24"/>
    <x v="2"/>
    <d v="1899-12-30T21:22:00"/>
    <s v="SNACKS"/>
    <x v="2"/>
    <x v="1"/>
    <x v="0"/>
  </r>
  <r>
    <n v="3538"/>
    <x v="731"/>
    <x v="24"/>
    <x v="2"/>
    <d v="1899-12-30T21:22:00"/>
    <s v="LUNCH"/>
    <x v="146"/>
    <x v="1"/>
    <x v="0"/>
  </r>
  <r>
    <n v="3539"/>
    <x v="732"/>
    <x v="24"/>
    <x v="2"/>
    <d v="1899-12-30T19:53:00"/>
    <s v="MILK"/>
    <x v="19"/>
    <x v="1"/>
    <x v="0"/>
  </r>
  <r>
    <n v="3540"/>
    <x v="732"/>
    <x v="24"/>
    <x v="2"/>
    <d v="1899-12-30T19:53:00"/>
    <s v="HAIRCUT"/>
    <x v="113"/>
    <x v="0"/>
    <x v="0"/>
  </r>
  <r>
    <n v="3541"/>
    <x v="732"/>
    <x v="24"/>
    <x v="2"/>
    <d v="1899-12-30T22:03:00"/>
    <s v="AUTO"/>
    <x v="124"/>
    <x v="2"/>
    <x v="0"/>
  </r>
  <r>
    <n v="3542"/>
    <x v="733"/>
    <x v="24"/>
    <x v="2"/>
    <d v="1899-12-30T10:13:00"/>
    <s v="IRON"/>
    <x v="54"/>
    <x v="0"/>
    <x v="0"/>
  </r>
  <r>
    <n v="3543"/>
    <x v="733"/>
    <x v="24"/>
    <x v="2"/>
    <d v="1899-12-30T12:00:00"/>
    <s v="WATER"/>
    <x v="19"/>
    <x v="1"/>
    <x v="0"/>
  </r>
  <r>
    <n v="3544"/>
    <x v="732"/>
    <x v="24"/>
    <x v="2"/>
    <d v="1899-12-30T18:52:00"/>
    <s v="BUS"/>
    <x v="127"/>
    <x v="2"/>
    <x v="0"/>
  </r>
  <r>
    <n v="3545"/>
    <x v="733"/>
    <x v="24"/>
    <x v="2"/>
    <d v="1899-12-30T15:47:00"/>
    <s v="BFF KODAI 19"/>
    <x v="674"/>
    <x v="0"/>
    <x v="0"/>
  </r>
  <r>
    <n v="3546"/>
    <x v="733"/>
    <x v="24"/>
    <x v="2"/>
    <d v="1899-12-30T15:47:00"/>
    <s v="COFFEE"/>
    <x v="30"/>
    <x v="1"/>
    <x v="0"/>
  </r>
  <r>
    <n v="3547"/>
    <x v="733"/>
    <x v="25"/>
    <x v="2"/>
    <d v="1899-12-30T12:10:00"/>
    <s v="SNACKS"/>
    <x v="19"/>
    <x v="37"/>
    <x v="1"/>
  </r>
  <r>
    <n v="3548"/>
    <x v="734"/>
    <x v="24"/>
    <x v="2"/>
    <d v="1899-12-30T17:18:00"/>
    <s v="LUNCH"/>
    <x v="218"/>
    <x v="1"/>
    <x v="0"/>
  </r>
  <r>
    <n v="3549"/>
    <x v="734"/>
    <x v="24"/>
    <x v="2"/>
    <d v="1899-12-30T20:10:00"/>
    <s v="BREAKFAST"/>
    <x v="6"/>
    <x v="1"/>
    <x v="0"/>
  </r>
  <r>
    <n v="3550"/>
    <x v="734"/>
    <x v="24"/>
    <x v="2"/>
    <d v="1899-12-30T11:59:00"/>
    <s v="SNACKS"/>
    <x v="5"/>
    <x v="1"/>
    <x v="0"/>
  </r>
  <r>
    <n v="3551"/>
    <x v="735"/>
    <x v="24"/>
    <x v="2"/>
    <d v="1899-12-30T20:10:00"/>
    <s v="DINNER"/>
    <x v="675"/>
    <x v="1"/>
    <x v="0"/>
  </r>
  <r>
    <n v="3552"/>
    <x v="736"/>
    <x v="24"/>
    <x v="2"/>
    <d v="1899-12-30T11:59:00"/>
    <s v="JIO"/>
    <x v="62"/>
    <x v="0"/>
    <x v="0"/>
  </r>
  <r>
    <n v="3553"/>
    <x v="736"/>
    <x v="24"/>
    <x v="2"/>
    <d v="1899-12-30T18:06:00"/>
    <s v="DINNER"/>
    <x v="6"/>
    <x v="1"/>
    <x v="0"/>
  </r>
  <r>
    <n v="3554"/>
    <x v="737"/>
    <x v="25"/>
    <x v="2"/>
    <d v="1899-12-30T12:50:00"/>
    <s v="BILLS"/>
    <x v="676"/>
    <x v="37"/>
    <x v="1"/>
  </r>
  <r>
    <n v="3554"/>
    <x v="738"/>
    <x v="25"/>
    <x v="2"/>
    <d v="1899-12-30T10:06:00"/>
    <s v="SNACKS"/>
    <x v="19"/>
    <x v="37"/>
    <x v="1"/>
  </r>
  <r>
    <n v="3555"/>
    <x v="739"/>
    <x v="25"/>
    <x v="2"/>
    <d v="1899-12-30T20:07:00"/>
    <s v="BILLS"/>
    <x v="676"/>
    <x v="37"/>
    <x v="1"/>
  </r>
  <r>
    <n v="3555"/>
    <x v="737"/>
    <x v="25"/>
    <x v="2"/>
    <d v="1899-12-30T15:27:00"/>
    <s v="JUICE"/>
    <x v="22"/>
    <x v="37"/>
    <x v="1"/>
  </r>
  <r>
    <n v="3556"/>
    <x v="737"/>
    <x v="25"/>
    <x v="2"/>
    <d v="1899-12-30T12:10:00"/>
    <s v="JUICE"/>
    <x v="22"/>
    <x v="37"/>
    <x v="1"/>
  </r>
  <r>
    <n v="3557"/>
    <x v="740"/>
    <x v="25"/>
    <x v="2"/>
    <d v="1899-12-30T07:35:00"/>
    <s v="SNACKS"/>
    <x v="4"/>
    <x v="37"/>
    <x v="1"/>
  </r>
  <r>
    <n v="3557"/>
    <x v="737"/>
    <x v="25"/>
    <x v="2"/>
    <d v="1899-12-30T12:50:00"/>
    <s v="FACE WASH AND SHAMPOO"/>
    <x v="677"/>
    <x v="5"/>
    <x v="0"/>
  </r>
  <r>
    <n v="3558"/>
    <x v="737"/>
    <x v="25"/>
    <x v="2"/>
    <d v="1899-12-30T15:27:00"/>
    <s v="SNACKS"/>
    <x v="4"/>
    <x v="37"/>
    <x v="1"/>
  </r>
  <r>
    <n v="3559"/>
    <x v="737"/>
    <x v="25"/>
    <x v="2"/>
    <d v="1899-12-30T22:00:00"/>
    <s v="FLIGHT"/>
    <x v="678"/>
    <x v="37"/>
    <x v="1"/>
  </r>
  <r>
    <n v="3560"/>
    <x v="740"/>
    <x v="25"/>
    <x v="2"/>
    <d v="1899-12-30T07:35:00"/>
    <s v="DINNER"/>
    <x v="11"/>
    <x v="1"/>
    <x v="0"/>
  </r>
  <r>
    <n v="3561"/>
    <x v="741"/>
    <x v="25"/>
    <x v="2"/>
    <d v="1899-12-30T12:43:00"/>
    <s v="KELLOGG'S AND FACEWASH"/>
    <x v="28"/>
    <x v="5"/>
    <x v="0"/>
  </r>
  <r>
    <n v="3562"/>
    <x v="742"/>
    <x v="25"/>
    <x v="2"/>
    <d v="1899-12-30T12:02:00"/>
    <s v="DINNER"/>
    <x v="67"/>
    <x v="1"/>
    <x v="0"/>
  </r>
  <r>
    <n v="3563"/>
    <x v="743"/>
    <x v="25"/>
    <x v="2"/>
    <d v="1899-12-30T14:08:00"/>
    <s v="LUNCH"/>
    <x v="606"/>
    <x v="1"/>
    <x v="0"/>
  </r>
  <r>
    <n v="3564"/>
    <x v="743"/>
    <x v="25"/>
    <x v="2"/>
    <d v="1899-12-30T19:57:00"/>
    <s v="BATA INDIA"/>
    <x v="679"/>
    <x v="6"/>
    <x v="0"/>
  </r>
  <r>
    <n v="3565"/>
    <x v="743"/>
    <x v="25"/>
    <x v="2"/>
    <d v="1899-12-30T23:09:00"/>
    <s v="AUTO"/>
    <x v="451"/>
    <x v="2"/>
    <x v="0"/>
  </r>
  <r>
    <n v="3566"/>
    <x v="744"/>
    <x v="25"/>
    <x v="2"/>
    <d v="1899-12-30T12:54:00"/>
    <s v="UBER"/>
    <x v="52"/>
    <x v="2"/>
    <x v="0"/>
  </r>
  <r>
    <n v="3567"/>
    <x v="744"/>
    <x v="25"/>
    <x v="2"/>
    <d v="1899-12-30T12:54:00"/>
    <s v="JUICE"/>
    <x v="5"/>
    <x v="1"/>
    <x v="0"/>
  </r>
  <r>
    <n v="3568"/>
    <x v="744"/>
    <x v="25"/>
    <x v="2"/>
    <d v="1899-12-30T17:15:00"/>
    <s v="BFF WEEKEND"/>
    <x v="149"/>
    <x v="1"/>
    <x v="0"/>
  </r>
  <r>
    <n v="3569"/>
    <x v="744"/>
    <x v="25"/>
    <x v="2"/>
    <d v="1899-12-30T18:32:00"/>
    <s v="BUS"/>
    <x v="93"/>
    <x v="2"/>
    <x v="0"/>
  </r>
  <r>
    <n v="3570"/>
    <x v="744"/>
    <x v="25"/>
    <x v="2"/>
    <d v="1899-12-30T20:28:00"/>
    <s v="RENT"/>
    <x v="680"/>
    <x v="4"/>
    <x v="0"/>
  </r>
  <r>
    <n v="3571"/>
    <x v="745"/>
    <x v="25"/>
    <x v="2"/>
    <d v="1899-12-30T09:53:00"/>
    <s v="MILK"/>
    <x v="19"/>
    <x v="1"/>
    <x v="0"/>
  </r>
  <r>
    <n v="3572"/>
    <x v="745"/>
    <x v="25"/>
    <x v="2"/>
    <d v="1899-12-30T12:53:00"/>
    <s v="TEA"/>
    <x v="3"/>
    <x v="1"/>
    <x v="0"/>
  </r>
  <r>
    <n v="3573"/>
    <x v="745"/>
    <x v="25"/>
    <x v="2"/>
    <d v="1899-12-30T12:53:00"/>
    <s v="BUS"/>
    <x v="109"/>
    <x v="2"/>
    <x v="0"/>
  </r>
  <r>
    <n v="3574"/>
    <x v="745"/>
    <x v="25"/>
    <x v="2"/>
    <d v="1899-12-30T18:00:00"/>
    <s v="JUICE"/>
    <x v="5"/>
    <x v="1"/>
    <x v="0"/>
  </r>
  <r>
    <n v="3575"/>
    <x v="745"/>
    <x v="25"/>
    <x v="2"/>
    <d v="1899-12-30T18:00:00"/>
    <s v="AUTO"/>
    <x v="85"/>
    <x v="2"/>
    <x v="0"/>
  </r>
  <r>
    <n v="3576"/>
    <x v="745"/>
    <x v="25"/>
    <x v="2"/>
    <d v="1899-12-30T18:01:00"/>
    <s v="LUNCH"/>
    <x v="133"/>
    <x v="1"/>
    <x v="0"/>
  </r>
  <r>
    <n v="3577"/>
    <x v="745"/>
    <x v="25"/>
    <x v="2"/>
    <d v="1899-12-30T18:01:00"/>
    <s v="BUS"/>
    <x v="3"/>
    <x v="2"/>
    <x v="0"/>
  </r>
  <r>
    <n v="3578"/>
    <x v="745"/>
    <x v="25"/>
    <x v="2"/>
    <d v="1899-12-30T18:50:00"/>
    <s v="TOYS"/>
    <x v="681"/>
    <x v="0"/>
    <x v="0"/>
  </r>
  <r>
    <n v="3579"/>
    <x v="745"/>
    <x v="25"/>
    <x v="2"/>
    <d v="1899-12-30T20:27:00"/>
    <s v="ROOM COMMON EXPENSES"/>
    <x v="682"/>
    <x v="3"/>
    <x v="0"/>
  </r>
  <r>
    <n v="3580"/>
    <x v="745"/>
    <x v="25"/>
    <x v="2"/>
    <d v="1899-12-30T20:28:00"/>
    <s v="FOOD"/>
    <x v="683"/>
    <x v="1"/>
    <x v="0"/>
  </r>
  <r>
    <n v="3581"/>
    <x v="746"/>
    <x v="25"/>
    <x v="2"/>
    <d v="1899-12-30T12:24:00"/>
    <s v="FOOD"/>
    <x v="21"/>
    <x v="1"/>
    <x v="0"/>
  </r>
  <r>
    <n v="3582"/>
    <x v="746"/>
    <x v="25"/>
    <x v="2"/>
    <d v="1899-12-30T17:38:00"/>
    <s v="CORN FLAKES"/>
    <x v="684"/>
    <x v="1"/>
    <x v="0"/>
  </r>
  <r>
    <n v="3583"/>
    <x v="747"/>
    <x v="25"/>
    <x v="2"/>
    <d v="1899-12-30T16:39:00"/>
    <s v="SNACKS"/>
    <x v="67"/>
    <x v="1"/>
    <x v="0"/>
  </r>
  <r>
    <n v="3584"/>
    <x v="748"/>
    <x v="25"/>
    <x v="2"/>
    <d v="1899-12-30T12:15:00"/>
    <s v="BREAKFAST"/>
    <x v="10"/>
    <x v="1"/>
    <x v="0"/>
  </r>
  <r>
    <n v="3585"/>
    <x v="748"/>
    <x v="25"/>
    <x v="2"/>
    <d v="1899-12-30T17:01:00"/>
    <s v="SNACKS"/>
    <x v="239"/>
    <x v="1"/>
    <x v="0"/>
  </r>
  <r>
    <n v="3586"/>
    <x v="748"/>
    <x v="25"/>
    <x v="2"/>
    <d v="1899-12-30T19:01:00"/>
    <s v="DINNER"/>
    <x v="685"/>
    <x v="1"/>
    <x v="0"/>
  </r>
  <r>
    <n v="3587"/>
    <x v="748"/>
    <x v="25"/>
    <x v="2"/>
    <d v="1899-12-30T20:02:00"/>
    <s v="METRO"/>
    <x v="6"/>
    <x v="2"/>
    <x v="0"/>
  </r>
  <r>
    <n v="3588"/>
    <x v="748"/>
    <x v="25"/>
    <x v="2"/>
    <d v="1899-12-30T21:02:00"/>
    <s v="JUICE"/>
    <x v="5"/>
    <x v="1"/>
    <x v="0"/>
  </r>
  <r>
    <n v="3589"/>
    <x v="749"/>
    <x v="25"/>
    <x v="2"/>
    <d v="1899-12-30T21:24:00"/>
    <s v="GREEN PARK"/>
    <x v="24"/>
    <x v="1"/>
    <x v="0"/>
  </r>
  <r>
    <n v="3590"/>
    <x v="750"/>
    <x v="25"/>
    <x v="2"/>
    <d v="1899-12-30T12:42:00"/>
    <s v="BREAKFAST"/>
    <x v="8"/>
    <x v="1"/>
    <x v="0"/>
  </r>
  <r>
    <n v="3591"/>
    <x v="750"/>
    <x v="25"/>
    <x v="2"/>
    <d v="1899-12-30T12:42:00"/>
    <s v="AUTO"/>
    <x v="4"/>
    <x v="2"/>
    <x v="0"/>
  </r>
  <r>
    <n v="3592"/>
    <x v="750"/>
    <x v="25"/>
    <x v="2"/>
    <d v="1899-12-30T12:43:00"/>
    <s v="SOAP POWDER"/>
    <x v="200"/>
    <x v="5"/>
    <x v="0"/>
  </r>
  <r>
    <n v="3593"/>
    <x v="750"/>
    <x v="25"/>
    <x v="2"/>
    <d v="1899-12-30T14:27:00"/>
    <s v="LUNCH"/>
    <x v="102"/>
    <x v="1"/>
    <x v="0"/>
  </r>
  <r>
    <n v="3594"/>
    <x v="750"/>
    <x v="25"/>
    <x v="2"/>
    <d v="1899-12-30T15:11:00"/>
    <s v="AUTO"/>
    <x v="3"/>
    <x v="2"/>
    <x v="0"/>
  </r>
  <r>
    <n v="3595"/>
    <x v="750"/>
    <x v="25"/>
    <x v="2"/>
    <d v="1899-12-30T15:11:00"/>
    <s v="FRUITS"/>
    <x v="9"/>
    <x v="1"/>
    <x v="0"/>
  </r>
  <r>
    <n v="3596"/>
    <x v="750"/>
    <x v="25"/>
    <x v="2"/>
    <d v="1899-12-30T16:51:00"/>
    <s v="CRPF CONTRIBUTION"/>
    <x v="28"/>
    <x v="0"/>
    <x v="0"/>
  </r>
  <r>
    <n v="3597"/>
    <x v="750"/>
    <x v="25"/>
    <x v="2"/>
    <d v="1899-12-30T19:11:00"/>
    <s v="GIFT"/>
    <x v="42"/>
    <x v="0"/>
    <x v="0"/>
  </r>
  <r>
    <n v="3598"/>
    <x v="750"/>
    <x v="25"/>
    <x v="2"/>
    <d v="1899-12-30T19:12:00"/>
    <s v="AUTO"/>
    <x v="5"/>
    <x v="2"/>
    <x v="0"/>
  </r>
  <r>
    <n v="3599"/>
    <x v="750"/>
    <x v="25"/>
    <x v="2"/>
    <d v="1899-12-30T19:27:00"/>
    <s v="PASS PASS"/>
    <x v="82"/>
    <x v="1"/>
    <x v="0"/>
  </r>
  <r>
    <n v="3600"/>
    <x v="750"/>
    <x v="25"/>
    <x v="2"/>
    <d v="1899-12-30T19:27:00"/>
    <s v="WATER"/>
    <x v="3"/>
    <x v="1"/>
    <x v="0"/>
  </r>
  <r>
    <n v="3601"/>
    <x v="750"/>
    <x v="25"/>
    <x v="2"/>
    <d v="1899-12-30T19:27:00"/>
    <s v="BUS"/>
    <x v="25"/>
    <x v="2"/>
    <x v="0"/>
  </r>
  <r>
    <n v="3602"/>
    <x v="750"/>
    <x v="25"/>
    <x v="2"/>
    <d v="1899-12-30T19:28:00"/>
    <s v="METRO"/>
    <x v="4"/>
    <x v="2"/>
    <x v="0"/>
  </r>
  <r>
    <n v="3603"/>
    <x v="750"/>
    <x v="25"/>
    <x v="2"/>
    <d v="1899-12-30T23:11:00"/>
    <s v="MOVIE"/>
    <x v="372"/>
    <x v="7"/>
    <x v="0"/>
  </r>
  <r>
    <n v="3604"/>
    <x v="751"/>
    <x v="25"/>
    <x v="2"/>
    <d v="1899-12-30T11:12:00"/>
    <s v="UBER"/>
    <x v="21"/>
    <x v="2"/>
    <x v="0"/>
  </r>
  <r>
    <n v="3605"/>
    <x v="751"/>
    <x v="25"/>
    <x v="2"/>
    <d v="1899-12-30T11:56:00"/>
    <s v="UBER"/>
    <x v="22"/>
    <x v="38"/>
    <x v="1"/>
  </r>
  <r>
    <n v="3606"/>
    <x v="751"/>
    <x v="25"/>
    <x v="2"/>
    <d v="1899-12-30T11:56:00"/>
    <s v="SNACKS"/>
    <x v="686"/>
    <x v="38"/>
    <x v="1"/>
  </r>
  <r>
    <n v="3607"/>
    <x v="751"/>
    <x v="25"/>
    <x v="2"/>
    <d v="1899-12-30T11:56:00"/>
    <s v="LUNCH"/>
    <x v="687"/>
    <x v="38"/>
    <x v="1"/>
  </r>
  <r>
    <n v="3608"/>
    <x v="751"/>
    <x v="25"/>
    <x v="2"/>
    <d v="1899-12-30T16:05:00"/>
    <s v="BUS"/>
    <x v="53"/>
    <x v="2"/>
    <x v="0"/>
  </r>
  <r>
    <n v="3609"/>
    <x v="751"/>
    <x v="25"/>
    <x v="2"/>
    <d v="1899-12-30T16:05:00"/>
    <s v="AUTO"/>
    <x v="5"/>
    <x v="2"/>
    <x v="0"/>
  </r>
  <r>
    <n v="3610"/>
    <x v="751"/>
    <x v="25"/>
    <x v="2"/>
    <d v="1899-12-30T16:05:00"/>
    <s v="METRO"/>
    <x v="6"/>
    <x v="2"/>
    <x v="0"/>
  </r>
  <r>
    <n v="3611"/>
    <x v="751"/>
    <x v="25"/>
    <x v="2"/>
    <d v="1899-12-30T20:56:00"/>
    <s v="DINNER"/>
    <x v="688"/>
    <x v="38"/>
    <x v="1"/>
  </r>
  <r>
    <n v="3612"/>
    <x v="751"/>
    <x v="25"/>
    <x v="2"/>
    <d v="1899-12-30T20:57:00"/>
    <s v="AUTO"/>
    <x v="67"/>
    <x v="38"/>
    <x v="1"/>
  </r>
  <r>
    <n v="3613"/>
    <x v="751"/>
    <x v="25"/>
    <x v="2"/>
    <d v="1899-12-30T21:57:00"/>
    <s v="UBER"/>
    <x v="217"/>
    <x v="38"/>
    <x v="1"/>
  </r>
  <r>
    <n v="3614"/>
    <x v="751"/>
    <x v="25"/>
    <x v="2"/>
    <d v="1899-12-30T22:55:00"/>
    <s v="TRAIN"/>
    <x v="689"/>
    <x v="38"/>
    <x v="1"/>
  </r>
  <r>
    <n v="3615"/>
    <x v="752"/>
    <x v="25"/>
    <x v="2"/>
    <d v="1899-12-30T11:57:00"/>
    <s v="WATER AND SNACKS"/>
    <x v="9"/>
    <x v="38"/>
    <x v="1"/>
  </r>
  <r>
    <n v="3616"/>
    <x v="752"/>
    <x v="25"/>
    <x v="2"/>
    <d v="1899-12-30T19:51:00"/>
    <s v="LUNCH"/>
    <x v="67"/>
    <x v="38"/>
    <x v="1"/>
  </r>
  <r>
    <n v="3617"/>
    <x v="752"/>
    <x v="25"/>
    <x v="2"/>
    <d v="1899-12-30T20:50:00"/>
    <s v="WATER"/>
    <x v="5"/>
    <x v="38"/>
    <x v="1"/>
  </r>
  <r>
    <n v="3618"/>
    <x v="752"/>
    <x v="25"/>
    <x v="2"/>
    <d v="1899-12-30T22:19:00"/>
    <s v="SNACKS"/>
    <x v="401"/>
    <x v="38"/>
    <x v="1"/>
  </r>
  <r>
    <n v="3619"/>
    <x v="753"/>
    <x v="25"/>
    <x v="2"/>
    <d v="1899-12-30T00:03:00"/>
    <s v="TIPS"/>
    <x v="19"/>
    <x v="38"/>
    <x v="1"/>
  </r>
  <r>
    <n v="3620"/>
    <x v="753"/>
    <x v="25"/>
    <x v="2"/>
    <d v="1899-12-30T03:05:00"/>
    <s v="HOTEL SHEELA TOWERS"/>
    <x v="690"/>
    <x v="38"/>
    <x v="1"/>
  </r>
  <r>
    <n v="3621"/>
    <x v="753"/>
    <x v="25"/>
    <x v="2"/>
    <d v="1899-12-30T07:04:00"/>
    <s v="BREAKFAST"/>
    <x v="224"/>
    <x v="38"/>
    <x v="1"/>
  </r>
  <r>
    <n v="3622"/>
    <x v="753"/>
    <x v="25"/>
    <x v="2"/>
    <d v="1899-12-30T12:03:00"/>
    <s v="AUTO"/>
    <x v="22"/>
    <x v="38"/>
    <x v="1"/>
  </r>
  <r>
    <n v="3623"/>
    <x v="753"/>
    <x v="25"/>
    <x v="2"/>
    <d v="1899-12-30T12:04:00"/>
    <s v="XEROX"/>
    <x v="21"/>
    <x v="38"/>
    <x v="1"/>
  </r>
  <r>
    <n v="3624"/>
    <x v="753"/>
    <x v="25"/>
    <x v="2"/>
    <d v="1899-12-30T15:31:00"/>
    <s v="LUNCH"/>
    <x v="85"/>
    <x v="38"/>
    <x v="1"/>
  </r>
  <r>
    <n v="3625"/>
    <x v="753"/>
    <x v="25"/>
    <x v="2"/>
    <d v="1899-12-30T17:17:00"/>
    <s v="GIFT"/>
    <x v="85"/>
    <x v="0"/>
    <x v="0"/>
  </r>
  <r>
    <n v="3626"/>
    <x v="753"/>
    <x v="25"/>
    <x v="2"/>
    <d v="1899-12-30T18:35:00"/>
    <s v="CAB"/>
    <x v="691"/>
    <x v="38"/>
    <x v="1"/>
  </r>
  <r>
    <n v="3627"/>
    <x v="753"/>
    <x v="25"/>
    <x v="2"/>
    <d v="1899-12-30T20:03:00"/>
    <s v="DONATION"/>
    <x v="22"/>
    <x v="0"/>
    <x v="0"/>
  </r>
  <r>
    <n v="3628"/>
    <x v="753"/>
    <x v="25"/>
    <x v="2"/>
    <d v="1899-12-30T21:23:00"/>
    <s v="DINNER"/>
    <x v="22"/>
    <x v="38"/>
    <x v="1"/>
  </r>
  <r>
    <n v="3629"/>
    <x v="753"/>
    <x v="25"/>
    <x v="2"/>
    <d v="1899-12-30T23:23:00"/>
    <s v="HOTEL TULI"/>
    <x v="692"/>
    <x v="38"/>
    <x v="1"/>
  </r>
  <r>
    <n v="3630"/>
    <x v="754"/>
    <x v="25"/>
    <x v="2"/>
    <d v="1899-12-30T09:24:00"/>
    <s v="BREAKFAST"/>
    <x v="4"/>
    <x v="38"/>
    <x v="1"/>
  </r>
  <r>
    <n v="3631"/>
    <x v="754"/>
    <x v="25"/>
    <x v="2"/>
    <d v="1899-12-30T09:24:00"/>
    <s v="WATER"/>
    <x v="6"/>
    <x v="38"/>
    <x v="1"/>
  </r>
  <r>
    <n v="3632"/>
    <x v="754"/>
    <x v="25"/>
    <x v="2"/>
    <d v="1899-12-30T17:19:00"/>
    <s v="SNACKS"/>
    <x v="239"/>
    <x v="38"/>
    <x v="1"/>
  </r>
  <r>
    <n v="3633"/>
    <x v="754"/>
    <x v="25"/>
    <x v="2"/>
    <d v="1899-12-30T18:10:00"/>
    <s v="CAB"/>
    <x v="561"/>
    <x v="38"/>
    <x v="1"/>
  </r>
  <r>
    <n v="3634"/>
    <x v="754"/>
    <x v="25"/>
    <x v="2"/>
    <d v="1899-12-30T20:42:00"/>
    <s v="DINNER"/>
    <x v="292"/>
    <x v="38"/>
    <x v="1"/>
  </r>
  <r>
    <n v="3635"/>
    <x v="754"/>
    <x v="25"/>
    <x v="2"/>
    <d v="1899-12-30T22:38:00"/>
    <s v="HOTEL TULI"/>
    <x v="692"/>
    <x v="38"/>
    <x v="1"/>
  </r>
  <r>
    <n v="3636"/>
    <x v="755"/>
    <x v="25"/>
    <x v="2"/>
    <d v="1899-12-30T12:38:00"/>
    <s v="HOTEL TULI"/>
    <x v="692"/>
    <x v="38"/>
    <x v="1"/>
  </r>
  <r>
    <n v="3637"/>
    <x v="755"/>
    <x v="25"/>
    <x v="2"/>
    <d v="1899-12-30T12:42:00"/>
    <s v="BREAKFAST"/>
    <x v="4"/>
    <x v="38"/>
    <x v="1"/>
  </r>
  <r>
    <n v="3638"/>
    <x v="755"/>
    <x v="25"/>
    <x v="2"/>
    <d v="1899-12-30T17:49:00"/>
    <s v="LUNCH"/>
    <x v="17"/>
    <x v="38"/>
    <x v="1"/>
  </r>
  <r>
    <n v="3639"/>
    <x v="755"/>
    <x v="25"/>
    <x v="2"/>
    <d v="1899-12-30T20:21:00"/>
    <s v="AUTO"/>
    <x v="9"/>
    <x v="38"/>
    <x v="1"/>
  </r>
  <r>
    <n v="3640"/>
    <x v="755"/>
    <x v="25"/>
    <x v="2"/>
    <d v="1899-12-30T21:50:00"/>
    <s v="JIO"/>
    <x v="110"/>
    <x v="0"/>
    <x v="0"/>
  </r>
  <r>
    <n v="3641"/>
    <x v="756"/>
    <x v="25"/>
    <x v="2"/>
    <d v="1899-12-30T08:04:00"/>
    <s v="OINTMENTS"/>
    <x v="146"/>
    <x v="8"/>
    <x v="0"/>
  </r>
  <r>
    <n v="3642"/>
    <x v="756"/>
    <x v="25"/>
    <x v="2"/>
    <d v="1899-12-30T09:22:00"/>
    <s v="TRAIN"/>
    <x v="693"/>
    <x v="38"/>
    <x v="1"/>
  </r>
  <r>
    <n v="3643"/>
    <x v="756"/>
    <x v="25"/>
    <x v="2"/>
    <d v="1899-12-30T09:37:00"/>
    <s v="AUTO"/>
    <x v="4"/>
    <x v="38"/>
    <x v="1"/>
  </r>
  <r>
    <n v="3644"/>
    <x v="756"/>
    <x v="25"/>
    <x v="2"/>
    <d v="1899-12-30T09:37:00"/>
    <s v="BREAKFAST"/>
    <x v="9"/>
    <x v="38"/>
    <x v="1"/>
  </r>
  <r>
    <n v="3645"/>
    <x v="756"/>
    <x v="25"/>
    <x v="2"/>
    <d v="1899-12-30T09:38:00"/>
    <s v="WATER"/>
    <x v="6"/>
    <x v="38"/>
    <x v="1"/>
  </r>
  <r>
    <n v="3646"/>
    <x v="756"/>
    <x v="25"/>
    <x v="2"/>
    <d v="1899-12-30T09:38:00"/>
    <s v="BILLS"/>
    <x v="5"/>
    <x v="38"/>
    <x v="1"/>
  </r>
  <r>
    <n v="3647"/>
    <x v="756"/>
    <x v="25"/>
    <x v="2"/>
    <d v="1899-12-30T10:34:00"/>
    <s v="SNACKS"/>
    <x v="4"/>
    <x v="38"/>
    <x v="1"/>
  </r>
  <r>
    <n v="3648"/>
    <x v="756"/>
    <x v="25"/>
    <x v="2"/>
    <d v="1899-12-30T12:00:00"/>
    <s v="RECHARGE BSNL"/>
    <x v="4"/>
    <x v="0"/>
    <x v="0"/>
  </r>
  <r>
    <n v="3649"/>
    <x v="756"/>
    <x v="25"/>
    <x v="2"/>
    <d v="1899-12-30T12:42:00"/>
    <s v="DAM"/>
    <x v="9"/>
    <x v="38"/>
    <x v="1"/>
  </r>
  <r>
    <n v="3650"/>
    <x v="756"/>
    <x v="25"/>
    <x v="2"/>
    <d v="1899-12-30T13:01:00"/>
    <s v="CAB"/>
    <x v="694"/>
    <x v="38"/>
    <x v="1"/>
  </r>
  <r>
    <n v="3651"/>
    <x v="756"/>
    <x v="25"/>
    <x v="2"/>
    <d v="1899-12-30T13:25:00"/>
    <s v="TRAIN"/>
    <x v="695"/>
    <x v="38"/>
    <x v="1"/>
  </r>
  <r>
    <n v="3652"/>
    <x v="756"/>
    <x v="25"/>
    <x v="2"/>
    <d v="1899-12-30T14:36:00"/>
    <s v="SNACKS"/>
    <x v="54"/>
    <x v="38"/>
    <x v="1"/>
  </r>
  <r>
    <n v="3653"/>
    <x v="756"/>
    <x v="25"/>
    <x v="2"/>
    <d v="1899-12-30T19:02:00"/>
    <s v="DINNER"/>
    <x v="17"/>
    <x v="38"/>
    <x v="1"/>
  </r>
  <r>
    <n v="3654"/>
    <x v="757"/>
    <x v="25"/>
    <x v="2"/>
    <d v="1899-12-30T10:05:00"/>
    <s v="DRESS"/>
    <x v="118"/>
    <x v="6"/>
    <x v="0"/>
  </r>
  <r>
    <n v="3655"/>
    <x v="757"/>
    <x v="25"/>
    <x v="2"/>
    <d v="1899-12-30T14:45:00"/>
    <s v="LUNCH"/>
    <x v="696"/>
    <x v="38"/>
    <x v="1"/>
  </r>
  <r>
    <n v="3656"/>
    <x v="757"/>
    <x v="25"/>
    <x v="2"/>
    <d v="1899-12-30T21:45:00"/>
    <s v="DINNER"/>
    <x v="697"/>
    <x v="38"/>
    <x v="1"/>
  </r>
  <r>
    <n v="3657"/>
    <x v="757"/>
    <x v="25"/>
    <x v="2"/>
    <d v="1899-12-30T22:49:00"/>
    <s v="HOTEL ALLEVIATE"/>
    <x v="698"/>
    <x v="38"/>
    <x v="1"/>
  </r>
  <r>
    <n v="3658"/>
    <x v="758"/>
    <x v="25"/>
    <x v="2"/>
    <d v="1899-12-30T12:13:00"/>
    <s v="ARTICLES@FATEHPUR"/>
    <x v="699"/>
    <x v="0"/>
    <x v="0"/>
  </r>
  <r>
    <n v="3659"/>
    <x v="758"/>
    <x v="25"/>
    <x v="2"/>
    <d v="1899-12-30T12:28:00"/>
    <s v="BREAKFAST"/>
    <x v="22"/>
    <x v="38"/>
    <x v="1"/>
  </r>
  <r>
    <n v="3660"/>
    <x v="758"/>
    <x v="25"/>
    <x v="2"/>
    <d v="1899-12-30T13:55:00"/>
    <s v="LUNCH"/>
    <x v="700"/>
    <x v="38"/>
    <x v="1"/>
  </r>
  <r>
    <n v="3661"/>
    <x v="758"/>
    <x v="25"/>
    <x v="2"/>
    <d v="1899-12-30T17:16:00"/>
    <s v="TM ENTRY"/>
    <x v="4"/>
    <x v="38"/>
    <x v="1"/>
  </r>
  <r>
    <n v="3662"/>
    <x v="758"/>
    <x v="25"/>
    <x v="2"/>
    <d v="1899-12-30T20:45:00"/>
    <s v="DINNER"/>
    <x v="701"/>
    <x v="38"/>
    <x v="1"/>
  </r>
  <r>
    <n v="3663"/>
    <x v="758"/>
    <x v="25"/>
    <x v="2"/>
    <d v="1899-12-30T22:44:00"/>
    <s v="LAUNDRY"/>
    <x v="702"/>
    <x v="38"/>
    <x v="1"/>
  </r>
  <r>
    <n v="3664"/>
    <x v="758"/>
    <x v="25"/>
    <x v="2"/>
    <d v="1899-12-30T22:49:00"/>
    <s v="HOTEL ALLEVIATE"/>
    <x v="698"/>
    <x v="38"/>
    <x v="1"/>
  </r>
  <r>
    <n v="3665"/>
    <x v="759"/>
    <x v="25"/>
    <x v="2"/>
    <d v="1899-12-30T17:16:00"/>
    <s v="TOLL"/>
    <x v="48"/>
    <x v="38"/>
    <x v="1"/>
  </r>
  <r>
    <n v="3666"/>
    <x v="759"/>
    <x v="25"/>
    <x v="2"/>
    <d v="1899-12-30T17:17:00"/>
    <s v="OLA TAX"/>
    <x v="146"/>
    <x v="38"/>
    <x v="1"/>
  </r>
  <r>
    <n v="3667"/>
    <x v="759"/>
    <x v="25"/>
    <x v="2"/>
    <d v="1899-12-30T20:41:00"/>
    <s v="DINNER"/>
    <x v="231"/>
    <x v="38"/>
    <x v="1"/>
  </r>
  <r>
    <n v="3668"/>
    <x v="759"/>
    <x v="25"/>
    <x v="2"/>
    <d v="1899-12-30T20:52:00"/>
    <s v="TEA"/>
    <x v="19"/>
    <x v="38"/>
    <x v="1"/>
  </r>
  <r>
    <n v="3669"/>
    <x v="759"/>
    <x v="25"/>
    <x v="2"/>
    <d v="1899-12-30T21:40:00"/>
    <s v="TRAIN"/>
    <x v="703"/>
    <x v="38"/>
    <x v="1"/>
  </r>
  <r>
    <n v="3670"/>
    <x v="760"/>
    <x v="25"/>
    <x v="2"/>
    <d v="1899-12-30T08:41:00"/>
    <s v="BREAKFAST"/>
    <x v="6"/>
    <x v="38"/>
    <x v="1"/>
  </r>
  <r>
    <n v="3671"/>
    <x v="760"/>
    <x v="25"/>
    <x v="2"/>
    <d v="1899-12-30T16:36:00"/>
    <s v="SNACKS"/>
    <x v="6"/>
    <x v="38"/>
    <x v="1"/>
  </r>
  <r>
    <n v="3672"/>
    <x v="760"/>
    <x v="25"/>
    <x v="2"/>
    <d v="1899-12-30T17:12:00"/>
    <s v="TEA"/>
    <x v="3"/>
    <x v="38"/>
    <x v="1"/>
  </r>
  <r>
    <n v="3673"/>
    <x v="760"/>
    <x v="25"/>
    <x v="2"/>
    <d v="1899-12-30T20:01:00"/>
    <s v="SNACKS"/>
    <x v="6"/>
    <x v="38"/>
    <x v="1"/>
  </r>
  <r>
    <n v="3674"/>
    <x v="760"/>
    <x v="25"/>
    <x v="2"/>
    <d v="1899-12-30T20:37:00"/>
    <s v="DINNER"/>
    <x v="146"/>
    <x v="38"/>
    <x v="1"/>
  </r>
  <r>
    <n v="3675"/>
    <x v="761"/>
    <x v="25"/>
    <x v="2"/>
    <d v="1899-12-30T13:16:00"/>
    <s v="BREAKFAST"/>
    <x v="704"/>
    <x v="38"/>
    <x v="1"/>
  </r>
  <r>
    <n v="3676"/>
    <x v="761"/>
    <x v="25"/>
    <x v="2"/>
    <d v="1899-12-30T20:44:00"/>
    <s v="DINNER"/>
    <x v="509"/>
    <x v="38"/>
    <x v="1"/>
  </r>
  <r>
    <n v="3677"/>
    <x v="762"/>
    <x v="25"/>
    <x v="2"/>
    <d v="1899-12-30T14:44:00"/>
    <s v="CAKE"/>
    <x v="705"/>
    <x v="1"/>
    <x v="0"/>
  </r>
  <r>
    <n v="3678"/>
    <x v="762"/>
    <x v="25"/>
    <x v="2"/>
    <d v="1899-12-30T20:44:00"/>
    <s v="JUICE"/>
    <x v="91"/>
    <x v="38"/>
    <x v="1"/>
  </r>
  <r>
    <n v="3679"/>
    <x v="762"/>
    <x v="25"/>
    <x v="2"/>
    <d v="1899-12-30T20:45:00"/>
    <s v="COURIER"/>
    <x v="11"/>
    <x v="0"/>
    <x v="0"/>
  </r>
  <r>
    <n v="3680"/>
    <x v="762"/>
    <x v="25"/>
    <x v="2"/>
    <d v="1899-12-30T20:54:00"/>
    <s v="DRESS SNAPDEAL"/>
    <x v="706"/>
    <x v="6"/>
    <x v="0"/>
  </r>
  <r>
    <n v="3681"/>
    <x v="763"/>
    <x v="26"/>
    <x v="2"/>
    <d v="1899-12-30T16:51:00"/>
    <s v="SNACKS"/>
    <x v="97"/>
    <x v="1"/>
    <x v="0"/>
  </r>
  <r>
    <n v="3682"/>
    <x v="763"/>
    <x v="26"/>
    <x v="2"/>
    <d v="1899-12-30T21:46:00"/>
    <s v="DINNER"/>
    <x v="22"/>
    <x v="1"/>
    <x v="0"/>
  </r>
  <r>
    <n v="3683"/>
    <x v="764"/>
    <x v="26"/>
    <x v="2"/>
    <d v="1899-12-30T10:50:00"/>
    <s v="WATER"/>
    <x v="3"/>
    <x v="1"/>
    <x v="0"/>
  </r>
  <r>
    <n v="3684"/>
    <x v="764"/>
    <x v="26"/>
    <x v="2"/>
    <d v="1899-12-30T10:50:00"/>
    <s v="XEROX"/>
    <x v="5"/>
    <x v="0"/>
    <x v="0"/>
  </r>
  <r>
    <n v="3685"/>
    <x v="764"/>
    <x v="26"/>
    <x v="2"/>
    <d v="1899-12-30T10:53:00"/>
    <s v="BUS"/>
    <x v="19"/>
    <x v="2"/>
    <x v="0"/>
  </r>
  <r>
    <n v="3686"/>
    <x v="764"/>
    <x v="26"/>
    <x v="2"/>
    <d v="1899-12-30T19:15:00"/>
    <s v="LUNCH"/>
    <x v="439"/>
    <x v="1"/>
    <x v="0"/>
  </r>
  <r>
    <n v="3687"/>
    <x v="764"/>
    <x v="26"/>
    <x v="2"/>
    <d v="1899-12-30T19:15:00"/>
    <s v="BUS"/>
    <x v="6"/>
    <x v="2"/>
    <x v="0"/>
  </r>
  <r>
    <n v="3688"/>
    <x v="764"/>
    <x v="26"/>
    <x v="2"/>
    <d v="1899-12-30T19:15:00"/>
    <s v="SNACKS"/>
    <x v="414"/>
    <x v="1"/>
    <x v="0"/>
  </r>
  <r>
    <n v="3689"/>
    <x v="764"/>
    <x v="26"/>
    <x v="2"/>
    <d v="1899-12-30T19:15:00"/>
    <s v="UBER"/>
    <x v="58"/>
    <x v="2"/>
    <x v="0"/>
  </r>
  <r>
    <n v="3690"/>
    <x v="764"/>
    <x v="26"/>
    <x v="2"/>
    <d v="1899-12-30T19:16:00"/>
    <s v="WATCH STRAP"/>
    <x v="366"/>
    <x v="6"/>
    <x v="0"/>
  </r>
  <r>
    <n v="3691"/>
    <x v="764"/>
    <x v="26"/>
    <x v="2"/>
    <d v="1899-12-30T19:16:00"/>
    <s v="TRAIN"/>
    <x v="25"/>
    <x v="2"/>
    <x v="0"/>
  </r>
  <r>
    <n v="3692"/>
    <x v="764"/>
    <x v="26"/>
    <x v="2"/>
    <d v="1899-12-30T19:16:00"/>
    <s v="AUTO"/>
    <x v="6"/>
    <x v="2"/>
    <x v="0"/>
  </r>
  <r>
    <n v="3693"/>
    <x v="765"/>
    <x v="26"/>
    <x v="2"/>
    <d v="1899-12-30T20:05:00"/>
    <s v="BFF WEEKEND"/>
    <x v="80"/>
    <x v="1"/>
    <x v="0"/>
  </r>
  <r>
    <n v="3694"/>
    <x v="765"/>
    <x v="26"/>
    <x v="2"/>
    <d v="1899-12-30T20:06:00"/>
    <s v="JUICE"/>
    <x v="25"/>
    <x v="1"/>
    <x v="0"/>
  </r>
  <r>
    <n v="3695"/>
    <x v="765"/>
    <x v="26"/>
    <x v="2"/>
    <d v="1899-12-30T20:06:00"/>
    <s v="AUTO"/>
    <x v="11"/>
    <x v="2"/>
    <x v="0"/>
  </r>
  <r>
    <n v="3696"/>
    <x v="765"/>
    <x v="26"/>
    <x v="2"/>
    <d v="1899-12-30T20:07:00"/>
    <s v="MILK"/>
    <x v="36"/>
    <x v="1"/>
    <x v="0"/>
  </r>
  <r>
    <n v="3697"/>
    <x v="766"/>
    <x v="26"/>
    <x v="2"/>
    <d v="1899-12-30T12:17:00"/>
    <s v="LUNCH"/>
    <x v="34"/>
    <x v="1"/>
    <x v="0"/>
  </r>
  <r>
    <n v="3698"/>
    <x v="766"/>
    <x v="26"/>
    <x v="2"/>
    <d v="1899-12-30T12:21:00"/>
    <s v="BUS"/>
    <x v="53"/>
    <x v="2"/>
    <x v="0"/>
  </r>
  <r>
    <n v="3699"/>
    <x v="766"/>
    <x v="26"/>
    <x v="2"/>
    <d v="1899-12-30T12:21:00"/>
    <s v="XEROX"/>
    <x v="23"/>
    <x v="0"/>
    <x v="0"/>
  </r>
  <r>
    <n v="3700"/>
    <x v="766"/>
    <x v="26"/>
    <x v="2"/>
    <d v="1899-12-30T13:43:00"/>
    <s v="BUS"/>
    <x v="53"/>
    <x v="2"/>
    <x v="0"/>
  </r>
  <r>
    <n v="3701"/>
    <x v="766"/>
    <x v="26"/>
    <x v="2"/>
    <d v="1899-12-30T21:48:00"/>
    <s v="SOAP POWDER"/>
    <x v="200"/>
    <x v="5"/>
    <x v="0"/>
  </r>
  <r>
    <n v="3702"/>
    <x v="766"/>
    <x v="26"/>
    <x v="2"/>
    <d v="1899-12-30T21:48:00"/>
    <s v="BUS"/>
    <x v="37"/>
    <x v="2"/>
    <x v="0"/>
  </r>
  <r>
    <n v="3703"/>
    <x v="766"/>
    <x v="26"/>
    <x v="2"/>
    <d v="1899-12-30T21:48:00"/>
    <s v="DINNER"/>
    <x v="526"/>
    <x v="1"/>
    <x v="0"/>
  </r>
  <r>
    <n v="3704"/>
    <x v="766"/>
    <x v="26"/>
    <x v="2"/>
    <d v="1899-12-30T23:07:00"/>
    <s v="KELLOGG'S"/>
    <x v="28"/>
    <x v="1"/>
    <x v="0"/>
  </r>
  <r>
    <n v="3705"/>
    <x v="767"/>
    <x v="26"/>
    <x v="2"/>
    <d v="1899-12-30T20:03:00"/>
    <s v="DINNER"/>
    <x v="11"/>
    <x v="1"/>
    <x v="0"/>
  </r>
  <r>
    <n v="3706"/>
    <x v="767"/>
    <x v="26"/>
    <x v="2"/>
    <d v="1899-12-30T20:03:00"/>
    <s v="PENDRIVE"/>
    <x v="479"/>
    <x v="6"/>
    <x v="0"/>
  </r>
  <r>
    <n v="3707"/>
    <x v="768"/>
    <x v="26"/>
    <x v="2"/>
    <d v="1899-12-30T20:05:00"/>
    <s v="KEVENTERS VIJAYA MALL"/>
    <x v="521"/>
    <x v="1"/>
    <x v="0"/>
  </r>
  <r>
    <n v="3708"/>
    <x v="768"/>
    <x v="26"/>
    <x v="2"/>
    <d v="1899-12-30T20:06:00"/>
    <s v="MILK"/>
    <x v="19"/>
    <x v="1"/>
    <x v="0"/>
  </r>
  <r>
    <n v="3709"/>
    <x v="768"/>
    <x v="26"/>
    <x v="2"/>
    <d v="1899-12-30T21:50:00"/>
    <s v="AUTO"/>
    <x v="327"/>
    <x v="2"/>
    <x v="0"/>
  </r>
  <r>
    <n v="3710"/>
    <x v="768"/>
    <x v="26"/>
    <x v="2"/>
    <d v="1899-12-30T21:51:00"/>
    <s v="DINNER"/>
    <x v="452"/>
    <x v="1"/>
    <x v="0"/>
  </r>
  <r>
    <n v="3711"/>
    <x v="768"/>
    <x v="26"/>
    <x v="2"/>
    <d v="1899-12-30T21:51:00"/>
    <s v="HAIRCUT"/>
    <x v="707"/>
    <x v="0"/>
    <x v="0"/>
  </r>
  <r>
    <n v="3712"/>
    <x v="769"/>
    <x v="26"/>
    <x v="2"/>
    <d v="1899-12-30T10:24:00"/>
    <s v="BREAKFAST"/>
    <x v="10"/>
    <x v="1"/>
    <x v="0"/>
  </r>
  <r>
    <n v="3713"/>
    <x v="770"/>
    <x v="26"/>
    <x v="2"/>
    <d v="1899-12-30T10:19:00"/>
    <s v="MILK"/>
    <x v="10"/>
    <x v="1"/>
    <x v="0"/>
  </r>
  <r>
    <n v="3714"/>
    <x v="770"/>
    <x v="26"/>
    <x v="2"/>
    <d v="1899-12-30T10:20:00"/>
    <s v="AUTO"/>
    <x v="4"/>
    <x v="2"/>
    <x v="0"/>
  </r>
  <r>
    <n v="3715"/>
    <x v="770"/>
    <x v="26"/>
    <x v="2"/>
    <d v="1899-12-30T10:20:00"/>
    <s v="OLA"/>
    <x v="708"/>
    <x v="2"/>
    <x v="0"/>
  </r>
  <r>
    <n v="3716"/>
    <x v="771"/>
    <x v="26"/>
    <x v="2"/>
    <d v="1899-12-30T10:20:00"/>
    <s v="BUS"/>
    <x v="2"/>
    <x v="2"/>
    <x v="0"/>
  </r>
  <r>
    <n v="3717"/>
    <x v="771"/>
    <x v="26"/>
    <x v="2"/>
    <d v="1899-12-30T10:20:00"/>
    <s v="SHUTTLE"/>
    <x v="177"/>
    <x v="0"/>
    <x v="0"/>
  </r>
  <r>
    <n v="3718"/>
    <x v="771"/>
    <x v="26"/>
    <x v="2"/>
    <d v="1899-12-30T10:24:00"/>
    <s v="BUS"/>
    <x v="2"/>
    <x v="2"/>
    <x v="0"/>
  </r>
  <r>
    <n v="3719"/>
    <x v="771"/>
    <x v="26"/>
    <x v="2"/>
    <d v="1899-12-30T10:29:00"/>
    <s v="SNACKS"/>
    <x v="19"/>
    <x v="1"/>
    <x v="0"/>
  </r>
  <r>
    <n v="3720"/>
    <x v="771"/>
    <x v="26"/>
    <x v="2"/>
    <d v="1899-12-30T12:18:00"/>
    <s v="BUS"/>
    <x v="36"/>
    <x v="2"/>
    <x v="0"/>
  </r>
  <r>
    <n v="3721"/>
    <x v="771"/>
    <x v="26"/>
    <x v="2"/>
    <d v="1899-12-30T12:19:00"/>
    <s v="LUNCH"/>
    <x v="218"/>
    <x v="1"/>
    <x v="0"/>
  </r>
  <r>
    <n v="3722"/>
    <x v="771"/>
    <x v="26"/>
    <x v="2"/>
    <d v="1899-12-30T13:10:00"/>
    <s v="RENT"/>
    <x v="242"/>
    <x v="4"/>
    <x v="0"/>
  </r>
  <r>
    <n v="3723"/>
    <x v="771"/>
    <x v="26"/>
    <x v="2"/>
    <d v="1899-12-30T19:18:00"/>
    <s v="DINNER"/>
    <x v="101"/>
    <x v="1"/>
    <x v="0"/>
  </r>
  <r>
    <n v="3724"/>
    <x v="772"/>
    <x v="26"/>
    <x v="2"/>
    <d v="1899-12-30T12:17:00"/>
    <s v="SNACKS"/>
    <x v="400"/>
    <x v="1"/>
    <x v="0"/>
  </r>
  <r>
    <n v="3725"/>
    <x v="773"/>
    <x v="26"/>
    <x v="2"/>
    <d v="1899-12-30T10:12:00"/>
    <s v="SWIGGY"/>
    <x v="709"/>
    <x v="1"/>
    <x v="0"/>
  </r>
  <r>
    <n v="3726"/>
    <x v="773"/>
    <x v="26"/>
    <x v="2"/>
    <d v="1899-12-30T14:14:00"/>
    <s v="LUNCH"/>
    <x v="103"/>
    <x v="1"/>
    <x v="0"/>
  </r>
  <r>
    <n v="3727"/>
    <x v="773"/>
    <x v="26"/>
    <x v="2"/>
    <d v="1899-12-30T20:02:00"/>
    <s v="DINNER"/>
    <x v="9"/>
    <x v="1"/>
    <x v="0"/>
  </r>
  <r>
    <n v="3728"/>
    <x v="774"/>
    <x v="26"/>
    <x v="2"/>
    <d v="1899-12-30T12:02:00"/>
    <s v="BREAKFAST"/>
    <x v="6"/>
    <x v="1"/>
    <x v="0"/>
  </r>
  <r>
    <n v="3729"/>
    <x v="774"/>
    <x v="26"/>
    <x v="2"/>
    <d v="1899-12-30T13:15:00"/>
    <s v="LUNCH"/>
    <x v="68"/>
    <x v="1"/>
    <x v="0"/>
  </r>
  <r>
    <n v="3730"/>
    <x v="774"/>
    <x v="26"/>
    <x v="2"/>
    <d v="1899-12-30T20:56:00"/>
    <s v="SNACKS"/>
    <x v="2"/>
    <x v="1"/>
    <x v="0"/>
  </r>
  <r>
    <n v="3731"/>
    <x v="774"/>
    <x v="26"/>
    <x v="2"/>
    <d v="1899-12-30T20:56:00"/>
    <s v="SOAP POWDER"/>
    <x v="4"/>
    <x v="5"/>
    <x v="0"/>
  </r>
  <r>
    <n v="3732"/>
    <x v="775"/>
    <x v="26"/>
    <x v="2"/>
    <d v="1899-12-30T18:43:00"/>
    <s v="GYM"/>
    <x v="561"/>
    <x v="0"/>
    <x v="0"/>
  </r>
  <r>
    <n v="3733"/>
    <x v="775"/>
    <x v="26"/>
    <x v="2"/>
    <d v="1899-12-30T18:43:00"/>
    <s v="BREAKFAST"/>
    <x v="4"/>
    <x v="1"/>
    <x v="0"/>
  </r>
  <r>
    <n v="3734"/>
    <x v="775"/>
    <x v="26"/>
    <x v="2"/>
    <d v="1899-12-30T20:05:00"/>
    <s v="DINNER"/>
    <x v="4"/>
    <x v="1"/>
    <x v="0"/>
  </r>
  <r>
    <n v="3735"/>
    <x v="776"/>
    <x v="26"/>
    <x v="2"/>
    <d v="1899-12-30T11:05:00"/>
    <s v="BUS"/>
    <x v="330"/>
    <x v="2"/>
    <x v="0"/>
  </r>
  <r>
    <n v="3736"/>
    <x v="776"/>
    <x v="26"/>
    <x v="2"/>
    <d v="1899-12-30T11:05:00"/>
    <s v="BREAKFAST"/>
    <x v="9"/>
    <x v="1"/>
    <x v="0"/>
  </r>
  <r>
    <n v="3737"/>
    <x v="776"/>
    <x v="26"/>
    <x v="2"/>
    <d v="1899-12-30T11:13:00"/>
    <s v="LUNCH"/>
    <x v="586"/>
    <x v="1"/>
    <x v="0"/>
  </r>
  <r>
    <n v="3738"/>
    <x v="776"/>
    <x v="26"/>
    <x v="2"/>
    <d v="1899-12-30T19:27:00"/>
    <s v="DINNER"/>
    <x v="6"/>
    <x v="1"/>
    <x v="0"/>
  </r>
  <r>
    <n v="3739"/>
    <x v="777"/>
    <x v="26"/>
    <x v="2"/>
    <d v="1899-12-30T11:35:00"/>
    <s v="BADMINTON"/>
    <x v="231"/>
    <x v="0"/>
    <x v="0"/>
  </r>
  <r>
    <n v="3740"/>
    <x v="777"/>
    <x v="26"/>
    <x v="2"/>
    <d v="1899-12-30T13:24:00"/>
    <s v="SWIMMING POOL"/>
    <x v="710"/>
    <x v="0"/>
    <x v="0"/>
  </r>
  <r>
    <n v="3741"/>
    <x v="777"/>
    <x v="26"/>
    <x v="2"/>
    <d v="1899-12-30T21:53:00"/>
    <s v="DINNER"/>
    <x v="377"/>
    <x v="1"/>
    <x v="0"/>
  </r>
  <r>
    <n v="3742"/>
    <x v="778"/>
    <x v="26"/>
    <x v="2"/>
    <d v="1899-12-30T17:21:00"/>
    <s v="BROWN TRE"/>
    <x v="711"/>
    <x v="1"/>
    <x v="0"/>
  </r>
  <r>
    <n v="3743"/>
    <x v="778"/>
    <x v="26"/>
    <x v="2"/>
    <d v="1899-12-30T18:04:00"/>
    <s v="BREAKFAST"/>
    <x v="6"/>
    <x v="1"/>
    <x v="0"/>
  </r>
  <r>
    <n v="3744"/>
    <x v="779"/>
    <x v="26"/>
    <x v="2"/>
    <d v="1899-12-30T09:31:00"/>
    <s v="CURD"/>
    <x v="6"/>
    <x v="1"/>
    <x v="0"/>
  </r>
  <r>
    <n v="3745"/>
    <x v="779"/>
    <x v="26"/>
    <x v="2"/>
    <d v="1899-12-30T13:45:00"/>
    <s v="LUNCH"/>
    <x v="194"/>
    <x v="1"/>
    <x v="0"/>
  </r>
  <r>
    <n v="3746"/>
    <x v="779"/>
    <x v="26"/>
    <x v="2"/>
    <d v="1899-12-30T13:45:00"/>
    <s v="SHOPPING"/>
    <x v="712"/>
    <x v="6"/>
    <x v="0"/>
  </r>
  <r>
    <n v="3747"/>
    <x v="779"/>
    <x v="26"/>
    <x v="2"/>
    <d v="1899-12-30T21:12:00"/>
    <s v="DINNER"/>
    <x v="50"/>
    <x v="1"/>
    <x v="0"/>
  </r>
  <r>
    <n v="3748"/>
    <x v="780"/>
    <x v="26"/>
    <x v="2"/>
    <d v="1899-12-30T09:12:00"/>
    <s v="BREAKFAST"/>
    <x v="6"/>
    <x v="1"/>
    <x v="0"/>
  </r>
  <r>
    <n v="3749"/>
    <x v="780"/>
    <x v="26"/>
    <x v="2"/>
    <d v="1899-12-30T15:21:00"/>
    <s v="PEANUTS"/>
    <x v="6"/>
    <x v="1"/>
    <x v="0"/>
  </r>
  <r>
    <n v="3750"/>
    <x v="780"/>
    <x v="26"/>
    <x v="2"/>
    <d v="1899-12-30T20:01:00"/>
    <s v="MILK"/>
    <x v="19"/>
    <x v="1"/>
    <x v="0"/>
  </r>
  <r>
    <n v="3751"/>
    <x v="781"/>
    <x v="26"/>
    <x v="2"/>
    <d v="1899-12-30T19:02:00"/>
    <s v="DINNER"/>
    <x v="67"/>
    <x v="1"/>
    <x v="0"/>
  </r>
  <r>
    <n v="3752"/>
    <x v="782"/>
    <x v="26"/>
    <x v="2"/>
    <d v="1899-12-30T13:27:00"/>
    <s v="JUICE"/>
    <x v="67"/>
    <x v="1"/>
    <x v="0"/>
  </r>
  <r>
    <n v="3753"/>
    <x v="782"/>
    <x v="26"/>
    <x v="2"/>
    <d v="1899-12-30T15:35:00"/>
    <s v="LUNCH"/>
    <x v="713"/>
    <x v="1"/>
    <x v="0"/>
  </r>
  <r>
    <n v="3754"/>
    <x v="782"/>
    <x v="26"/>
    <x v="2"/>
    <d v="1899-12-30T15:35:00"/>
    <s v="AUTO"/>
    <x v="124"/>
    <x v="2"/>
    <x v="0"/>
  </r>
  <r>
    <n v="3755"/>
    <x v="782"/>
    <x v="26"/>
    <x v="2"/>
    <d v="1899-12-30T22:20:00"/>
    <s v="DINNER"/>
    <x v="10"/>
    <x v="1"/>
    <x v="0"/>
  </r>
  <r>
    <n v="3756"/>
    <x v="782"/>
    <x v="26"/>
    <x v="2"/>
    <d v="1899-12-30T22:20:00"/>
    <s v="GROCERY"/>
    <x v="202"/>
    <x v="5"/>
    <x v="0"/>
  </r>
  <r>
    <n v="3757"/>
    <x v="783"/>
    <x v="26"/>
    <x v="2"/>
    <d v="1899-12-30T10:20:00"/>
    <s v="DINNER"/>
    <x v="88"/>
    <x v="1"/>
    <x v="0"/>
  </r>
  <r>
    <n v="3758"/>
    <x v="783"/>
    <x v="26"/>
    <x v="2"/>
    <d v="1899-12-30T12:08:00"/>
    <s v="SPORTS CE"/>
    <x v="96"/>
    <x v="6"/>
    <x v="0"/>
  </r>
  <r>
    <n v="3759"/>
    <x v="783"/>
    <x v="26"/>
    <x v="2"/>
    <d v="1899-12-30T12:29:00"/>
    <s v="LUNCH"/>
    <x v="173"/>
    <x v="1"/>
    <x v="0"/>
  </r>
  <r>
    <n v="3760"/>
    <x v="783"/>
    <x v="26"/>
    <x v="2"/>
    <d v="1899-12-30T13:07:00"/>
    <s v="SWIMMING"/>
    <x v="85"/>
    <x v="0"/>
    <x v="0"/>
  </r>
  <r>
    <n v="3761"/>
    <x v="783"/>
    <x v="26"/>
    <x v="2"/>
    <d v="1899-12-30T13:08:00"/>
    <s v="JUICE"/>
    <x v="22"/>
    <x v="1"/>
    <x v="0"/>
  </r>
  <r>
    <n v="3762"/>
    <x v="783"/>
    <x v="26"/>
    <x v="2"/>
    <d v="1899-12-30T13:13:00"/>
    <s v="ROOM COMMON EXPENSES"/>
    <x v="714"/>
    <x v="3"/>
    <x v="0"/>
  </r>
  <r>
    <n v="3763"/>
    <x v="783"/>
    <x v="26"/>
    <x v="2"/>
    <d v="1899-12-30T13:59:00"/>
    <s v="RECHARGE"/>
    <x v="87"/>
    <x v="0"/>
    <x v="0"/>
  </r>
  <r>
    <n v="3764"/>
    <x v="784"/>
    <x v="26"/>
    <x v="2"/>
    <d v="1899-12-30T10:20:00"/>
    <s v="BUS"/>
    <x v="48"/>
    <x v="2"/>
    <x v="0"/>
  </r>
  <r>
    <n v="3765"/>
    <x v="784"/>
    <x v="26"/>
    <x v="2"/>
    <d v="1899-12-30T11:35:00"/>
    <s v="BADMINTON"/>
    <x v="231"/>
    <x v="0"/>
    <x v="0"/>
  </r>
  <r>
    <n v="3766"/>
    <x v="784"/>
    <x v="26"/>
    <x v="2"/>
    <d v="1899-12-30T13:55:00"/>
    <s v="LUNCH"/>
    <x v="327"/>
    <x v="1"/>
    <x v="0"/>
  </r>
  <r>
    <n v="3767"/>
    <x v="784"/>
    <x v="26"/>
    <x v="2"/>
    <d v="1899-12-30T21:24:00"/>
    <s v="BATA"/>
    <x v="91"/>
    <x v="6"/>
    <x v="0"/>
  </r>
  <r>
    <n v="3768"/>
    <x v="784"/>
    <x v="26"/>
    <x v="2"/>
    <d v="1899-12-30T21:58:00"/>
    <s v="SOAP POWDER"/>
    <x v="4"/>
    <x v="5"/>
    <x v="0"/>
  </r>
  <r>
    <n v="3769"/>
    <x v="784"/>
    <x v="26"/>
    <x v="2"/>
    <d v="1899-12-30T21:58:00"/>
    <s v="JUICES"/>
    <x v="4"/>
    <x v="1"/>
    <x v="0"/>
  </r>
  <r>
    <n v="3770"/>
    <x v="785"/>
    <x v="26"/>
    <x v="2"/>
    <d v="1899-12-30T18:23:00"/>
    <s v="JUICE"/>
    <x v="4"/>
    <x v="1"/>
    <x v="0"/>
  </r>
  <r>
    <n v="3771"/>
    <x v="786"/>
    <x v="26"/>
    <x v="2"/>
    <d v="1899-12-30T18:06:00"/>
    <s v="JUICE"/>
    <x v="6"/>
    <x v="1"/>
    <x v="0"/>
  </r>
  <r>
    <n v="3772"/>
    <x v="786"/>
    <x v="26"/>
    <x v="2"/>
    <d v="1899-12-30T19:33:00"/>
    <s v="DINNER"/>
    <x v="6"/>
    <x v="1"/>
    <x v="0"/>
  </r>
  <r>
    <n v="3773"/>
    <x v="787"/>
    <x v="26"/>
    <x v="2"/>
    <d v="1899-12-30T10:11:00"/>
    <s v="BUS"/>
    <x v="19"/>
    <x v="2"/>
    <x v="0"/>
  </r>
  <r>
    <n v="3774"/>
    <x v="787"/>
    <x v="26"/>
    <x v="2"/>
    <d v="1899-12-30T10:11:00"/>
    <s v="BREAKFAST"/>
    <x v="524"/>
    <x v="1"/>
    <x v="0"/>
  </r>
  <r>
    <n v="3775"/>
    <x v="788"/>
    <x v="26"/>
    <x v="2"/>
    <d v="1899-12-30T16:06:00"/>
    <s v="LUNCH"/>
    <x v="715"/>
    <x v="39"/>
    <x v="1"/>
  </r>
  <r>
    <n v="3776"/>
    <x v="788"/>
    <x v="26"/>
    <x v="2"/>
    <d v="1899-12-30T16:06:00"/>
    <s v="OLA"/>
    <x v="54"/>
    <x v="39"/>
    <x v="1"/>
  </r>
  <r>
    <n v="3777"/>
    <x v="788"/>
    <x v="26"/>
    <x v="2"/>
    <d v="1899-12-30T19:12:00"/>
    <s v="SOAP"/>
    <x v="5"/>
    <x v="5"/>
    <x v="0"/>
  </r>
  <r>
    <n v="3778"/>
    <x v="788"/>
    <x v="26"/>
    <x v="2"/>
    <d v="1899-12-30T19:12:00"/>
    <s v="SNACKS"/>
    <x v="3"/>
    <x v="1"/>
    <x v="0"/>
  </r>
  <r>
    <n v="3779"/>
    <x v="788"/>
    <x v="26"/>
    <x v="2"/>
    <d v="1899-12-30T20:24:00"/>
    <s v="JUICE"/>
    <x v="134"/>
    <x v="39"/>
    <x v="1"/>
  </r>
  <r>
    <n v="3780"/>
    <x v="788"/>
    <x v="26"/>
    <x v="2"/>
    <d v="1899-12-30T20:25:00"/>
    <s v="TIPS"/>
    <x v="5"/>
    <x v="39"/>
    <x v="1"/>
  </r>
  <r>
    <n v="3781"/>
    <x v="788"/>
    <x v="26"/>
    <x v="2"/>
    <d v="1899-12-30T20:30:00"/>
    <s v="BUS"/>
    <x v="716"/>
    <x v="39"/>
    <x v="1"/>
  </r>
  <r>
    <n v="3782"/>
    <x v="789"/>
    <x v="26"/>
    <x v="2"/>
    <d v="1899-12-30T09:53:00"/>
    <s v="AUTO"/>
    <x v="4"/>
    <x v="39"/>
    <x v="1"/>
  </r>
  <r>
    <n v="3783"/>
    <x v="789"/>
    <x v="26"/>
    <x v="2"/>
    <d v="1899-12-30T09:53:00"/>
    <s v="BREAKFAST"/>
    <x v="124"/>
    <x v="39"/>
    <x v="1"/>
  </r>
  <r>
    <n v="3784"/>
    <x v="789"/>
    <x v="26"/>
    <x v="2"/>
    <d v="1899-12-30T23:44:00"/>
    <s v="BUS"/>
    <x v="717"/>
    <x v="39"/>
    <x v="1"/>
  </r>
  <r>
    <n v="3785"/>
    <x v="790"/>
    <x v="26"/>
    <x v="2"/>
    <d v="1899-12-30T00:37:00"/>
    <s v="JNR HOTEL"/>
    <x v="718"/>
    <x v="39"/>
    <x v="1"/>
  </r>
  <r>
    <n v="3786"/>
    <x v="790"/>
    <x v="26"/>
    <x v="2"/>
    <d v="1899-12-30T00:38:00"/>
    <s v="AUTO"/>
    <x v="5"/>
    <x v="39"/>
    <x v="1"/>
  </r>
  <r>
    <n v="3787"/>
    <x v="791"/>
    <x v="26"/>
    <x v="2"/>
    <d v="1899-12-30T01:14:00"/>
    <s v="TEA"/>
    <x v="19"/>
    <x v="1"/>
    <x v="0"/>
  </r>
  <r>
    <n v="3788"/>
    <x v="791"/>
    <x v="26"/>
    <x v="2"/>
    <d v="1899-12-30T01:15:00"/>
    <s v="BUS"/>
    <x v="36"/>
    <x v="2"/>
    <x v="0"/>
  </r>
  <r>
    <n v="3789"/>
    <x v="791"/>
    <x v="26"/>
    <x v="2"/>
    <d v="1899-12-30T01:15:00"/>
    <s v="DINNER"/>
    <x v="42"/>
    <x v="1"/>
    <x v="0"/>
  </r>
  <r>
    <n v="3790"/>
    <x v="791"/>
    <x v="26"/>
    <x v="2"/>
    <d v="1899-12-30T01:15:00"/>
    <s v="TEA"/>
    <x v="5"/>
    <x v="1"/>
    <x v="0"/>
  </r>
  <r>
    <n v="3791"/>
    <x v="791"/>
    <x v="26"/>
    <x v="2"/>
    <d v="1899-12-30T11:31:00"/>
    <s v="JUICE"/>
    <x v="17"/>
    <x v="1"/>
    <x v="0"/>
  </r>
  <r>
    <n v="3792"/>
    <x v="791"/>
    <x v="26"/>
    <x v="2"/>
    <d v="1899-12-30T11:32:00"/>
    <s v="SWIMMING"/>
    <x v="85"/>
    <x v="0"/>
    <x v="0"/>
  </r>
  <r>
    <n v="3793"/>
    <x v="791"/>
    <x v="26"/>
    <x v="2"/>
    <d v="1899-12-30T11:32:00"/>
    <s v="BUS"/>
    <x v="2"/>
    <x v="2"/>
    <x v="0"/>
  </r>
  <r>
    <n v="3794"/>
    <x v="791"/>
    <x v="26"/>
    <x v="2"/>
    <d v="1899-12-30T11:37:00"/>
    <s v="BUS"/>
    <x v="2"/>
    <x v="2"/>
    <x v="0"/>
  </r>
  <r>
    <n v="3795"/>
    <x v="791"/>
    <x v="26"/>
    <x v="2"/>
    <d v="1899-12-30T12:04:00"/>
    <s v="JUICE"/>
    <x v="10"/>
    <x v="1"/>
    <x v="0"/>
  </r>
  <r>
    <n v="3796"/>
    <x v="791"/>
    <x v="26"/>
    <x v="2"/>
    <d v="1899-12-30T18:37:00"/>
    <s v="LUNCH"/>
    <x v="68"/>
    <x v="1"/>
    <x v="0"/>
  </r>
  <r>
    <n v="3797"/>
    <x v="792"/>
    <x v="27"/>
    <x v="2"/>
    <d v="1899-12-30T09:37:00"/>
    <s v="TEA"/>
    <x v="2"/>
    <x v="1"/>
    <x v="0"/>
  </r>
  <r>
    <n v="3798"/>
    <x v="792"/>
    <x v="27"/>
    <x v="2"/>
    <d v="1899-12-30T09:37:00"/>
    <s v="XEROX"/>
    <x v="19"/>
    <x v="0"/>
    <x v="0"/>
  </r>
  <r>
    <n v="3799"/>
    <x v="792"/>
    <x v="27"/>
    <x v="2"/>
    <d v="1899-12-30T12:23:00"/>
    <s v="BREAKFAST"/>
    <x v="67"/>
    <x v="1"/>
    <x v="0"/>
  </r>
  <r>
    <n v="3800"/>
    <x v="793"/>
    <x v="27"/>
    <x v="2"/>
    <d v="1899-12-30T09:37:00"/>
    <s v="GROCERIES"/>
    <x v="85"/>
    <x v="5"/>
    <x v="0"/>
  </r>
  <r>
    <n v="3801"/>
    <x v="793"/>
    <x v="27"/>
    <x v="2"/>
    <d v="1899-12-30T09:37:00"/>
    <s v="KELLOGG'S"/>
    <x v="28"/>
    <x v="1"/>
    <x v="0"/>
  </r>
  <r>
    <n v="3802"/>
    <x v="793"/>
    <x v="27"/>
    <x v="2"/>
    <d v="1899-12-30T09:37:00"/>
    <s v="SNACKS"/>
    <x v="9"/>
    <x v="1"/>
    <x v="0"/>
  </r>
  <r>
    <n v="3803"/>
    <x v="793"/>
    <x v="27"/>
    <x v="2"/>
    <d v="1899-12-30T18:35:00"/>
    <s v="BUS"/>
    <x v="10"/>
    <x v="2"/>
    <x v="0"/>
  </r>
  <r>
    <n v="3804"/>
    <x v="793"/>
    <x v="27"/>
    <x v="2"/>
    <d v="1899-12-30T23:09:00"/>
    <s v="FOOD"/>
    <x v="28"/>
    <x v="1"/>
    <x v="0"/>
  </r>
  <r>
    <n v="3805"/>
    <x v="793"/>
    <x v="27"/>
    <x v="2"/>
    <d v="1899-12-30T23:09:00"/>
    <s v="OLA"/>
    <x v="21"/>
    <x v="2"/>
    <x v="0"/>
  </r>
  <r>
    <n v="3806"/>
    <x v="794"/>
    <x v="27"/>
    <x v="2"/>
    <d v="1899-12-30T16:52:00"/>
    <s v="FOOD"/>
    <x v="85"/>
    <x v="1"/>
    <x v="0"/>
  </r>
  <r>
    <n v="3807"/>
    <x v="795"/>
    <x v="27"/>
    <x v="2"/>
    <d v="1899-12-30T13:38:00"/>
    <s v="LUNCH"/>
    <x v="719"/>
    <x v="1"/>
    <x v="0"/>
  </r>
  <r>
    <n v="3808"/>
    <x v="795"/>
    <x v="27"/>
    <x v="2"/>
    <d v="1899-12-30T13:45:00"/>
    <s v="MORE"/>
    <x v="4"/>
    <x v="5"/>
    <x v="0"/>
  </r>
  <r>
    <n v="3809"/>
    <x v="796"/>
    <x v="27"/>
    <x v="2"/>
    <d v="1899-12-30T19:49:00"/>
    <s v="SNACKS"/>
    <x v="127"/>
    <x v="1"/>
    <x v="0"/>
  </r>
  <r>
    <n v="3810"/>
    <x v="797"/>
    <x v="27"/>
    <x v="2"/>
    <d v="1899-12-30T13:49:00"/>
    <s v="UBER"/>
    <x v="377"/>
    <x v="2"/>
    <x v="0"/>
  </r>
  <r>
    <n v="3811"/>
    <x v="797"/>
    <x v="27"/>
    <x v="2"/>
    <d v="1899-12-30T14:28:00"/>
    <s v="LUNCH"/>
    <x v="720"/>
    <x v="1"/>
    <x v="0"/>
  </r>
  <r>
    <n v="3812"/>
    <x v="798"/>
    <x v="27"/>
    <x v="2"/>
    <d v="1899-12-30T12:27:00"/>
    <s v="BFF PONDY WEEKEND"/>
    <x v="721"/>
    <x v="0"/>
    <x v="0"/>
  </r>
  <r>
    <n v="3813"/>
    <x v="799"/>
    <x v="27"/>
    <x v="2"/>
    <d v="1899-12-30T18:46:00"/>
    <s v="OLA"/>
    <x v="722"/>
    <x v="2"/>
    <x v="0"/>
  </r>
  <r>
    <n v="3814"/>
    <x v="799"/>
    <x v="27"/>
    <x v="2"/>
    <d v="1899-12-30T18:47:00"/>
    <s v="PASS PASS"/>
    <x v="3"/>
    <x v="1"/>
    <x v="0"/>
  </r>
  <r>
    <n v="3815"/>
    <x v="800"/>
    <x v="27"/>
    <x v="2"/>
    <d v="1899-12-30T02:48:00"/>
    <s v="RECHARGE"/>
    <x v="8"/>
    <x v="0"/>
    <x v="0"/>
  </r>
  <r>
    <n v="3816"/>
    <x v="800"/>
    <x v="27"/>
    <x v="2"/>
    <d v="1899-12-30T12:04:00"/>
    <s v="BREAKFAST"/>
    <x v="6"/>
    <x v="1"/>
    <x v="0"/>
  </r>
  <r>
    <n v="3817"/>
    <x v="800"/>
    <x v="27"/>
    <x v="2"/>
    <d v="1899-12-30T21:59:00"/>
    <s v="KELLOGG'S"/>
    <x v="723"/>
    <x v="1"/>
    <x v="0"/>
  </r>
  <r>
    <n v="3818"/>
    <x v="801"/>
    <x v="27"/>
    <x v="2"/>
    <d v="1899-12-30T14:14:00"/>
    <s v="LUNCH"/>
    <x v="724"/>
    <x v="1"/>
    <x v="0"/>
  </r>
  <r>
    <n v="3819"/>
    <x v="801"/>
    <x v="27"/>
    <x v="2"/>
    <d v="1899-12-30T19:07:00"/>
    <s v="DINNER"/>
    <x v="252"/>
    <x v="1"/>
    <x v="0"/>
  </r>
  <r>
    <n v="3820"/>
    <x v="802"/>
    <x v="27"/>
    <x v="2"/>
    <d v="1899-12-30T19:10:00"/>
    <s v="LUNCH"/>
    <x v="67"/>
    <x v="1"/>
    <x v="0"/>
  </r>
  <r>
    <n v="3821"/>
    <x v="802"/>
    <x v="27"/>
    <x v="2"/>
    <d v="1899-12-30T21:26:00"/>
    <s v="DINNER"/>
    <x v="725"/>
    <x v="1"/>
    <x v="0"/>
  </r>
  <r>
    <n v="3822"/>
    <x v="803"/>
    <x v="27"/>
    <x v="2"/>
    <d v="1899-12-30T18:40:00"/>
    <s v="LUNCH"/>
    <x v="726"/>
    <x v="1"/>
    <x v="0"/>
  </r>
  <r>
    <n v="3823"/>
    <x v="803"/>
    <x v="27"/>
    <x v="2"/>
    <d v="1899-12-30T20:49:00"/>
    <s v="SNACKS"/>
    <x v="3"/>
    <x v="1"/>
    <x v="0"/>
  </r>
  <r>
    <n v="3824"/>
    <x v="803"/>
    <x v="27"/>
    <x v="2"/>
    <d v="1899-12-30T20:49:00"/>
    <s v="OIL"/>
    <x v="7"/>
    <x v="5"/>
    <x v="0"/>
  </r>
  <r>
    <n v="3825"/>
    <x v="804"/>
    <x v="27"/>
    <x v="2"/>
    <d v="1899-12-30T12:21:00"/>
    <s v="SWIMMING"/>
    <x v="556"/>
    <x v="0"/>
    <x v="0"/>
  </r>
  <r>
    <n v="3826"/>
    <x v="804"/>
    <x v="27"/>
    <x v="2"/>
    <d v="1899-12-30T12:21:00"/>
    <s v="BUS"/>
    <x v="151"/>
    <x v="2"/>
    <x v="0"/>
  </r>
  <r>
    <n v="3827"/>
    <x v="804"/>
    <x v="27"/>
    <x v="2"/>
    <d v="1899-12-30T15:06:00"/>
    <s v="LUNCH"/>
    <x v="400"/>
    <x v="1"/>
    <x v="0"/>
  </r>
  <r>
    <n v="3828"/>
    <x v="805"/>
    <x v="27"/>
    <x v="2"/>
    <d v="1899-12-30T12:15:00"/>
    <s v="TEA"/>
    <x v="3"/>
    <x v="1"/>
    <x v="0"/>
  </r>
  <r>
    <n v="3829"/>
    <x v="805"/>
    <x v="27"/>
    <x v="2"/>
    <d v="1899-12-30T12:15:00"/>
    <s v="BUS"/>
    <x v="127"/>
    <x v="2"/>
    <x v="0"/>
  </r>
  <r>
    <n v="3830"/>
    <x v="805"/>
    <x v="27"/>
    <x v="2"/>
    <d v="1899-12-30T12:15:00"/>
    <s v="BADMINTON"/>
    <x v="1"/>
    <x v="0"/>
    <x v="0"/>
  </r>
  <r>
    <n v="3831"/>
    <x v="805"/>
    <x v="27"/>
    <x v="2"/>
    <d v="1899-12-30T20:07:00"/>
    <s v="SNACKS"/>
    <x v="58"/>
    <x v="1"/>
    <x v="0"/>
  </r>
  <r>
    <n v="3832"/>
    <x v="805"/>
    <x v="27"/>
    <x v="2"/>
    <d v="1899-12-30T20:07:00"/>
    <s v="SWIMMING"/>
    <x v="85"/>
    <x v="0"/>
    <x v="0"/>
  </r>
  <r>
    <n v="3833"/>
    <x v="805"/>
    <x v="27"/>
    <x v="2"/>
    <d v="1899-12-30T20:07:00"/>
    <s v="BUS"/>
    <x v="2"/>
    <x v="2"/>
    <x v="0"/>
  </r>
  <r>
    <n v="3834"/>
    <x v="805"/>
    <x v="27"/>
    <x v="2"/>
    <d v="1899-12-30T21:43:00"/>
    <s v="TEA"/>
    <x v="3"/>
    <x v="1"/>
    <x v="0"/>
  </r>
  <r>
    <n v="3835"/>
    <x v="805"/>
    <x v="27"/>
    <x v="2"/>
    <d v="1899-12-30T21:43:00"/>
    <s v="BUS"/>
    <x v="19"/>
    <x v="2"/>
    <x v="0"/>
  </r>
  <r>
    <n v="3836"/>
    <x v="805"/>
    <x v="27"/>
    <x v="2"/>
    <d v="1899-12-30T21:43:00"/>
    <s v="SOAP POWDER"/>
    <x v="252"/>
    <x v="5"/>
    <x v="0"/>
  </r>
  <r>
    <n v="3837"/>
    <x v="806"/>
    <x v="27"/>
    <x v="2"/>
    <d v="1899-12-30T08:57:00"/>
    <s v="UBER"/>
    <x v="22"/>
    <x v="2"/>
    <x v="0"/>
  </r>
  <r>
    <n v="3838"/>
    <x v="806"/>
    <x v="27"/>
    <x v="2"/>
    <d v="1899-12-30T10:58:00"/>
    <s v="SNACKS"/>
    <x v="5"/>
    <x v="1"/>
    <x v="0"/>
  </r>
  <r>
    <n v="3839"/>
    <x v="806"/>
    <x v="27"/>
    <x v="2"/>
    <d v="1899-12-30T19:59:00"/>
    <s v="KELLOGG'S"/>
    <x v="700"/>
    <x v="1"/>
    <x v="0"/>
  </r>
  <r>
    <n v="3840"/>
    <x v="806"/>
    <x v="27"/>
    <x v="2"/>
    <d v="1899-12-30T21:55:00"/>
    <s v="DINNER"/>
    <x v="67"/>
    <x v="1"/>
    <x v="0"/>
  </r>
  <r>
    <n v="3841"/>
    <x v="807"/>
    <x v="27"/>
    <x v="2"/>
    <d v="1899-12-30T13:57:00"/>
    <s v="TREAT"/>
    <x v="727"/>
    <x v="1"/>
    <x v="0"/>
  </r>
  <r>
    <n v="3842"/>
    <x v="808"/>
    <x v="27"/>
    <x v="2"/>
    <d v="1899-12-30T17:04:00"/>
    <s v="DONATION"/>
    <x v="483"/>
    <x v="0"/>
    <x v="0"/>
  </r>
  <r>
    <n v="3843"/>
    <x v="809"/>
    <x v="27"/>
    <x v="2"/>
    <d v="1899-12-30T21:43:00"/>
    <s v="SOAP POWDER"/>
    <x v="19"/>
    <x v="5"/>
    <x v="0"/>
  </r>
  <r>
    <n v="3844"/>
    <x v="810"/>
    <x v="27"/>
    <x v="2"/>
    <d v="1899-12-30T14:20:00"/>
    <s v="LUNCH"/>
    <x v="728"/>
    <x v="1"/>
    <x v="0"/>
  </r>
  <r>
    <n v="3845"/>
    <x v="811"/>
    <x v="27"/>
    <x v="2"/>
    <d v="1899-12-30T07:27:00"/>
    <s v="IRON"/>
    <x v="243"/>
    <x v="0"/>
    <x v="0"/>
  </r>
  <r>
    <n v="3846"/>
    <x v="811"/>
    <x v="27"/>
    <x v="2"/>
    <d v="1899-12-30T19:28:00"/>
    <s v="SOAP POWDER"/>
    <x v="323"/>
    <x v="5"/>
    <x v="0"/>
  </r>
  <r>
    <n v="3847"/>
    <x v="811"/>
    <x v="27"/>
    <x v="2"/>
    <d v="1899-12-30T19:28:00"/>
    <s v="DINNER"/>
    <x v="5"/>
    <x v="1"/>
    <x v="0"/>
  </r>
  <r>
    <n v="3848"/>
    <x v="811"/>
    <x v="27"/>
    <x v="2"/>
    <d v="1899-12-30T19:28:00"/>
    <s v="BUS"/>
    <x v="243"/>
    <x v="2"/>
    <x v="0"/>
  </r>
  <r>
    <n v="3849"/>
    <x v="812"/>
    <x v="27"/>
    <x v="2"/>
    <d v="1899-12-30T11:07:00"/>
    <s v="JUICE"/>
    <x v="85"/>
    <x v="1"/>
    <x v="0"/>
  </r>
  <r>
    <n v="3850"/>
    <x v="812"/>
    <x v="27"/>
    <x v="2"/>
    <d v="1899-12-30T11:07:00"/>
    <s v="BUS"/>
    <x v="114"/>
    <x v="2"/>
    <x v="0"/>
  </r>
  <r>
    <n v="3851"/>
    <x v="812"/>
    <x v="27"/>
    <x v="2"/>
    <d v="1899-12-30T12:30:00"/>
    <s v="BREAKFAST"/>
    <x v="5"/>
    <x v="1"/>
    <x v="0"/>
  </r>
  <r>
    <n v="3852"/>
    <x v="812"/>
    <x v="27"/>
    <x v="2"/>
    <d v="1899-12-30T12:30:00"/>
    <s v="SNACKS"/>
    <x v="6"/>
    <x v="1"/>
    <x v="0"/>
  </r>
  <r>
    <n v="3853"/>
    <x v="812"/>
    <x v="27"/>
    <x v="2"/>
    <d v="1899-12-30T14:52:00"/>
    <s v="UBER"/>
    <x v="729"/>
    <x v="2"/>
    <x v="0"/>
  </r>
  <r>
    <n v="3854"/>
    <x v="812"/>
    <x v="27"/>
    <x v="2"/>
    <d v="1899-12-30T20:02:00"/>
    <s v="RC MEET"/>
    <x v="65"/>
    <x v="0"/>
    <x v="0"/>
  </r>
  <r>
    <n v="3855"/>
    <x v="812"/>
    <x v="27"/>
    <x v="2"/>
    <d v="1899-12-30T20:59:00"/>
    <s v="DINNER"/>
    <x v="4"/>
    <x v="1"/>
    <x v="0"/>
  </r>
  <r>
    <n v="3856"/>
    <x v="812"/>
    <x v="27"/>
    <x v="2"/>
    <d v="1899-12-30T20:59:00"/>
    <s v="LUNCH"/>
    <x v="730"/>
    <x v="1"/>
    <x v="0"/>
  </r>
  <r>
    <n v="3857"/>
    <x v="812"/>
    <x v="27"/>
    <x v="2"/>
    <d v="1899-12-30T20:59:00"/>
    <s v="BUS"/>
    <x v="127"/>
    <x v="2"/>
    <x v="0"/>
  </r>
  <r>
    <n v="3858"/>
    <x v="813"/>
    <x v="27"/>
    <x v="2"/>
    <d v="1899-12-30T07:35:00"/>
    <s v="RAYMONDS"/>
    <x v="731"/>
    <x v="6"/>
    <x v="0"/>
  </r>
  <r>
    <n v="3859"/>
    <x v="813"/>
    <x v="27"/>
    <x v="2"/>
    <d v="1899-12-30T07:35:00"/>
    <s v="MOVIE"/>
    <x v="732"/>
    <x v="7"/>
    <x v="0"/>
  </r>
  <r>
    <n v="3860"/>
    <x v="813"/>
    <x v="27"/>
    <x v="2"/>
    <d v="1899-12-30T14:16:00"/>
    <s v="UBER"/>
    <x v="733"/>
    <x v="2"/>
    <x v="0"/>
  </r>
  <r>
    <n v="3861"/>
    <x v="813"/>
    <x v="27"/>
    <x v="2"/>
    <d v="1899-12-30T21:42:00"/>
    <s v="SNACKS"/>
    <x v="3"/>
    <x v="1"/>
    <x v="0"/>
  </r>
  <r>
    <n v="3862"/>
    <x v="813"/>
    <x v="27"/>
    <x v="2"/>
    <d v="1899-12-30T21:42:00"/>
    <s v="PETROL"/>
    <x v="22"/>
    <x v="2"/>
    <x v="0"/>
  </r>
  <r>
    <n v="3863"/>
    <x v="813"/>
    <x v="27"/>
    <x v="2"/>
    <d v="1899-12-30T21:42:00"/>
    <s v="SNACKS"/>
    <x v="11"/>
    <x v="1"/>
    <x v="0"/>
  </r>
  <r>
    <n v="3864"/>
    <x v="813"/>
    <x v="27"/>
    <x v="2"/>
    <d v="1899-12-30T21:42:00"/>
    <s v="DINNER"/>
    <x v="35"/>
    <x v="1"/>
    <x v="0"/>
  </r>
  <r>
    <n v="3865"/>
    <x v="814"/>
    <x v="27"/>
    <x v="2"/>
    <d v="1899-12-30T15:55:00"/>
    <s v="RECHARGE"/>
    <x v="62"/>
    <x v="0"/>
    <x v="0"/>
  </r>
  <r>
    <n v="3866"/>
    <x v="814"/>
    <x v="27"/>
    <x v="2"/>
    <d v="1899-12-30T20:06:00"/>
    <s v="DINNER"/>
    <x v="347"/>
    <x v="1"/>
    <x v="0"/>
  </r>
  <r>
    <n v="3867"/>
    <x v="814"/>
    <x v="27"/>
    <x v="2"/>
    <d v="1899-12-30T20:06:00"/>
    <s v="BAG STITCH"/>
    <x v="146"/>
    <x v="0"/>
    <x v="0"/>
  </r>
  <r>
    <n v="3868"/>
    <x v="814"/>
    <x v="27"/>
    <x v="2"/>
    <d v="1899-12-30T20:06:00"/>
    <s v="HAIRCUT"/>
    <x v="34"/>
    <x v="0"/>
    <x v="0"/>
  </r>
  <r>
    <n v="3869"/>
    <x v="814"/>
    <x v="27"/>
    <x v="2"/>
    <d v="1899-12-30T20:06:00"/>
    <s v="ZOMATO GOLD"/>
    <x v="42"/>
    <x v="1"/>
    <x v="0"/>
  </r>
  <r>
    <n v="3870"/>
    <x v="814"/>
    <x v="27"/>
    <x v="2"/>
    <d v="1899-12-30T20:10:00"/>
    <s v="ROOM COMMON EXPENSES"/>
    <x v="592"/>
    <x v="3"/>
    <x v="0"/>
  </r>
  <r>
    <n v="3871"/>
    <x v="814"/>
    <x v="27"/>
    <x v="2"/>
    <d v="1899-12-30T20:10:00"/>
    <s v="ROOM COMMON FOOD"/>
    <x v="734"/>
    <x v="1"/>
    <x v="0"/>
  </r>
  <r>
    <n v="3872"/>
    <x v="814"/>
    <x v="27"/>
    <x v="2"/>
    <d v="1899-12-30T20:10:00"/>
    <s v="RENT"/>
    <x v="242"/>
    <x v="4"/>
    <x v="0"/>
  </r>
  <r>
    <n v="3873"/>
    <x v="815"/>
    <x v="27"/>
    <x v="2"/>
    <d v="1899-12-30T13:51:00"/>
    <s v="SNACKS"/>
    <x v="8"/>
    <x v="1"/>
    <x v="0"/>
  </r>
  <r>
    <n v="3874"/>
    <x v="815"/>
    <x v="27"/>
    <x v="2"/>
    <d v="1899-12-30T19:11:00"/>
    <s v="FINAL SETTLEMENT TAFE"/>
    <x v="735"/>
    <x v="0"/>
    <x v="0"/>
  </r>
  <r>
    <n v="3875"/>
    <x v="815"/>
    <x v="27"/>
    <x v="2"/>
    <d v="1899-12-30T19:12:00"/>
    <s v="BREAKFAST"/>
    <x v="48"/>
    <x v="1"/>
    <x v="0"/>
  </r>
  <r>
    <n v="3876"/>
    <x v="815"/>
    <x v="27"/>
    <x v="2"/>
    <d v="1899-12-30T20:33:00"/>
    <s v="SOAP POWDER"/>
    <x v="6"/>
    <x v="5"/>
    <x v="0"/>
  </r>
  <r>
    <n v="3877"/>
    <x v="815"/>
    <x v="27"/>
    <x v="2"/>
    <d v="1899-12-30T20:33:00"/>
    <s v="DINNER"/>
    <x v="289"/>
    <x v="1"/>
    <x v="0"/>
  </r>
  <r>
    <n v="3878"/>
    <x v="816"/>
    <x v="27"/>
    <x v="2"/>
    <d v="1899-12-30T19:34:00"/>
    <s v="DINNER"/>
    <x v="69"/>
    <x v="1"/>
    <x v="0"/>
  </r>
  <r>
    <n v="3879"/>
    <x v="816"/>
    <x v="27"/>
    <x v="2"/>
    <d v="1899-12-30T19:34:00"/>
    <s v="BREAKFAST"/>
    <x v="347"/>
    <x v="1"/>
    <x v="0"/>
  </r>
  <r>
    <n v="3880"/>
    <x v="816"/>
    <x v="27"/>
    <x v="2"/>
    <d v="1899-12-30T19:41:00"/>
    <s v="FOOTBALL"/>
    <x v="235"/>
    <x v="6"/>
    <x v="0"/>
  </r>
  <r>
    <n v="3881"/>
    <x v="816"/>
    <x v="27"/>
    <x v="2"/>
    <d v="1899-12-30T19:41:00"/>
    <s v="BUS"/>
    <x v="736"/>
    <x v="2"/>
    <x v="0"/>
  </r>
  <r>
    <n v="3882"/>
    <x v="816"/>
    <x v="27"/>
    <x v="2"/>
    <d v="1899-12-30T19:41:00"/>
    <s v="BUS"/>
    <x v="289"/>
    <x v="2"/>
    <x v="0"/>
  </r>
  <r>
    <n v="3883"/>
    <x v="817"/>
    <x v="27"/>
    <x v="2"/>
    <d v="1899-12-30T11:53:00"/>
    <s v="JUICE"/>
    <x v="217"/>
    <x v="1"/>
    <x v="0"/>
  </r>
  <r>
    <n v="3884"/>
    <x v="818"/>
    <x v="27"/>
    <x v="2"/>
    <d v="1899-12-30T23:03:00"/>
    <s v="GROCERY"/>
    <x v="33"/>
    <x v="5"/>
    <x v="0"/>
  </r>
  <r>
    <n v="3885"/>
    <x v="819"/>
    <x v="28"/>
    <x v="2"/>
    <d v="1899-12-30T08:11:00"/>
    <s v="BREAKFAST"/>
    <x v="6"/>
    <x v="1"/>
    <x v="0"/>
  </r>
  <r>
    <n v="3886"/>
    <x v="819"/>
    <x v="28"/>
    <x v="2"/>
    <d v="1899-12-30T15:56:00"/>
    <s v="BUS"/>
    <x v="289"/>
    <x v="2"/>
    <x v="0"/>
  </r>
  <r>
    <n v="3887"/>
    <x v="819"/>
    <x v="28"/>
    <x v="2"/>
    <d v="1899-12-30T15:56:00"/>
    <s v="SOAP POWDER"/>
    <x v="5"/>
    <x v="5"/>
    <x v="0"/>
  </r>
  <r>
    <n v="3888"/>
    <x v="819"/>
    <x v="28"/>
    <x v="2"/>
    <d v="1899-12-30T15:56:00"/>
    <s v="BUS"/>
    <x v="737"/>
    <x v="2"/>
    <x v="0"/>
  </r>
  <r>
    <n v="3889"/>
    <x v="819"/>
    <x v="28"/>
    <x v="2"/>
    <d v="1899-12-30T15:56:00"/>
    <s v="LUNCH"/>
    <x v="67"/>
    <x v="1"/>
    <x v="0"/>
  </r>
  <r>
    <n v="3890"/>
    <x v="819"/>
    <x v="28"/>
    <x v="2"/>
    <d v="1899-12-30T16:10:00"/>
    <s v="IRON"/>
    <x v="10"/>
    <x v="0"/>
    <x v="0"/>
  </r>
  <r>
    <n v="3891"/>
    <x v="819"/>
    <x v="28"/>
    <x v="2"/>
    <d v="1899-12-30T19:30:00"/>
    <s v="XEROX"/>
    <x v="22"/>
    <x v="0"/>
    <x v="0"/>
  </r>
  <r>
    <n v="3892"/>
    <x v="819"/>
    <x v="28"/>
    <x v="2"/>
    <d v="1899-12-30T19:40:00"/>
    <s v="SHOPPING"/>
    <x v="267"/>
    <x v="6"/>
    <x v="0"/>
  </r>
  <r>
    <n v="3893"/>
    <x v="820"/>
    <x v="28"/>
    <x v="2"/>
    <d v="1899-12-30T08:09:00"/>
    <s v="BUS"/>
    <x v="140"/>
    <x v="2"/>
    <x v="0"/>
  </r>
  <r>
    <n v="3894"/>
    <x v="820"/>
    <x v="28"/>
    <x v="2"/>
    <d v="1899-12-30T09:09:00"/>
    <s v="CAB"/>
    <x v="738"/>
    <x v="38"/>
    <x v="0"/>
  </r>
  <r>
    <n v="3895"/>
    <x v="820"/>
    <x v="28"/>
    <x v="2"/>
    <d v="1899-12-30T10:10:00"/>
    <s v="BREAKFAST"/>
    <x v="5"/>
    <x v="1"/>
    <x v="0"/>
  </r>
  <r>
    <n v="3896"/>
    <x v="820"/>
    <x v="28"/>
    <x v="2"/>
    <d v="1899-12-30T16:09:00"/>
    <s v="GROCERIES"/>
    <x v="739"/>
    <x v="5"/>
    <x v="0"/>
  </r>
  <r>
    <n v="3897"/>
    <x v="821"/>
    <x v="28"/>
    <x v="2"/>
    <d v="1899-12-30T19:35:00"/>
    <s v="TIPS"/>
    <x v="4"/>
    <x v="0"/>
    <x v="0"/>
  </r>
  <r>
    <n v="3898"/>
    <x v="822"/>
    <x v="28"/>
    <x v="2"/>
    <d v="1899-12-30T07:55:00"/>
    <s v="MEDICINES"/>
    <x v="50"/>
    <x v="0"/>
    <x v="0"/>
  </r>
  <r>
    <n v="3899"/>
    <x v="822"/>
    <x v="28"/>
    <x v="2"/>
    <d v="1899-12-30T07:55:00"/>
    <s v="GROCERIES"/>
    <x v="740"/>
    <x v="5"/>
    <x v="0"/>
  </r>
  <r>
    <n v="3900"/>
    <x v="823"/>
    <x v="28"/>
    <x v="2"/>
    <d v="1899-12-30T18:18:00"/>
    <s v="EMI"/>
    <x v="741"/>
    <x v="40"/>
    <x v="0"/>
  </r>
  <r>
    <n v="3901"/>
    <x v="823"/>
    <x v="28"/>
    <x v="2"/>
    <d v="1899-12-30T19:36:00"/>
    <s v="IRON"/>
    <x v="45"/>
    <x v="0"/>
    <x v="0"/>
  </r>
  <r>
    <n v="3902"/>
    <x v="824"/>
    <x v="28"/>
    <x v="2"/>
    <d v="1899-12-30T09:11:00"/>
    <s v="GROCERIES"/>
    <x v="308"/>
    <x v="5"/>
    <x v="0"/>
  </r>
  <r>
    <n v="3903"/>
    <x v="824"/>
    <x v="28"/>
    <x v="2"/>
    <d v="1899-12-30T19:58:00"/>
    <s v="SNACKS"/>
    <x v="6"/>
    <x v="1"/>
    <x v="0"/>
  </r>
  <r>
    <n v="3904"/>
    <x v="825"/>
    <x v="28"/>
    <x v="2"/>
    <d v="1899-12-30T22:56:00"/>
    <s v="SNACKS"/>
    <x v="10"/>
    <x v="1"/>
    <x v="0"/>
  </r>
  <r>
    <n v="3905"/>
    <x v="826"/>
    <x v="28"/>
    <x v="2"/>
    <d v="1899-12-30T01:08:00"/>
    <s v="SNACKS"/>
    <x v="97"/>
    <x v="1"/>
    <x v="0"/>
  </r>
  <r>
    <n v="3906"/>
    <x v="827"/>
    <x v="28"/>
    <x v="2"/>
    <d v="1899-12-30T17:26:00"/>
    <s v="GROCERIES"/>
    <x v="22"/>
    <x v="0"/>
    <x v="0"/>
  </r>
  <r>
    <n v="3907"/>
    <x v="828"/>
    <x v="28"/>
    <x v="2"/>
    <d v="1899-12-30T11:03:00"/>
    <s v="IRON"/>
    <x v="25"/>
    <x v="0"/>
    <x v="0"/>
  </r>
  <r>
    <n v="3908"/>
    <x v="829"/>
    <x v="28"/>
    <x v="2"/>
    <d v="1899-12-30T13:42:00"/>
    <s v="DINNER"/>
    <x v="11"/>
    <x v="1"/>
    <x v="0"/>
  </r>
  <r>
    <n v="3909"/>
    <x v="829"/>
    <x v="28"/>
    <x v="2"/>
    <d v="1899-12-30T22:28:00"/>
    <s v="COFFEE"/>
    <x v="41"/>
    <x v="1"/>
    <x v="0"/>
  </r>
  <r>
    <n v="3910"/>
    <x v="830"/>
    <x v="28"/>
    <x v="2"/>
    <d v="1899-12-30T21:33:00"/>
    <s v="CASH TRANSFER"/>
    <x v="4"/>
    <x v="0"/>
    <x v="0"/>
  </r>
  <r>
    <n v="3911"/>
    <x v="831"/>
    <x v="28"/>
    <x v="2"/>
    <d v="1899-12-30T02:12:00"/>
    <s v="TEA"/>
    <x v="5"/>
    <x v="1"/>
    <x v="0"/>
  </r>
  <r>
    <n v="3912"/>
    <x v="831"/>
    <x v="28"/>
    <x v="2"/>
    <d v="1899-12-30T21:13:00"/>
    <s v="PAYTM"/>
    <x v="19"/>
    <x v="0"/>
    <x v="0"/>
  </r>
  <r>
    <n v="3913"/>
    <x v="831"/>
    <x v="28"/>
    <x v="2"/>
    <d v="1899-12-30T23:11:00"/>
    <s v="NV"/>
    <x v="67"/>
    <x v="1"/>
    <x v="0"/>
  </r>
  <r>
    <n v="3914"/>
    <x v="831"/>
    <x v="28"/>
    <x v="2"/>
    <d v="1899-12-30T23:44:00"/>
    <s v="GRABNGO"/>
    <x v="67"/>
    <x v="1"/>
    <x v="0"/>
  </r>
  <r>
    <n v="3915"/>
    <x v="832"/>
    <x v="28"/>
    <x v="2"/>
    <d v="1899-12-30T18:02:00"/>
    <s v="GROCERY"/>
    <x v="73"/>
    <x v="0"/>
    <x v="0"/>
  </r>
  <r>
    <n v="3916"/>
    <x v="832"/>
    <x v="28"/>
    <x v="2"/>
    <d v="1899-12-30T21:23:00"/>
    <s v="MESS"/>
    <x v="11"/>
    <x v="1"/>
    <x v="0"/>
  </r>
  <r>
    <n v="3917"/>
    <x v="832"/>
    <x v="28"/>
    <x v="2"/>
    <d v="1899-12-30T23:22:00"/>
    <s v="MESS"/>
    <x v="19"/>
    <x v="1"/>
    <x v="0"/>
  </r>
  <r>
    <n v="3918"/>
    <x v="833"/>
    <x v="28"/>
    <x v="2"/>
    <d v="1899-12-30T11:02:00"/>
    <s v="IRON"/>
    <x v="4"/>
    <x v="0"/>
    <x v="0"/>
  </r>
  <r>
    <n v="3919"/>
    <x v="833"/>
    <x v="28"/>
    <x v="2"/>
    <d v="1899-12-30T18:22:00"/>
    <s v="MILKSHAKE"/>
    <x v="48"/>
    <x v="1"/>
    <x v="0"/>
  </r>
  <r>
    <n v="3920"/>
    <x v="833"/>
    <x v="28"/>
    <x v="2"/>
    <d v="1899-12-30T18:37:00"/>
    <s v="KARMAYOGA"/>
    <x v="82"/>
    <x v="0"/>
    <x v="0"/>
  </r>
  <r>
    <n v="3921"/>
    <x v="834"/>
    <x v="28"/>
    <x v="2"/>
    <d v="1899-12-30T01:57:00"/>
    <s v="GNG"/>
    <x v="3"/>
    <x v="1"/>
    <x v="0"/>
  </r>
  <r>
    <n v="3922"/>
    <x v="834"/>
    <x v="28"/>
    <x v="2"/>
    <d v="1899-12-30T10:08:00"/>
    <s v="GNG"/>
    <x v="337"/>
    <x v="1"/>
    <x v="0"/>
  </r>
  <r>
    <n v="3923"/>
    <x v="835"/>
    <x v="28"/>
    <x v="2"/>
    <d v="1899-12-30T01:24:00"/>
    <s v="GNG"/>
    <x v="7"/>
    <x v="1"/>
    <x v="0"/>
  </r>
  <r>
    <n v="3924"/>
    <x v="835"/>
    <x v="28"/>
    <x v="2"/>
    <d v="1899-12-30T18:03:00"/>
    <s v="GROCERY"/>
    <x v="109"/>
    <x v="0"/>
    <x v="0"/>
  </r>
  <r>
    <n v="3925"/>
    <x v="835"/>
    <x v="28"/>
    <x v="2"/>
    <d v="1899-12-30T21:17:00"/>
    <s v="MESS"/>
    <x v="11"/>
    <x v="1"/>
    <x v="0"/>
  </r>
  <r>
    <n v="3927"/>
    <x v="835"/>
    <x v="28"/>
    <x v="2"/>
    <d v="1899-12-30T22:15:00"/>
    <s v="ADD-MONEY@PAYTM"/>
    <x v="742"/>
    <x v="41"/>
    <x v="0"/>
  </r>
  <r>
    <n v="3928"/>
    <x v="835"/>
    <x v="28"/>
    <x v="2"/>
    <d v="1899-12-30T22:15:00"/>
    <s v="THE SOULED STORE"/>
    <x v="743"/>
    <x v="6"/>
    <x v="0"/>
  </r>
  <r>
    <n v="3929"/>
    <x v="836"/>
    <x v="28"/>
    <x v="2"/>
    <d v="1899-12-30T13:20:00"/>
    <s v="MESS"/>
    <x v="67"/>
    <x v="1"/>
    <x v="0"/>
  </r>
  <r>
    <n v="3930"/>
    <x v="837"/>
    <x v="28"/>
    <x v="2"/>
    <d v="1899-12-30T10:05:00"/>
    <s v="GNG"/>
    <x v="6"/>
    <x v="1"/>
    <x v="0"/>
  </r>
  <r>
    <n v="3931"/>
    <x v="837"/>
    <x v="28"/>
    <x v="2"/>
    <d v="1899-12-30T12:31:00"/>
    <s v="GNG"/>
    <x v="3"/>
    <x v="1"/>
    <x v="0"/>
  </r>
  <r>
    <n v="3932"/>
    <x v="837"/>
    <x v="28"/>
    <x v="2"/>
    <d v="1899-12-30T13:17:00"/>
    <s v="GROCERY"/>
    <x v="186"/>
    <x v="0"/>
    <x v="0"/>
  </r>
  <r>
    <n v="3933"/>
    <x v="838"/>
    <x v="29"/>
    <x v="2"/>
    <d v="1899-12-30T18:36:00"/>
    <s v="SNACKS"/>
    <x v="21"/>
    <x v="1"/>
    <x v="0"/>
  </r>
  <r>
    <n v="3934"/>
    <x v="839"/>
    <x v="29"/>
    <x v="2"/>
    <d v="1899-12-30T18:18:00"/>
    <s v="JUICE"/>
    <x v="10"/>
    <x v="1"/>
    <x v="0"/>
  </r>
  <r>
    <n v="3935"/>
    <x v="840"/>
    <x v="29"/>
    <x v="2"/>
    <d v="1899-12-30T11:52:00"/>
    <s v="GNG"/>
    <x v="19"/>
    <x v="1"/>
    <x v="0"/>
  </r>
  <r>
    <n v="3936"/>
    <x v="840"/>
    <x v="29"/>
    <x v="2"/>
    <d v="1899-12-30T21:17:00"/>
    <s v="MESS"/>
    <x v="48"/>
    <x v="1"/>
    <x v="0"/>
  </r>
  <r>
    <n v="3937"/>
    <x v="841"/>
    <x v="29"/>
    <x v="2"/>
    <d v="1899-12-30T13:33:00"/>
    <s v="GROCERY"/>
    <x v="304"/>
    <x v="0"/>
    <x v="0"/>
  </r>
  <r>
    <n v="3938"/>
    <x v="841"/>
    <x v="29"/>
    <x v="2"/>
    <d v="1899-12-30T23:44:00"/>
    <s v="MESS"/>
    <x v="5"/>
    <x v="1"/>
    <x v="0"/>
  </r>
  <r>
    <n v="3939"/>
    <x v="842"/>
    <x v="29"/>
    <x v="2"/>
    <d v="1899-12-30T00:00:00"/>
    <s v="MESS"/>
    <x v="8"/>
    <x v="1"/>
    <x v="0"/>
  </r>
  <r>
    <n v="3940"/>
    <x v="842"/>
    <x v="29"/>
    <x v="2"/>
    <d v="1899-12-30T00:15:00"/>
    <s v="GNG"/>
    <x v="3"/>
    <x v="1"/>
    <x v="0"/>
  </r>
  <r>
    <n v="3941"/>
    <x v="842"/>
    <x v="29"/>
    <x v="2"/>
    <d v="1899-12-30T12:14:00"/>
    <s v="SNACKS"/>
    <x v="446"/>
    <x v="1"/>
    <x v="0"/>
  </r>
  <r>
    <n v="3942"/>
    <x v="843"/>
    <x v="29"/>
    <x v="2"/>
    <d v="1899-12-30T12:10:00"/>
    <s v="MESS"/>
    <x v="267"/>
    <x v="1"/>
    <x v="0"/>
  </r>
  <r>
    <n v="3943"/>
    <x v="843"/>
    <x v="29"/>
    <x v="2"/>
    <d v="1899-12-30T14:16:00"/>
    <s v="GROCERIES"/>
    <x v="60"/>
    <x v="0"/>
    <x v="0"/>
  </r>
  <r>
    <n v="3944"/>
    <x v="844"/>
    <x v="29"/>
    <x v="2"/>
    <d v="1899-12-30T01:41:00"/>
    <s v="MESS"/>
    <x v="48"/>
    <x v="1"/>
    <x v="0"/>
  </r>
  <r>
    <n v="3945"/>
    <x v="844"/>
    <x v="29"/>
    <x v="2"/>
    <d v="1899-12-30T01:46:00"/>
    <s v="GNG"/>
    <x v="3"/>
    <x v="1"/>
    <x v="0"/>
  </r>
  <r>
    <n v="3946"/>
    <x v="844"/>
    <x v="29"/>
    <x v="2"/>
    <d v="1899-12-30T13:38:00"/>
    <s v="MESS"/>
    <x v="21"/>
    <x v="1"/>
    <x v="0"/>
  </r>
  <r>
    <n v="3947"/>
    <x v="845"/>
    <x v="29"/>
    <x v="2"/>
    <d v="1899-12-30T02:08:00"/>
    <s v="GNG"/>
    <x v="105"/>
    <x v="1"/>
    <x v="0"/>
  </r>
  <r>
    <n v="3948"/>
    <x v="846"/>
    <x v="29"/>
    <x v="2"/>
    <d v="1899-12-30T03:09:00"/>
    <s v="GNG"/>
    <x v="67"/>
    <x v="1"/>
    <x v="0"/>
  </r>
  <r>
    <n v="3949"/>
    <x v="846"/>
    <x v="29"/>
    <x v="2"/>
    <d v="1899-12-30T10:37:00"/>
    <s v="BISCUITS"/>
    <x v="5"/>
    <x v="1"/>
    <x v="0"/>
  </r>
  <r>
    <n v="3950"/>
    <x v="846"/>
    <x v="29"/>
    <x v="2"/>
    <d v="1899-12-30T16:46:00"/>
    <s v="GROCERIES"/>
    <x v="383"/>
    <x v="0"/>
    <x v="0"/>
  </r>
  <r>
    <n v="3951"/>
    <x v="847"/>
    <x v="29"/>
    <x v="2"/>
    <d v="1899-12-30T10:41:00"/>
    <s v="SWETHA GIFT"/>
    <x v="28"/>
    <x v="0"/>
    <x v="0"/>
  </r>
  <r>
    <n v="3952"/>
    <x v="847"/>
    <x v="29"/>
    <x v="2"/>
    <d v="1899-12-30T13:51:00"/>
    <s v="MESS"/>
    <x v="556"/>
    <x v="1"/>
    <x v="0"/>
  </r>
  <r>
    <n v="3953"/>
    <x v="847"/>
    <x v="29"/>
    <x v="2"/>
    <d v="1899-12-30T14:57:00"/>
    <s v="GNG"/>
    <x v="6"/>
    <x v="1"/>
    <x v="0"/>
  </r>
  <r>
    <n v="3954"/>
    <x v="847"/>
    <x v="29"/>
    <x v="2"/>
    <d v="1899-12-30T18:29:00"/>
    <s v="SNACKS"/>
    <x v="54"/>
    <x v="1"/>
    <x v="0"/>
  </r>
  <r>
    <n v="3955"/>
    <x v="848"/>
    <x v="29"/>
    <x v="2"/>
    <d v="1899-12-30T13:29:00"/>
    <s v="MESS"/>
    <x v="87"/>
    <x v="1"/>
    <x v="0"/>
  </r>
  <r>
    <n v="3956"/>
    <x v="848"/>
    <x v="29"/>
    <x v="2"/>
    <d v="1899-12-30T17:02:00"/>
    <s v="GNG"/>
    <x v="3"/>
    <x v="1"/>
    <x v="0"/>
  </r>
  <r>
    <n v="3957"/>
    <x v="848"/>
    <x v="29"/>
    <x v="2"/>
    <d v="1899-12-30T18:43:00"/>
    <s v="GNG"/>
    <x v="41"/>
    <x v="1"/>
    <x v="0"/>
  </r>
  <r>
    <n v="3958"/>
    <x v="849"/>
    <x v="29"/>
    <x v="2"/>
    <d v="1899-12-30T04:18:00"/>
    <s v="GNG"/>
    <x v="3"/>
    <x v="1"/>
    <x v="0"/>
  </r>
  <r>
    <n v="3959"/>
    <x v="850"/>
    <x v="29"/>
    <x v="2"/>
    <d v="1899-12-30T13:17:00"/>
    <s v="IRON"/>
    <x v="48"/>
    <x v="0"/>
    <x v="0"/>
  </r>
  <r>
    <n v="3960"/>
    <x v="851"/>
    <x v="29"/>
    <x v="2"/>
    <d v="1899-12-30T21:36:00"/>
    <s v="GNG"/>
    <x v="3"/>
    <x v="1"/>
    <x v="0"/>
  </r>
  <r>
    <n v="3961"/>
    <x v="852"/>
    <x v="29"/>
    <x v="2"/>
    <d v="1899-12-30T09:43:00"/>
    <s v="GROCERIES"/>
    <x v="114"/>
    <x v="0"/>
    <x v="0"/>
  </r>
  <r>
    <n v="3962"/>
    <x v="852"/>
    <x v="29"/>
    <x v="2"/>
    <d v="1899-12-30T21:22:00"/>
    <s v="MESS"/>
    <x v="21"/>
    <x v="1"/>
    <x v="0"/>
  </r>
  <r>
    <n v="3963"/>
    <x v="853"/>
    <x v="29"/>
    <x v="2"/>
    <d v="1899-12-30T20:38:00"/>
    <s v="MESS"/>
    <x v="54"/>
    <x v="1"/>
    <x v="0"/>
  </r>
  <r>
    <n v="3964"/>
    <x v="854"/>
    <x v="29"/>
    <x v="2"/>
    <d v="1899-12-30T20:26:00"/>
    <s v="HAIRCUT"/>
    <x v="17"/>
    <x v="0"/>
    <x v="0"/>
  </r>
  <r>
    <n v="3965"/>
    <x v="854"/>
    <x v="29"/>
    <x v="2"/>
    <d v="1899-12-30T22:15:00"/>
    <s v="AUTO"/>
    <x v="22"/>
    <x v="0"/>
    <x v="0"/>
  </r>
  <r>
    <n v="3966"/>
    <x v="854"/>
    <x v="29"/>
    <x v="2"/>
    <d v="1899-12-30T22:15:00"/>
    <s v="TEA"/>
    <x v="5"/>
    <x v="1"/>
    <x v="0"/>
  </r>
  <r>
    <n v="3967"/>
    <x v="855"/>
    <x v="29"/>
    <x v="2"/>
    <d v="1899-12-30T13:21:00"/>
    <s v="MESS"/>
    <x v="1"/>
    <x v="1"/>
    <x v="0"/>
  </r>
  <r>
    <n v="3968"/>
    <x v="856"/>
    <x v="29"/>
    <x v="2"/>
    <d v="1899-12-30T16:38:00"/>
    <s v="GROCERY"/>
    <x v="453"/>
    <x v="0"/>
    <x v="0"/>
  </r>
  <r>
    <n v="3969"/>
    <x v="856"/>
    <x v="29"/>
    <x v="2"/>
    <d v="1899-12-30T18:11:00"/>
    <s v="GROCERIES"/>
    <x v="87"/>
    <x v="0"/>
    <x v="0"/>
  </r>
  <r>
    <n v="3970"/>
    <x v="857"/>
    <x v="29"/>
    <x v="2"/>
    <d v="1899-12-30T07:52:00"/>
    <s v="BADMINTON"/>
    <x v="22"/>
    <x v="0"/>
    <x v="0"/>
  </r>
  <r>
    <n v="3971"/>
    <x v="857"/>
    <x v="29"/>
    <x v="2"/>
    <d v="1899-12-30T20:37:00"/>
    <s v="MESS"/>
    <x v="10"/>
    <x v="1"/>
    <x v="0"/>
  </r>
  <r>
    <n v="3972"/>
    <x v="858"/>
    <x v="29"/>
    <x v="2"/>
    <d v="1899-12-30T00:57:00"/>
    <s v="GNG"/>
    <x v="5"/>
    <x v="1"/>
    <x v="0"/>
  </r>
  <r>
    <n v="3973"/>
    <x v="858"/>
    <x v="29"/>
    <x v="2"/>
    <d v="1899-12-30T17:40:00"/>
    <s v="GNG"/>
    <x v="3"/>
    <x v="1"/>
    <x v="0"/>
  </r>
  <r>
    <n v="3974"/>
    <x v="858"/>
    <x v="29"/>
    <x v="2"/>
    <d v="1899-12-30T17:45:00"/>
    <s v="GNG"/>
    <x v="10"/>
    <x v="1"/>
    <x v="0"/>
  </r>
  <r>
    <n v="3975"/>
    <x v="859"/>
    <x v="29"/>
    <x v="2"/>
    <d v="1899-12-30T10:51:00"/>
    <s v="EMI"/>
    <x v="741"/>
    <x v="40"/>
    <x v="0"/>
  </r>
  <r>
    <n v="3976"/>
    <x v="859"/>
    <x v="29"/>
    <x v="2"/>
    <d v="1899-12-30T18:12:00"/>
    <s v="GNG"/>
    <x v="9"/>
    <x v="1"/>
    <x v="0"/>
  </r>
  <r>
    <n v="3977"/>
    <x v="859"/>
    <x v="29"/>
    <x v="2"/>
    <d v="1899-12-30T18:13:00"/>
    <s v="GNG"/>
    <x v="3"/>
    <x v="1"/>
    <x v="0"/>
  </r>
  <r>
    <n v="3978"/>
    <x v="859"/>
    <x v="29"/>
    <x v="2"/>
    <d v="1899-12-30T21:18:00"/>
    <s v="DINNER"/>
    <x v="231"/>
    <x v="1"/>
    <x v="0"/>
  </r>
  <r>
    <n v="3979"/>
    <x v="860"/>
    <x v="29"/>
    <x v="2"/>
    <d v="1899-12-30T00:22:00"/>
    <s v="GNG"/>
    <x v="41"/>
    <x v="1"/>
    <x v="0"/>
  </r>
  <r>
    <n v="3980"/>
    <x v="860"/>
    <x v="29"/>
    <x v="2"/>
    <d v="1899-12-30T09:18:00"/>
    <s v="PETROL"/>
    <x v="22"/>
    <x v="2"/>
    <x v="0"/>
  </r>
  <r>
    <n v="3981"/>
    <x v="860"/>
    <x v="29"/>
    <x v="2"/>
    <d v="1899-12-30T21:18:00"/>
    <s v="MESS"/>
    <x v="48"/>
    <x v="1"/>
    <x v="0"/>
  </r>
  <r>
    <n v="3982"/>
    <x v="860"/>
    <x v="29"/>
    <x v="2"/>
    <d v="1899-12-30T23:37:00"/>
    <s v="GNG"/>
    <x v="10"/>
    <x v="1"/>
    <x v="0"/>
  </r>
  <r>
    <n v="3983"/>
    <x v="861"/>
    <x v="30"/>
    <x v="2"/>
    <d v="1899-12-30T11:42:00"/>
    <s v="GNG"/>
    <x v="155"/>
    <x v="1"/>
    <x v="0"/>
  </r>
  <r>
    <n v="3984"/>
    <x v="861"/>
    <x v="30"/>
    <x v="2"/>
    <d v="1899-12-30T18:23:00"/>
    <s v="GNG"/>
    <x v="3"/>
    <x v="1"/>
    <x v="0"/>
  </r>
  <r>
    <n v="3985"/>
    <x v="861"/>
    <x v="30"/>
    <x v="2"/>
    <d v="1899-12-30T21:14:00"/>
    <s v="GNG"/>
    <x v="596"/>
    <x v="1"/>
    <x v="0"/>
  </r>
  <r>
    <n v="3986"/>
    <x v="861"/>
    <x v="30"/>
    <x v="2"/>
    <d v="1899-12-30T21:16:00"/>
    <s v="MESS"/>
    <x v="596"/>
    <x v="1"/>
    <x v="0"/>
  </r>
  <r>
    <n v="3987"/>
    <x v="862"/>
    <x v="30"/>
    <x v="2"/>
    <d v="1899-12-30T16:16:00"/>
    <s v="GNG"/>
    <x v="524"/>
    <x v="1"/>
    <x v="0"/>
  </r>
  <r>
    <n v="3988"/>
    <x v="863"/>
    <x v="30"/>
    <x v="2"/>
    <d v="1899-12-30T21:11:00"/>
    <s v="MESS"/>
    <x v="4"/>
    <x v="1"/>
    <x v="0"/>
  </r>
  <r>
    <n v="3989"/>
    <x v="864"/>
    <x v="30"/>
    <x v="2"/>
    <d v="1899-12-30T13:38:00"/>
    <s v="MESS"/>
    <x v="308"/>
    <x v="1"/>
    <x v="0"/>
  </r>
  <r>
    <n v="3990"/>
    <x v="865"/>
    <x v="30"/>
    <x v="2"/>
    <d v="1899-12-30T11:31:00"/>
    <s v="SWETHA ENGAGEMENT GIFT"/>
    <x v="594"/>
    <x v="0"/>
    <x v="0"/>
  </r>
  <r>
    <n v="3991"/>
    <x v="865"/>
    <x v="30"/>
    <x v="2"/>
    <d v="1899-12-30T20:33:00"/>
    <s v="TOI"/>
    <x v="96"/>
    <x v="1"/>
    <x v="0"/>
  </r>
  <r>
    <n v="3992"/>
    <x v="866"/>
    <x v="30"/>
    <x v="2"/>
    <d v="1899-12-30T10:11:00"/>
    <s v="GNG"/>
    <x v="11"/>
    <x v="1"/>
    <x v="0"/>
  </r>
  <r>
    <n v="3993"/>
    <x v="866"/>
    <x v="30"/>
    <x v="2"/>
    <d v="1899-12-30T10:11:00"/>
    <s v="GNG"/>
    <x v="11"/>
    <x v="1"/>
    <x v="0"/>
  </r>
  <r>
    <n v="3994"/>
    <x v="866"/>
    <x v="30"/>
    <x v="2"/>
    <d v="1899-12-30T18:52:00"/>
    <s v="EMI"/>
    <x v="741"/>
    <x v="40"/>
    <x v="0"/>
  </r>
  <r>
    <n v="3995"/>
    <x v="867"/>
    <x v="30"/>
    <x v="2"/>
    <d v="1899-12-30T12:46:00"/>
    <s v="MESS"/>
    <x v="48"/>
    <x v="1"/>
    <x v="0"/>
  </r>
  <r>
    <n v="3996"/>
    <x v="868"/>
    <x v="30"/>
    <x v="2"/>
    <d v="1899-12-30T11:17:00"/>
    <s v="GNG"/>
    <x v="3"/>
    <x v="1"/>
    <x v="0"/>
  </r>
  <r>
    <n v="3997"/>
    <x v="868"/>
    <x v="30"/>
    <x v="2"/>
    <d v="1899-12-30T12:16:00"/>
    <s v="MESS"/>
    <x v="48"/>
    <x v="1"/>
    <x v="0"/>
  </r>
  <r>
    <n v="3998"/>
    <x v="868"/>
    <x v="30"/>
    <x v="2"/>
    <d v="1899-12-30T23:46:00"/>
    <s v="GNG"/>
    <x v="48"/>
    <x v="1"/>
    <x v="0"/>
  </r>
  <r>
    <n v="3999"/>
    <x v="869"/>
    <x v="30"/>
    <x v="2"/>
    <d v="1899-12-30T00:34:00"/>
    <s v="GNG"/>
    <x v="9"/>
    <x v="1"/>
    <x v="0"/>
  </r>
  <r>
    <n v="4000"/>
    <x v="869"/>
    <x v="30"/>
    <x v="2"/>
    <d v="1899-12-30T08:49:00"/>
    <s v="GROCERY"/>
    <x v="744"/>
    <x v="0"/>
    <x v="0"/>
  </r>
  <r>
    <n v="4001"/>
    <x v="869"/>
    <x v="30"/>
    <x v="2"/>
    <d v="1899-12-30T14:46:00"/>
    <s v="GROCERIES"/>
    <x v="88"/>
    <x v="0"/>
    <x v="0"/>
  </r>
  <r>
    <n v="4002"/>
    <x v="870"/>
    <x v="30"/>
    <x v="2"/>
    <d v="1899-12-30T00:13:00"/>
    <s v="GNG"/>
    <x v="327"/>
    <x v="1"/>
    <x v="0"/>
  </r>
  <r>
    <n v="4003"/>
    <x v="870"/>
    <x v="30"/>
    <x v="2"/>
    <d v="1899-12-30T23:16:00"/>
    <s v="MESS"/>
    <x v="11"/>
    <x v="1"/>
    <x v="0"/>
  </r>
  <r>
    <n v="4004"/>
    <x v="871"/>
    <x v="30"/>
    <x v="2"/>
    <d v="1899-12-30T01:59:00"/>
    <s v="GNG"/>
    <x v="10"/>
    <x v="1"/>
    <x v="0"/>
  </r>
  <r>
    <n v="4005"/>
    <x v="871"/>
    <x v="30"/>
    <x v="2"/>
    <d v="1899-12-30T02:02:00"/>
    <s v="BUS"/>
    <x v="69"/>
    <x v="2"/>
    <x v="0"/>
  </r>
  <r>
    <n v="4006"/>
    <x v="871"/>
    <x v="30"/>
    <x v="2"/>
    <d v="1899-12-30T12:03:00"/>
    <s v="MESS"/>
    <x v="596"/>
    <x v="1"/>
    <x v="0"/>
  </r>
  <r>
    <n v="4007"/>
    <x v="871"/>
    <x v="30"/>
    <x v="2"/>
    <d v="1899-12-30T18:29:00"/>
    <s v="GROCERIES"/>
    <x v="10"/>
    <x v="0"/>
    <x v="0"/>
  </r>
  <r>
    <n v="4008"/>
    <x v="872"/>
    <x v="30"/>
    <x v="2"/>
    <d v="1899-12-30T18:17:00"/>
    <s v="JIO"/>
    <x v="745"/>
    <x v="0"/>
    <x v="0"/>
  </r>
  <r>
    <n v="4009"/>
    <x v="872"/>
    <x v="30"/>
    <x v="2"/>
    <d v="1899-12-30T21:48:00"/>
    <s v="MESS"/>
    <x v="218"/>
    <x v="1"/>
    <x v="0"/>
  </r>
  <r>
    <n v="4010"/>
    <x v="873"/>
    <x v="30"/>
    <x v="2"/>
    <d v="1899-12-30T16:20:00"/>
    <s v="GNG"/>
    <x v="41"/>
    <x v="1"/>
    <x v="0"/>
  </r>
  <r>
    <n v="4011"/>
    <x v="873"/>
    <x v="30"/>
    <x v="2"/>
    <d v="1899-12-30T16:26:00"/>
    <s v="GNG"/>
    <x v="3"/>
    <x v="1"/>
    <x v="0"/>
  </r>
  <r>
    <n v="4012"/>
    <x v="874"/>
    <x v="30"/>
    <x v="2"/>
    <d v="1899-12-30T13:54:00"/>
    <s v="MESS"/>
    <x v="11"/>
    <x v="1"/>
    <x v="0"/>
  </r>
  <r>
    <n v="4013"/>
    <x v="874"/>
    <x v="30"/>
    <x v="2"/>
    <d v="1899-12-30T20:43:00"/>
    <s v="MESS"/>
    <x v="4"/>
    <x v="1"/>
    <x v="0"/>
  </r>
  <r>
    <n v="4014"/>
    <x v="875"/>
    <x v="30"/>
    <x v="2"/>
    <d v="1899-12-30T12:24:00"/>
    <s v="CHARTER MEMBERSHIP FEE RC"/>
    <x v="746"/>
    <x v="0"/>
    <x v="0"/>
  </r>
  <r>
    <n v="4015"/>
    <x v="876"/>
    <x v="30"/>
    <x v="2"/>
    <d v="1899-12-30T18:51:00"/>
    <s v="GNG"/>
    <x v="452"/>
    <x v="1"/>
    <x v="0"/>
  </r>
  <r>
    <n v="4016"/>
    <x v="877"/>
    <x v="30"/>
    <x v="2"/>
    <d v="1899-12-30T12:30:00"/>
    <s v="JUICE"/>
    <x v="19"/>
    <x v="1"/>
    <x v="0"/>
  </r>
  <r>
    <n v="4017"/>
    <x v="877"/>
    <x v="30"/>
    <x v="2"/>
    <d v="1899-12-30T12:32:00"/>
    <s v="DINNER"/>
    <x v="65"/>
    <x v="1"/>
    <x v="0"/>
  </r>
  <r>
    <n v="4018"/>
    <x v="877"/>
    <x v="30"/>
    <x v="2"/>
    <d v="1899-12-30T12:32:00"/>
    <s v="DINNER"/>
    <x v="747"/>
    <x v="1"/>
    <x v="0"/>
  </r>
  <r>
    <n v="4019"/>
    <x v="877"/>
    <x v="30"/>
    <x v="2"/>
    <d v="1899-12-30T12:33:00"/>
    <s v="SRINI GIFT"/>
    <x v="748"/>
    <x v="0"/>
    <x v="0"/>
  </r>
  <r>
    <n v="4020"/>
    <x v="878"/>
    <x v="30"/>
    <x v="2"/>
    <d v="1899-12-30T11:11:00"/>
    <s v="GROCERIES"/>
    <x v="5"/>
    <x v="0"/>
    <x v="0"/>
  </r>
  <r>
    <n v="4021"/>
    <x v="878"/>
    <x v="30"/>
    <x v="2"/>
    <d v="1899-12-30T19:29:00"/>
    <s v="MOVIE"/>
    <x v="308"/>
    <x v="7"/>
    <x v="0"/>
  </r>
  <r>
    <n v="4022"/>
    <x v="878"/>
    <x v="30"/>
    <x v="2"/>
    <d v="1899-12-30T19:29:00"/>
    <s v="MAYAJAAL DAY OUT"/>
    <x v="749"/>
    <x v="1"/>
    <x v="0"/>
  </r>
  <r>
    <n v="4023"/>
    <x v="879"/>
    <x v="30"/>
    <x v="2"/>
    <d v="1899-12-30T11:22:00"/>
    <s v="RECHARGE"/>
    <x v="4"/>
    <x v="0"/>
    <x v="0"/>
  </r>
  <r>
    <n v="4024"/>
    <x v="879"/>
    <x v="30"/>
    <x v="2"/>
    <d v="1899-12-30T14:27:00"/>
    <s v="MESS"/>
    <x v="58"/>
    <x v="1"/>
    <x v="0"/>
  </r>
  <r>
    <n v="4025"/>
    <x v="880"/>
    <x v="30"/>
    <x v="2"/>
    <d v="1899-12-30T22:59:00"/>
    <s v="IRON"/>
    <x v="25"/>
    <x v="0"/>
    <x v="0"/>
  </r>
  <r>
    <n v="4026"/>
    <x v="881"/>
    <x v="30"/>
    <x v="2"/>
    <d v="1899-12-30T12:10:00"/>
    <s v="SNACKS"/>
    <x v="22"/>
    <x v="1"/>
    <x v="0"/>
  </r>
  <r>
    <n v="4027"/>
    <x v="881"/>
    <x v="30"/>
    <x v="2"/>
    <d v="1899-12-30T15:52:00"/>
    <s v="AUTO"/>
    <x v="3"/>
    <x v="0"/>
    <x v="0"/>
  </r>
  <r>
    <n v="4028"/>
    <x v="881"/>
    <x v="30"/>
    <x v="2"/>
    <d v="1899-12-30T17:53:00"/>
    <s v="HAGEN DAZ"/>
    <x v="750"/>
    <x v="1"/>
    <x v="0"/>
  </r>
  <r>
    <n v="4029"/>
    <x v="881"/>
    <x v="30"/>
    <x v="2"/>
    <d v="1899-12-30T19:04:00"/>
    <s v="BUS"/>
    <x v="744"/>
    <x v="2"/>
    <x v="0"/>
  </r>
  <r>
    <n v="4030"/>
    <x v="881"/>
    <x v="30"/>
    <x v="2"/>
    <d v="1899-12-30T19:52:00"/>
    <s v="TEA"/>
    <x v="3"/>
    <x v="1"/>
    <x v="0"/>
  </r>
  <r>
    <n v="4031"/>
    <x v="882"/>
    <x v="30"/>
    <x v="2"/>
    <d v="1899-12-30T12:43:00"/>
    <s v="GROCERY"/>
    <x v="4"/>
    <x v="0"/>
    <x v="0"/>
  </r>
  <r>
    <n v="4032"/>
    <x v="883"/>
    <x v="30"/>
    <x v="2"/>
    <d v="1899-12-30T17:28:00"/>
    <s v="GROCERY"/>
    <x v="5"/>
    <x v="0"/>
    <x v="0"/>
  </r>
  <r>
    <n v="4033"/>
    <x v="883"/>
    <x v="30"/>
    <x v="2"/>
    <d v="1899-12-30T17:29:00"/>
    <s v="IRON"/>
    <x v="5"/>
    <x v="0"/>
    <x v="0"/>
  </r>
  <r>
    <n v="4034"/>
    <x v="883"/>
    <x v="30"/>
    <x v="2"/>
    <d v="1899-12-30T21:23:00"/>
    <s v="PAYTM"/>
    <x v="11"/>
    <x v="0"/>
    <x v="0"/>
  </r>
  <r>
    <n v="4035"/>
    <x v="883"/>
    <x v="30"/>
    <x v="2"/>
    <d v="1899-12-30T21:23:00"/>
    <s v="MESS"/>
    <x v="11"/>
    <x v="1"/>
    <x v="0"/>
  </r>
  <r>
    <n v="4036"/>
    <x v="884"/>
    <x v="30"/>
    <x v="2"/>
    <d v="1899-12-30T23:45:00"/>
    <s v="PIZZA"/>
    <x v="146"/>
    <x v="1"/>
    <x v="0"/>
  </r>
  <r>
    <n v="4037"/>
    <x v="885"/>
    <x v="31"/>
    <x v="2"/>
    <d v="1899-12-30T16:12:00"/>
    <s v="GNG"/>
    <x v="6"/>
    <x v="1"/>
    <x v="0"/>
  </r>
  <r>
    <n v="4038"/>
    <x v="886"/>
    <x v="31"/>
    <x v="2"/>
    <d v="1899-12-30T14:12:00"/>
    <s v="ICE CAP FRESH JUICE N MORE"/>
    <x v="34"/>
    <x v="1"/>
    <x v="0"/>
  </r>
  <r>
    <n v="4039"/>
    <x v="886"/>
    <x v="31"/>
    <x v="2"/>
    <d v="1899-12-30T22:00:00"/>
    <s v="AUTO"/>
    <x v="67"/>
    <x v="0"/>
    <x v="0"/>
  </r>
  <r>
    <n v="4040"/>
    <x v="886"/>
    <x v="31"/>
    <x v="2"/>
    <d v="1899-12-30T22:00:00"/>
    <s v="SNACKS"/>
    <x v="19"/>
    <x v="1"/>
    <x v="0"/>
  </r>
  <r>
    <n v="4041"/>
    <x v="887"/>
    <x v="31"/>
    <x v="2"/>
    <d v="1899-12-30T18:08:00"/>
    <s v="GNG"/>
    <x v="68"/>
    <x v="1"/>
    <x v="0"/>
  </r>
  <r>
    <n v="4042"/>
    <x v="888"/>
    <x v="31"/>
    <x v="2"/>
    <d v="1899-12-30T11:25:00"/>
    <s v="GNG"/>
    <x v="88"/>
    <x v="1"/>
    <x v="0"/>
  </r>
  <r>
    <n v="4043"/>
    <x v="888"/>
    <x v="31"/>
    <x v="2"/>
    <d v="1899-12-30T12:54:00"/>
    <s v="MESS"/>
    <x v="700"/>
    <x v="1"/>
    <x v="0"/>
  </r>
  <r>
    <n v="4044"/>
    <x v="889"/>
    <x v="31"/>
    <x v="2"/>
    <d v="1899-12-30T03:22:00"/>
    <s v="PAYTM"/>
    <x v="21"/>
    <x v="0"/>
    <x v="0"/>
  </r>
  <r>
    <n v="4045"/>
    <x v="889"/>
    <x v="31"/>
    <x v="2"/>
    <d v="1899-12-30T03:22:00"/>
    <s v="GNG"/>
    <x v="21"/>
    <x v="1"/>
    <x v="0"/>
  </r>
  <r>
    <n v="4046"/>
    <x v="889"/>
    <x v="31"/>
    <x v="2"/>
    <d v="1899-12-30T03:23:00"/>
    <s v="MEGALA GIFT BOOK"/>
    <x v="155"/>
    <x v="0"/>
    <x v="0"/>
  </r>
  <r>
    <n v="4047"/>
    <x v="889"/>
    <x v="31"/>
    <x v="2"/>
    <d v="1899-12-30T09:34:00"/>
    <s v="CAKE"/>
    <x v="94"/>
    <x v="1"/>
    <x v="0"/>
  </r>
  <r>
    <n v="4048"/>
    <x v="889"/>
    <x v="31"/>
    <x v="2"/>
    <d v="1899-12-30T12:07:00"/>
    <s v="GNG"/>
    <x v="9"/>
    <x v="1"/>
    <x v="0"/>
  </r>
  <r>
    <n v="4049"/>
    <x v="889"/>
    <x v="31"/>
    <x v="2"/>
    <d v="1899-12-30T14:40:00"/>
    <s v="GROCERIES"/>
    <x v="7"/>
    <x v="5"/>
    <x v="0"/>
  </r>
  <r>
    <n v="4050"/>
    <x v="889"/>
    <x v="31"/>
    <x v="2"/>
    <d v="1899-12-30T14:48:00"/>
    <s v="SNACKS"/>
    <x v="401"/>
    <x v="1"/>
    <x v="0"/>
  </r>
  <r>
    <n v="4051"/>
    <x v="890"/>
    <x v="31"/>
    <x v="2"/>
    <d v="1899-12-30T11:41:00"/>
    <s v="EMI"/>
    <x v="741"/>
    <x v="40"/>
    <x v="0"/>
  </r>
  <r>
    <n v="4052"/>
    <x v="890"/>
    <x v="31"/>
    <x v="2"/>
    <d v="1899-12-30T16:22:00"/>
    <s v="GNG"/>
    <x v="67"/>
    <x v="1"/>
    <x v="0"/>
  </r>
  <r>
    <n v="4053"/>
    <x v="890"/>
    <x v="31"/>
    <x v="2"/>
    <d v="1899-12-30T19:45:00"/>
    <s v="MESS"/>
    <x v="5"/>
    <x v="1"/>
    <x v="0"/>
  </r>
  <r>
    <n v="4054"/>
    <x v="891"/>
    <x v="31"/>
    <x v="2"/>
    <d v="1899-12-30T10:48:00"/>
    <s v="GROCERIES"/>
    <x v="3"/>
    <x v="0"/>
    <x v="0"/>
  </r>
  <r>
    <n v="4055"/>
    <x v="891"/>
    <x v="31"/>
    <x v="2"/>
    <d v="1899-12-30T14:17:00"/>
    <s v="MESS"/>
    <x v="48"/>
    <x v="1"/>
    <x v="0"/>
  </r>
  <r>
    <n v="4056"/>
    <x v="891"/>
    <x v="31"/>
    <x v="2"/>
    <d v="1899-12-30T16:28:00"/>
    <s v="IRON"/>
    <x v="7"/>
    <x v="0"/>
    <x v="0"/>
  </r>
  <r>
    <n v="4057"/>
    <x v="891"/>
    <x v="31"/>
    <x v="2"/>
    <d v="1899-12-30T16:53:00"/>
    <s v="GROCERIES"/>
    <x v="3"/>
    <x v="0"/>
    <x v="0"/>
  </r>
  <r>
    <n v="4058"/>
    <x v="891"/>
    <x v="31"/>
    <x v="2"/>
    <d v="1899-12-30T17:17:00"/>
    <s v="GNG"/>
    <x v="97"/>
    <x v="1"/>
    <x v="0"/>
  </r>
  <r>
    <n v="4059"/>
    <x v="892"/>
    <x v="31"/>
    <x v="2"/>
    <d v="1899-12-30T09:33:00"/>
    <s v="BOOK GIFT"/>
    <x v="52"/>
    <x v="0"/>
    <x v="0"/>
  </r>
  <r>
    <n v="4060"/>
    <x v="892"/>
    <x v="31"/>
    <x v="2"/>
    <d v="1899-12-30T09:57:00"/>
    <s v="UNDERWEAR"/>
    <x v="353"/>
    <x v="6"/>
    <x v="0"/>
  </r>
  <r>
    <n v="4061"/>
    <x v="892"/>
    <x v="31"/>
    <x v="2"/>
    <d v="1899-12-30T12:58:00"/>
    <s v="SNACKS"/>
    <x v="58"/>
    <x v="1"/>
    <x v="0"/>
  </r>
  <r>
    <n v="4062"/>
    <x v="893"/>
    <x v="31"/>
    <x v="2"/>
    <d v="1899-12-30T19:25:00"/>
    <s v="DINNER"/>
    <x v="196"/>
    <x v="1"/>
    <x v="0"/>
  </r>
  <r>
    <n v="4063"/>
    <x v="894"/>
    <x v="31"/>
    <x v="2"/>
    <d v="1899-12-30T10:08:00"/>
    <s v="GNG"/>
    <x v="51"/>
    <x v="1"/>
    <x v="0"/>
  </r>
  <r>
    <n v="4064"/>
    <x v="894"/>
    <x v="31"/>
    <x v="2"/>
    <d v="1899-12-30T22:01:00"/>
    <s v="GNG"/>
    <x v="239"/>
    <x v="1"/>
    <x v="0"/>
  </r>
  <r>
    <n v="4065"/>
    <x v="895"/>
    <x v="31"/>
    <x v="2"/>
    <d v="1899-12-30T13:06:00"/>
    <s v="ICE CAP FRESH JUICE N MORE"/>
    <x v="67"/>
    <x v="1"/>
    <x v="0"/>
  </r>
  <r>
    <n v="4066"/>
    <x v="895"/>
    <x v="31"/>
    <x v="2"/>
    <d v="1899-12-30T18:37:00"/>
    <s v="HAIRCUT"/>
    <x v="22"/>
    <x v="0"/>
    <x v="0"/>
  </r>
  <r>
    <n v="4067"/>
    <x v="895"/>
    <x v="31"/>
    <x v="2"/>
    <d v="1899-12-30T19:20:00"/>
    <s v="DOMINO'S"/>
    <x v="320"/>
    <x v="1"/>
    <x v="0"/>
  </r>
  <r>
    <n v="4068"/>
    <x v="896"/>
    <x v="31"/>
    <x v="2"/>
    <d v="1899-12-30T19:54:00"/>
    <s v="GNG"/>
    <x v="50"/>
    <x v="1"/>
    <x v="0"/>
  </r>
  <r>
    <n v="4069"/>
    <x v="897"/>
    <x v="31"/>
    <x v="2"/>
    <d v="1899-12-30T00:12:00"/>
    <s v="GNG"/>
    <x v="218"/>
    <x v="1"/>
    <x v="0"/>
  </r>
  <r>
    <n v="4070"/>
    <x v="897"/>
    <x v="31"/>
    <x v="2"/>
    <d v="1899-12-30T12:16:00"/>
    <s v="PINK BDAY CAKE"/>
    <x v="1"/>
    <x v="1"/>
    <x v="0"/>
  </r>
  <r>
    <n v="4071"/>
    <x v="898"/>
    <x v="31"/>
    <x v="2"/>
    <d v="1899-12-30T14:19:00"/>
    <s v="MESS"/>
    <x v="11"/>
    <x v="1"/>
    <x v="0"/>
  </r>
  <r>
    <n v="4072"/>
    <x v="898"/>
    <x v="31"/>
    <x v="2"/>
    <d v="1899-12-30T21:14:00"/>
    <s v="GROCERIES"/>
    <x v="5"/>
    <x v="0"/>
    <x v="0"/>
  </r>
  <r>
    <n v="4073"/>
    <x v="899"/>
    <x v="31"/>
    <x v="2"/>
    <d v="1899-12-30T20:51:00"/>
    <s v="GROCERIES"/>
    <x v="54"/>
    <x v="0"/>
    <x v="0"/>
  </r>
  <r>
    <n v="4074"/>
    <x v="899"/>
    <x v="31"/>
    <x v="2"/>
    <d v="1899-12-30T20:55:00"/>
    <s v="AUTO"/>
    <x v="6"/>
    <x v="0"/>
    <x v="0"/>
  </r>
  <r>
    <n v="4075"/>
    <x v="899"/>
    <x v="31"/>
    <x v="2"/>
    <d v="1899-12-30T20:56:00"/>
    <s v="SNACKS"/>
    <x v="54"/>
    <x v="1"/>
    <x v="0"/>
  </r>
  <r>
    <n v="4076"/>
    <x v="900"/>
    <x v="31"/>
    <x v="2"/>
    <d v="1899-12-30T11:55:00"/>
    <s v="GNG"/>
    <x v="50"/>
    <x v="1"/>
    <x v="0"/>
  </r>
  <r>
    <n v="4077"/>
    <x v="901"/>
    <x v="31"/>
    <x v="2"/>
    <d v="1899-12-30T15:23:00"/>
    <s v="GNG"/>
    <x v="88"/>
    <x v="1"/>
    <x v="0"/>
  </r>
  <r>
    <n v="4078"/>
    <x v="902"/>
    <x v="31"/>
    <x v="2"/>
    <d v="1899-12-30T14:12:00"/>
    <s v="EVENTS COMMITTEE"/>
    <x v="97"/>
    <x v="0"/>
    <x v="0"/>
  </r>
  <r>
    <n v="4079"/>
    <x v="902"/>
    <x v="31"/>
    <x v="2"/>
    <d v="1899-12-30T22:09:00"/>
    <s v="GNG"/>
    <x v="323"/>
    <x v="1"/>
    <x v="0"/>
  </r>
  <r>
    <n v="4080"/>
    <x v="902"/>
    <x v="31"/>
    <x v="2"/>
    <d v="1899-12-30T22:17:00"/>
    <s v="GNG"/>
    <x v="60"/>
    <x v="1"/>
    <x v="0"/>
  </r>
  <r>
    <n v="4081"/>
    <x v="903"/>
    <x v="31"/>
    <x v="2"/>
    <d v="1899-12-30T12:47:00"/>
    <s v="GNG"/>
    <x v="596"/>
    <x v="1"/>
    <x v="0"/>
  </r>
  <r>
    <n v="4082"/>
    <x v="904"/>
    <x v="31"/>
    <x v="2"/>
    <d v="1899-12-30T12:08:00"/>
    <s v="RC EXPENSES"/>
    <x v="28"/>
    <x v="0"/>
    <x v="0"/>
  </r>
  <r>
    <n v="4083"/>
    <x v="904"/>
    <x v="31"/>
    <x v="2"/>
    <d v="1899-12-30T15:58:00"/>
    <s v="ICE CAP FRESH JUICE N MORE"/>
    <x v="178"/>
    <x v="1"/>
    <x v="0"/>
  </r>
  <r>
    <n v="4084"/>
    <x v="904"/>
    <x v="31"/>
    <x v="2"/>
    <d v="1899-12-30T22:11:00"/>
    <s v="KY T SHIRT"/>
    <x v="301"/>
    <x v="6"/>
    <x v="0"/>
  </r>
  <r>
    <n v="4085"/>
    <x v="905"/>
    <x v="31"/>
    <x v="2"/>
    <d v="1899-12-30T01:06:00"/>
    <s v="GNG"/>
    <x v="22"/>
    <x v="1"/>
    <x v="0"/>
  </r>
  <r>
    <n v="4086"/>
    <x v="906"/>
    <x v="31"/>
    <x v="2"/>
    <d v="1899-12-30T18:14:00"/>
    <s v="GNG"/>
    <x v="94"/>
    <x v="1"/>
    <x v="0"/>
  </r>
  <r>
    <n v="4087"/>
    <x v="906"/>
    <x v="31"/>
    <x v="2"/>
    <d v="1899-12-30T23:45:00"/>
    <s v="GNG"/>
    <x v="22"/>
    <x v="1"/>
    <x v="0"/>
  </r>
  <r>
    <n v="4088"/>
    <x v="907"/>
    <x v="31"/>
    <x v="2"/>
    <d v="1899-12-30T21:23:00"/>
    <s v="DINNER"/>
    <x v="694"/>
    <x v="1"/>
    <x v="0"/>
  </r>
  <r>
    <n v="4089"/>
    <x v="908"/>
    <x v="31"/>
    <x v="2"/>
    <d v="1899-12-30T11:47:00"/>
    <s v="GNG"/>
    <x v="50"/>
    <x v="1"/>
    <x v="0"/>
  </r>
  <r>
    <n v="4090"/>
    <x v="908"/>
    <x v="31"/>
    <x v="2"/>
    <d v="1899-12-30T13:34:00"/>
    <s v="MESS"/>
    <x v="87"/>
    <x v="1"/>
    <x v="0"/>
  </r>
  <r>
    <n v="4091"/>
    <x v="909"/>
    <x v="31"/>
    <x v="2"/>
    <d v="1899-12-30T20:37:00"/>
    <s v="MESS"/>
    <x v="21"/>
    <x v="1"/>
    <x v="0"/>
  </r>
  <r>
    <n v="4092"/>
    <x v="910"/>
    <x v="31"/>
    <x v="2"/>
    <d v="1899-12-30T19:31:00"/>
    <s v="GROCERIES"/>
    <x v="10"/>
    <x v="0"/>
    <x v="0"/>
  </r>
  <r>
    <n v="4093"/>
    <x v="910"/>
    <x v="31"/>
    <x v="2"/>
    <d v="1899-12-30T22:28:00"/>
    <s v="GNG"/>
    <x v="1"/>
    <x v="1"/>
    <x v="0"/>
  </r>
  <r>
    <n v="4094"/>
    <x v="911"/>
    <x v="32"/>
    <x v="2"/>
    <d v="1899-12-30T20:58:00"/>
    <s v="DINNER"/>
    <x v="751"/>
    <x v="1"/>
    <x v="0"/>
  </r>
  <r>
    <n v="4095"/>
    <x v="912"/>
    <x v="32"/>
    <x v="2"/>
    <d v="1899-12-30T05:00:00"/>
    <s v="GNG"/>
    <x v="48"/>
    <x v="1"/>
    <x v="0"/>
  </r>
  <r>
    <n v="4096"/>
    <x v="913"/>
    <x v="32"/>
    <x v="2"/>
    <d v="1899-12-30T00:57:00"/>
    <s v="DONATIONS"/>
    <x v="22"/>
    <x v="0"/>
    <x v="0"/>
  </r>
  <r>
    <n v="4097"/>
    <x v="914"/>
    <x v="32"/>
    <x v="2"/>
    <d v="1899-12-30T16:13:00"/>
    <s v="GNG"/>
    <x v="8"/>
    <x v="1"/>
    <x v="0"/>
  </r>
  <r>
    <n v="4098"/>
    <x v="915"/>
    <x v="32"/>
    <x v="2"/>
    <d v="1899-12-30T14:41:00"/>
    <s v="GNG"/>
    <x v="119"/>
    <x v="1"/>
    <x v="0"/>
  </r>
  <r>
    <n v="4099"/>
    <x v="915"/>
    <x v="32"/>
    <x v="2"/>
    <d v="1899-12-30T14:41:00"/>
    <s v="FRUITS"/>
    <x v="22"/>
    <x v="1"/>
    <x v="0"/>
  </r>
  <r>
    <n v="4100"/>
    <x v="915"/>
    <x v="32"/>
    <x v="2"/>
    <d v="1899-12-30T14:41:00"/>
    <s v="PIZZA"/>
    <x v="65"/>
    <x v="1"/>
    <x v="0"/>
  </r>
  <r>
    <n v="4101"/>
    <x v="915"/>
    <x v="32"/>
    <x v="2"/>
    <d v="1899-12-30T15:07:00"/>
    <s v="T-SHIRTS"/>
    <x v="752"/>
    <x v="6"/>
    <x v="0"/>
  </r>
  <r>
    <n v="4102"/>
    <x v="916"/>
    <x v="32"/>
    <x v="2"/>
    <d v="1899-12-30T02:16:00"/>
    <s v="GNG"/>
    <x v="91"/>
    <x v="1"/>
    <x v="0"/>
  </r>
  <r>
    <n v="4103"/>
    <x v="917"/>
    <x v="32"/>
    <x v="2"/>
    <d v="1899-12-30T16:28:00"/>
    <s v="EMI"/>
    <x v="741"/>
    <x v="40"/>
    <x v="0"/>
  </r>
  <r>
    <n v="4104"/>
    <x v="918"/>
    <x v="32"/>
    <x v="2"/>
    <d v="1899-12-30T11:55:00"/>
    <s v="PAISA VASOOL"/>
    <x v="195"/>
    <x v="1"/>
    <x v="0"/>
  </r>
  <r>
    <n v="4105"/>
    <x v="919"/>
    <x v="32"/>
    <x v="2"/>
    <d v="1899-12-30T19:39:00"/>
    <s v="GNG"/>
    <x v="216"/>
    <x v="1"/>
    <x v="0"/>
  </r>
  <r>
    <n v="4106"/>
    <x v="920"/>
    <x v="32"/>
    <x v="2"/>
    <d v="1899-12-30T01:59:00"/>
    <s v="GNG"/>
    <x v="67"/>
    <x v="1"/>
    <x v="0"/>
  </r>
  <r>
    <n v="4107"/>
    <x v="921"/>
    <x v="32"/>
    <x v="2"/>
    <d v="1899-12-30T22:17:00"/>
    <s v="MESS"/>
    <x v="598"/>
    <x v="1"/>
    <x v="0"/>
  </r>
  <r>
    <n v="4108"/>
    <x v="921"/>
    <x v="32"/>
    <x v="2"/>
    <d v="1899-12-30T22:17:00"/>
    <s v="GNG"/>
    <x v="9"/>
    <x v="1"/>
    <x v="0"/>
  </r>
  <r>
    <n v="4109"/>
    <x v="922"/>
    <x v="32"/>
    <x v="2"/>
    <d v="1899-12-30T18:48:00"/>
    <s v="GNG"/>
    <x v="87"/>
    <x v="1"/>
    <x v="0"/>
  </r>
  <r>
    <n v="4110"/>
    <x v="923"/>
    <x v="32"/>
    <x v="2"/>
    <d v="1899-12-30T11:36:00"/>
    <s v="GROCERY"/>
    <x v="50"/>
    <x v="0"/>
    <x v="0"/>
  </r>
  <r>
    <n v="4111"/>
    <x v="923"/>
    <x v="32"/>
    <x v="2"/>
    <d v="1899-12-30T16:11:00"/>
    <s v="ICECAP"/>
    <x v="48"/>
    <x v="1"/>
    <x v="0"/>
  </r>
  <r>
    <n v="4112"/>
    <x v="923"/>
    <x v="32"/>
    <x v="2"/>
    <d v="1899-12-30T16:11:00"/>
    <s v="HAIRCUT"/>
    <x v="68"/>
    <x v="0"/>
    <x v="0"/>
  </r>
  <r>
    <n v="4113"/>
    <x v="923"/>
    <x v="32"/>
    <x v="2"/>
    <d v="1899-12-30T16:26:00"/>
    <s v="DINNER - NORTHERN FLAVOURS"/>
    <x v="585"/>
    <x v="1"/>
    <x v="0"/>
  </r>
  <r>
    <n v="4114"/>
    <x v="924"/>
    <x v="32"/>
    <x v="2"/>
    <d v="1899-12-30T16:10:00"/>
    <s v="ICE GOLA"/>
    <x v="4"/>
    <x v="1"/>
    <x v="0"/>
  </r>
  <r>
    <n v="4115"/>
    <x v="924"/>
    <x v="32"/>
    <x v="2"/>
    <d v="1899-12-30T16:11:00"/>
    <s v="VESHTI"/>
    <x v="177"/>
    <x v="6"/>
    <x v="0"/>
  </r>
  <r>
    <n v="4116"/>
    <x v="924"/>
    <x v="32"/>
    <x v="2"/>
    <d v="1899-12-30T16:11:00"/>
    <s v="GROCERY"/>
    <x v="6"/>
    <x v="0"/>
    <x v="0"/>
  </r>
  <r>
    <n v="4117"/>
    <x v="924"/>
    <x v="32"/>
    <x v="2"/>
    <d v="1899-12-30T16:24:00"/>
    <s v="JEANS"/>
    <x v="753"/>
    <x v="6"/>
    <x v="0"/>
  </r>
  <r>
    <n v="4118"/>
    <x v="925"/>
    <x v="32"/>
    <x v="2"/>
    <d v="1899-12-30T00:46:00"/>
    <s v="GNG"/>
    <x v="50"/>
    <x v="1"/>
    <x v="0"/>
  </r>
  <r>
    <n v="4119"/>
    <x v="925"/>
    <x v="32"/>
    <x v="2"/>
    <d v="1899-12-30T12:35:00"/>
    <s v="GROCERY"/>
    <x v="47"/>
    <x v="0"/>
    <x v="0"/>
  </r>
  <r>
    <n v="4120"/>
    <x v="925"/>
    <x v="32"/>
    <x v="2"/>
    <d v="1899-12-30T16:31:00"/>
    <s v="GNG"/>
    <x v="10"/>
    <x v="1"/>
    <x v="0"/>
  </r>
  <r>
    <n v="4121"/>
    <x v="925"/>
    <x v="32"/>
    <x v="2"/>
    <d v="1899-12-30T17:03:00"/>
    <s v="GROCERY"/>
    <x v="9"/>
    <x v="0"/>
    <x v="0"/>
  </r>
  <r>
    <n v="4122"/>
    <x v="925"/>
    <x v="32"/>
    <x v="2"/>
    <d v="1899-12-30T17:59:00"/>
    <s v="CAKE"/>
    <x v="67"/>
    <x v="1"/>
    <x v="0"/>
  </r>
  <r>
    <n v="4123"/>
    <x v="926"/>
    <x v="32"/>
    <x v="2"/>
    <d v="1899-12-30T21:54:00"/>
    <s v="DINNER"/>
    <x v="754"/>
    <x v="1"/>
    <x v="0"/>
  </r>
  <r>
    <n v="4124"/>
    <x v="926"/>
    <x v="32"/>
    <x v="2"/>
    <d v="1899-12-30T23:33:00"/>
    <s v="GNG"/>
    <x v="60"/>
    <x v="1"/>
    <x v="0"/>
  </r>
  <r>
    <n v="4125"/>
    <x v="927"/>
    <x v="32"/>
    <x v="2"/>
    <d v="1899-12-30T01:13:00"/>
    <s v="MESS"/>
    <x v="34"/>
    <x v="1"/>
    <x v="0"/>
  </r>
  <r>
    <n v="4126"/>
    <x v="927"/>
    <x v="32"/>
    <x v="2"/>
    <d v="1899-12-30T17:03:00"/>
    <s v="GNG"/>
    <x v="239"/>
    <x v="1"/>
    <x v="0"/>
  </r>
  <r>
    <n v="4127"/>
    <x v="928"/>
    <x v="32"/>
    <x v="2"/>
    <d v="1899-12-30T12:27:00"/>
    <s v="DINNER"/>
    <x v="492"/>
    <x v="1"/>
    <x v="0"/>
  </r>
  <r>
    <n v="4128"/>
    <x v="929"/>
    <x v="32"/>
    <x v="2"/>
    <d v="1899-12-30T20:20:00"/>
    <s v="MESS"/>
    <x v="124"/>
    <x v="1"/>
    <x v="0"/>
  </r>
  <r>
    <n v="4129"/>
    <x v="930"/>
    <x v="32"/>
    <x v="2"/>
    <d v="1899-12-30T12:21:00"/>
    <s v="GNG"/>
    <x v="19"/>
    <x v="1"/>
    <x v="0"/>
  </r>
  <r>
    <n v="4130"/>
    <x v="930"/>
    <x v="32"/>
    <x v="2"/>
    <d v="1899-12-30T13:50:00"/>
    <s v="MESS"/>
    <x v="48"/>
    <x v="1"/>
    <x v="0"/>
  </r>
  <r>
    <n v="4131"/>
    <x v="930"/>
    <x v="32"/>
    <x v="2"/>
    <d v="1899-12-30T14:30:00"/>
    <s v="GNG"/>
    <x v="60"/>
    <x v="1"/>
    <x v="0"/>
  </r>
  <r>
    <n v="4132"/>
    <x v="930"/>
    <x v="32"/>
    <x v="2"/>
    <d v="1899-12-30T21:55:00"/>
    <s v="GNG"/>
    <x v="4"/>
    <x v="1"/>
    <x v="0"/>
  </r>
  <r>
    <n v="4133"/>
    <x v="931"/>
    <x v="33"/>
    <x v="2"/>
    <d v="1899-12-30T10:22:00"/>
    <s v="GROCERIES"/>
    <x v="6"/>
    <x v="1"/>
    <x v="0"/>
  </r>
  <r>
    <n v="4134"/>
    <x v="931"/>
    <x v="33"/>
    <x v="2"/>
    <d v="1899-12-30T21:07:00"/>
    <s v="MESS"/>
    <x v="67"/>
    <x v="1"/>
    <x v="0"/>
  </r>
  <r>
    <n v="4135"/>
    <x v="932"/>
    <x v="33"/>
    <x v="2"/>
    <d v="1899-12-30T00:18:00"/>
    <s v="MESS"/>
    <x v="19"/>
    <x v="1"/>
    <x v="0"/>
  </r>
  <r>
    <n v="4136"/>
    <x v="932"/>
    <x v="33"/>
    <x v="2"/>
    <d v="1899-12-30T00:34:00"/>
    <s v="TIPS"/>
    <x v="5"/>
    <x v="0"/>
    <x v="0"/>
  </r>
  <r>
    <n v="4137"/>
    <x v="932"/>
    <x v="33"/>
    <x v="2"/>
    <d v="1899-12-30T10:25:00"/>
    <s v="BUS"/>
    <x v="239"/>
    <x v="2"/>
    <x v="0"/>
  </r>
  <r>
    <n v="4138"/>
    <x v="932"/>
    <x v="33"/>
    <x v="2"/>
    <d v="1899-12-30T19:07:00"/>
    <s v="JUICE"/>
    <x v="25"/>
    <x v="1"/>
    <x v="0"/>
  </r>
  <r>
    <n v="4139"/>
    <x v="932"/>
    <x v="33"/>
    <x v="2"/>
    <d v="1899-12-30T19:07:00"/>
    <s v="METRO"/>
    <x v="19"/>
    <x v="2"/>
    <x v="0"/>
  </r>
  <r>
    <n v="4140"/>
    <x v="932"/>
    <x v="33"/>
    <x v="2"/>
    <d v="1899-12-30T19:07:00"/>
    <s v="BUS"/>
    <x v="105"/>
    <x v="2"/>
    <x v="0"/>
  </r>
  <r>
    <n v="4141"/>
    <x v="932"/>
    <x v="33"/>
    <x v="2"/>
    <d v="1899-12-30T19:07:00"/>
    <s v="JUINOR KUPPANA"/>
    <x v="28"/>
    <x v="1"/>
    <x v="0"/>
  </r>
  <r>
    <n v="4142"/>
    <x v="932"/>
    <x v="33"/>
    <x v="2"/>
    <d v="1899-12-30T21:26:00"/>
    <s v="AUTO"/>
    <x v="3"/>
    <x v="0"/>
    <x v="0"/>
  </r>
  <r>
    <n v="4143"/>
    <x v="932"/>
    <x v="33"/>
    <x v="2"/>
    <d v="1899-12-30T21:26:00"/>
    <s v="TEA"/>
    <x v="3"/>
    <x v="1"/>
    <x v="0"/>
  </r>
  <r>
    <n v="4144"/>
    <x v="933"/>
    <x v="33"/>
    <x v="2"/>
    <d v="1899-12-30T16:34:00"/>
    <s v="GNG"/>
    <x v="50"/>
    <x v="1"/>
    <x v="0"/>
  </r>
  <r>
    <n v="4145"/>
    <x v="933"/>
    <x v="33"/>
    <x v="2"/>
    <d v="1899-12-30T21:28:00"/>
    <s v="BUS"/>
    <x v="6"/>
    <x v="2"/>
    <x v="0"/>
  </r>
  <r>
    <n v="4146"/>
    <x v="933"/>
    <x v="33"/>
    <x v="2"/>
    <d v="1899-12-30T21:28:00"/>
    <s v="TEA"/>
    <x v="3"/>
    <x v="1"/>
    <x v="0"/>
  </r>
  <r>
    <n v="4147"/>
    <x v="933"/>
    <x v="33"/>
    <x v="2"/>
    <d v="1899-12-30T22:30:00"/>
    <s v="BUS"/>
    <x v="755"/>
    <x v="2"/>
    <x v="0"/>
  </r>
  <r>
    <n v="4148"/>
    <x v="933"/>
    <x v="33"/>
    <x v="2"/>
    <d v="1899-12-30T23:22:00"/>
    <s v="RECHARGE"/>
    <x v="4"/>
    <x v="0"/>
    <x v="0"/>
  </r>
  <r>
    <n v="4149"/>
    <x v="933"/>
    <x v="33"/>
    <x v="2"/>
    <d v="1899-12-30T23:24:00"/>
    <s v="WATER"/>
    <x v="19"/>
    <x v="1"/>
    <x v="0"/>
  </r>
  <r>
    <n v="4150"/>
    <x v="934"/>
    <x v="33"/>
    <x v="2"/>
    <d v="1899-12-30T22:04:00"/>
    <s v="DINNER"/>
    <x v="756"/>
    <x v="1"/>
    <x v="0"/>
  </r>
  <r>
    <n v="4151"/>
    <x v="935"/>
    <x v="33"/>
    <x v="2"/>
    <d v="1899-12-30T17:36:00"/>
    <s v="JIO"/>
    <x v="137"/>
    <x v="0"/>
    <x v="0"/>
  </r>
  <r>
    <n v="4152"/>
    <x v="936"/>
    <x v="33"/>
    <x v="2"/>
    <d v="1899-12-30T20:00:00"/>
    <s v="TRAIN"/>
    <x v="757"/>
    <x v="2"/>
    <x v="0"/>
  </r>
  <r>
    <n v="4153"/>
    <x v="936"/>
    <x v="33"/>
    <x v="2"/>
    <d v="1899-12-30T20:22:00"/>
    <s v="EMI"/>
    <x v="741"/>
    <x v="40"/>
    <x v="0"/>
  </r>
  <r>
    <n v="4154"/>
    <x v="937"/>
    <x v="33"/>
    <x v="2"/>
    <d v="1899-12-30T06:31:00"/>
    <s v="BUS"/>
    <x v="44"/>
    <x v="2"/>
    <x v="0"/>
  </r>
  <r>
    <n v="4155"/>
    <x v="938"/>
    <x v="33"/>
    <x v="2"/>
    <d v="1899-12-30T18:24:00"/>
    <s v="GNG"/>
    <x v="10"/>
    <x v="1"/>
    <x v="0"/>
  </r>
  <r>
    <n v="4156"/>
    <x v="938"/>
    <x v="33"/>
    <x v="2"/>
    <d v="1899-12-30T21:21:00"/>
    <s v="GNG"/>
    <x v="11"/>
    <x v="1"/>
    <x v="0"/>
  </r>
  <r>
    <n v="4157"/>
    <x v="939"/>
    <x v="33"/>
    <x v="2"/>
    <d v="1899-12-30T13:23:00"/>
    <s v="HAIRCUT"/>
    <x v="85"/>
    <x v="0"/>
    <x v="0"/>
  </r>
  <r>
    <n v="4158"/>
    <x v="939"/>
    <x v="33"/>
    <x v="2"/>
    <d v="1899-12-30T13:53:00"/>
    <s v="MESS"/>
    <x v="596"/>
    <x v="1"/>
    <x v="0"/>
  </r>
  <r>
    <n v="4159"/>
    <x v="940"/>
    <x v="33"/>
    <x v="2"/>
    <d v="1899-12-30T13:23:00"/>
    <s v="AUTO"/>
    <x v="22"/>
    <x v="0"/>
    <x v="0"/>
  </r>
  <r>
    <n v="4160"/>
    <x v="940"/>
    <x v="33"/>
    <x v="2"/>
    <d v="1899-12-30T20:12:00"/>
    <s v="NANCY GIFT"/>
    <x v="758"/>
    <x v="6"/>
    <x v="0"/>
  </r>
  <r>
    <n v="4161"/>
    <x v="941"/>
    <x v="33"/>
    <x v="2"/>
    <d v="1899-12-30T02:06:00"/>
    <s v="GNG"/>
    <x v="67"/>
    <x v="1"/>
    <x v="0"/>
  </r>
  <r>
    <n v="4162"/>
    <x v="941"/>
    <x v="33"/>
    <x v="2"/>
    <d v="1899-12-30T17:29:00"/>
    <s v="GNG"/>
    <x v="661"/>
    <x v="1"/>
    <x v="0"/>
  </r>
  <r>
    <n v="4163"/>
    <x v="942"/>
    <x v="33"/>
    <x v="2"/>
    <d v="1899-12-30T19:25:00"/>
    <s v="MOVIE"/>
    <x v="759"/>
    <x v="7"/>
    <x v="0"/>
  </r>
  <r>
    <n v="4164"/>
    <x v="942"/>
    <x v="33"/>
    <x v="2"/>
    <d v="1899-12-30T19:26:00"/>
    <s v="PIZZA"/>
    <x v="760"/>
    <x v="1"/>
    <x v="0"/>
  </r>
  <r>
    <n v="4165"/>
    <x v="942"/>
    <x v="33"/>
    <x v="2"/>
    <d v="1899-12-30T19:26:00"/>
    <s v="AUTO"/>
    <x v="19"/>
    <x v="2"/>
    <x v="0"/>
  </r>
  <r>
    <n v="4166"/>
    <x v="942"/>
    <x v="33"/>
    <x v="2"/>
    <d v="1899-12-30T19:26:00"/>
    <s v="BUS"/>
    <x v="34"/>
    <x v="2"/>
    <x v="0"/>
  </r>
  <r>
    <n v="4167"/>
    <x v="942"/>
    <x v="33"/>
    <x v="2"/>
    <d v="1899-12-30T19:27:00"/>
    <s v="SNACKS"/>
    <x v="386"/>
    <x v="1"/>
    <x v="0"/>
  </r>
  <r>
    <n v="4168"/>
    <x v="942"/>
    <x v="33"/>
    <x v="2"/>
    <d v="1899-12-30T19:27:00"/>
    <s v="TEA"/>
    <x v="3"/>
    <x v="1"/>
    <x v="0"/>
  </r>
  <r>
    <n v="4169"/>
    <x v="942"/>
    <x v="33"/>
    <x v="2"/>
    <d v="1899-12-30T19:27:00"/>
    <s v="GROCERIES"/>
    <x v="761"/>
    <x v="5"/>
    <x v="0"/>
  </r>
  <r>
    <n v="4170"/>
    <x v="943"/>
    <x v="33"/>
    <x v="2"/>
    <d v="1899-12-30T00:25:00"/>
    <s v="GNG"/>
    <x v="239"/>
    <x v="1"/>
    <x v="0"/>
  </r>
  <r>
    <n v="4171"/>
    <x v="943"/>
    <x v="33"/>
    <x v="2"/>
    <d v="1899-12-30T12:01:00"/>
    <s v="IRON"/>
    <x v="123"/>
    <x v="0"/>
    <x v="0"/>
  </r>
  <r>
    <n v="4172"/>
    <x v="943"/>
    <x v="33"/>
    <x v="2"/>
    <d v="1899-12-30T14:17:00"/>
    <s v="GROCERIES"/>
    <x v="67"/>
    <x v="5"/>
    <x v="0"/>
  </r>
  <r>
    <n v="4173"/>
    <x v="944"/>
    <x v="33"/>
    <x v="2"/>
    <d v="1899-12-30T04:01:00"/>
    <s v="GNG"/>
    <x v="10"/>
    <x v="1"/>
    <x v="0"/>
  </r>
  <r>
    <n v="4174"/>
    <x v="944"/>
    <x v="33"/>
    <x v="2"/>
    <d v="1899-12-30T22:24:00"/>
    <s v="BUS"/>
    <x v="179"/>
    <x v="2"/>
    <x v="0"/>
  </r>
  <r>
    <n v="4175"/>
    <x v="944"/>
    <x v="33"/>
    <x v="2"/>
    <d v="1899-12-30T22:25:00"/>
    <s v="TEA"/>
    <x v="3"/>
    <x v="1"/>
    <x v="0"/>
  </r>
  <r>
    <n v="4176"/>
    <x v="944"/>
    <x v="33"/>
    <x v="2"/>
    <d v="1899-12-30T22:25:00"/>
    <s v="IRON"/>
    <x v="123"/>
    <x v="0"/>
    <x v="0"/>
  </r>
  <r>
    <n v="4177"/>
    <x v="944"/>
    <x v="33"/>
    <x v="2"/>
    <d v="1899-12-30T22:40:00"/>
    <s v="CAKE"/>
    <x v="22"/>
    <x v="1"/>
    <x v="0"/>
  </r>
  <r>
    <n v="4178"/>
    <x v="944"/>
    <x v="33"/>
    <x v="2"/>
    <d v="1899-12-30T22:41:00"/>
    <s v="BATTER"/>
    <x v="4"/>
    <x v="1"/>
    <x v="0"/>
  </r>
  <r>
    <n v="4179"/>
    <x v="944"/>
    <x v="33"/>
    <x v="2"/>
    <d v="1899-12-30T23:23:00"/>
    <s v="LUNCH"/>
    <x v="52"/>
    <x v="1"/>
    <x v="0"/>
  </r>
  <r>
    <n v="4180"/>
    <x v="945"/>
    <x v="33"/>
    <x v="2"/>
    <d v="1899-12-30T22:40:00"/>
    <s v="GNG"/>
    <x v="50"/>
    <x v="1"/>
    <x v="0"/>
  </r>
  <r>
    <n v="4181"/>
    <x v="945"/>
    <x v="33"/>
    <x v="2"/>
    <d v="1899-12-30T22:41:00"/>
    <s v="GNG"/>
    <x v="60"/>
    <x v="1"/>
    <x v="0"/>
  </r>
  <r>
    <n v="4182"/>
    <x v="946"/>
    <x v="33"/>
    <x v="2"/>
    <d v="1899-12-30T01:46:00"/>
    <s v="MESS"/>
    <x v="762"/>
    <x v="1"/>
    <x v="0"/>
  </r>
  <r>
    <n v="4183"/>
    <x v="946"/>
    <x v="33"/>
    <x v="2"/>
    <d v="1899-12-30T02:11:00"/>
    <s v="MESS"/>
    <x v="5"/>
    <x v="1"/>
    <x v="0"/>
  </r>
  <r>
    <n v="4184"/>
    <x v="947"/>
    <x v="33"/>
    <x v="2"/>
    <d v="1899-12-30T00:24:00"/>
    <s v="MESS"/>
    <x v="19"/>
    <x v="1"/>
    <x v="0"/>
  </r>
  <r>
    <n v="4185"/>
    <x v="948"/>
    <x v="33"/>
    <x v="2"/>
    <d v="1899-12-30T11:57:00"/>
    <s v="MESS"/>
    <x v="58"/>
    <x v="1"/>
    <x v="0"/>
  </r>
  <r>
    <n v="4186"/>
    <x v="949"/>
    <x v="33"/>
    <x v="2"/>
    <d v="1899-12-30T20:22:00"/>
    <s v="MESS"/>
    <x v="87"/>
    <x v="1"/>
    <x v="0"/>
  </r>
  <r>
    <n v="4187"/>
    <x v="950"/>
    <x v="33"/>
    <x v="2"/>
    <d v="1899-12-30T20:28:00"/>
    <s v="DINNER"/>
    <x v="52"/>
    <x v="1"/>
    <x v="0"/>
  </r>
  <r>
    <n v="4188"/>
    <x v="951"/>
    <x v="33"/>
    <x v="2"/>
    <d v="1899-12-30T13:33:00"/>
    <s v="MESS"/>
    <x v="97"/>
    <x v="1"/>
    <x v="0"/>
  </r>
  <r>
    <n v="4189"/>
    <x v="951"/>
    <x v="33"/>
    <x v="2"/>
    <d v="1899-12-30T18:27:00"/>
    <s v="SNACKS"/>
    <x v="22"/>
    <x v="1"/>
    <x v="0"/>
  </r>
  <r>
    <n v="4190"/>
    <x v="952"/>
    <x v="33"/>
    <x v="2"/>
    <d v="1899-12-30T11:08:00"/>
    <s v="AUTO"/>
    <x v="3"/>
    <x v="2"/>
    <x v="0"/>
  </r>
  <r>
    <n v="4191"/>
    <x v="952"/>
    <x v="33"/>
    <x v="2"/>
    <d v="1899-12-30T13:14:00"/>
    <s v="SNACKS"/>
    <x v="6"/>
    <x v="1"/>
    <x v="0"/>
  </r>
  <r>
    <n v="4192"/>
    <x v="952"/>
    <x v="33"/>
    <x v="2"/>
    <d v="1899-12-30T13:44:00"/>
    <s v="SNACKS"/>
    <x v="10"/>
    <x v="1"/>
    <x v="0"/>
  </r>
  <r>
    <n v="4193"/>
    <x v="952"/>
    <x v="33"/>
    <x v="2"/>
    <d v="1899-12-30T20:40:00"/>
    <s v="CRACKERS"/>
    <x v="65"/>
    <x v="0"/>
    <x v="0"/>
  </r>
  <r>
    <n v="4194"/>
    <x v="953"/>
    <x v="33"/>
    <x v="2"/>
    <d v="1899-12-30T02:59:00"/>
    <s v="GNG"/>
    <x v="396"/>
    <x v="1"/>
    <x v="0"/>
  </r>
  <r>
    <n v="4195"/>
    <x v="953"/>
    <x v="33"/>
    <x v="2"/>
    <d v="1899-12-30T10:27:00"/>
    <s v="GROCERIES"/>
    <x v="95"/>
    <x v="5"/>
    <x v="0"/>
  </r>
  <r>
    <n v="4196"/>
    <x v="954"/>
    <x v="34"/>
    <x v="2"/>
    <d v="1899-12-30T21:09:00"/>
    <s v="DINNER"/>
    <x v="42"/>
    <x v="1"/>
    <x v="0"/>
  </r>
  <r>
    <n v="4197"/>
    <x v="955"/>
    <x v="34"/>
    <x v="2"/>
    <d v="1899-12-30T11:26:00"/>
    <s v="SNACKS"/>
    <x v="5"/>
    <x v="1"/>
    <x v="0"/>
  </r>
  <r>
    <n v="4198"/>
    <x v="955"/>
    <x v="34"/>
    <x v="2"/>
    <d v="1899-12-30T14:19:00"/>
    <s v="IRON"/>
    <x v="243"/>
    <x v="0"/>
    <x v="0"/>
  </r>
  <r>
    <n v="4199"/>
    <x v="956"/>
    <x v="34"/>
    <x v="2"/>
    <d v="1899-12-30T10:12:00"/>
    <s v="GNG"/>
    <x v="50"/>
    <x v="1"/>
    <x v="0"/>
  </r>
  <r>
    <n v="4200"/>
    <x v="956"/>
    <x v="34"/>
    <x v="2"/>
    <d v="1899-12-30T22:52:00"/>
    <s v="GNG"/>
    <x v="22"/>
    <x v="1"/>
    <x v="0"/>
  </r>
  <r>
    <n v="4201"/>
    <x v="957"/>
    <x v="34"/>
    <x v="2"/>
    <d v="1899-12-30T13:11:00"/>
    <s v="GROCERIES"/>
    <x v="6"/>
    <x v="1"/>
    <x v="0"/>
  </r>
  <r>
    <n v="4202"/>
    <x v="957"/>
    <x v="34"/>
    <x v="2"/>
    <d v="1899-12-30T23:28:00"/>
    <s v="GNG"/>
    <x v="401"/>
    <x v="1"/>
    <x v="0"/>
  </r>
  <r>
    <n v="4203"/>
    <x v="958"/>
    <x v="34"/>
    <x v="2"/>
    <d v="1899-12-30T11:27:00"/>
    <s v="GNG"/>
    <x v="25"/>
    <x v="1"/>
    <x v="0"/>
  </r>
  <r>
    <n v="4204"/>
    <x v="959"/>
    <x v="34"/>
    <x v="2"/>
    <d v="1899-12-30T12:55:00"/>
    <s v="SNACKS"/>
    <x v="67"/>
    <x v="1"/>
    <x v="0"/>
  </r>
  <r>
    <n v="4205"/>
    <x v="959"/>
    <x v="34"/>
    <x v="2"/>
    <d v="1899-12-30T14:07:00"/>
    <s v="SNACKS"/>
    <x v="4"/>
    <x v="1"/>
    <x v="0"/>
  </r>
  <r>
    <n v="4206"/>
    <x v="960"/>
    <x v="34"/>
    <x v="2"/>
    <d v="1899-12-30T15:36:00"/>
    <s v="GNG"/>
    <x v="304"/>
    <x v="1"/>
    <x v="0"/>
  </r>
  <r>
    <n v="4207"/>
    <x v="960"/>
    <x v="34"/>
    <x v="2"/>
    <d v="1899-12-30T20:40:00"/>
    <s v="MESS"/>
    <x v="67"/>
    <x v="1"/>
    <x v="0"/>
  </r>
  <r>
    <n v="4208"/>
    <x v="961"/>
    <x v="34"/>
    <x v="2"/>
    <d v="1899-12-30T12:44:00"/>
    <s v="MESS"/>
    <x v="308"/>
    <x v="1"/>
    <x v="0"/>
  </r>
  <r>
    <n v="4209"/>
    <x v="961"/>
    <x v="34"/>
    <x v="2"/>
    <d v="1899-12-30T19:50:00"/>
    <s v="EMI"/>
    <x v="741"/>
    <x v="40"/>
    <x v="0"/>
  </r>
  <r>
    <n v="4210"/>
    <x v="961"/>
    <x v="34"/>
    <x v="2"/>
    <d v="1899-12-30T23:37:00"/>
    <s v="GROCERIES"/>
    <x v="19"/>
    <x v="5"/>
    <x v="0"/>
  </r>
  <r>
    <n v="4211"/>
    <x v="962"/>
    <x v="34"/>
    <x v="2"/>
    <d v="1899-12-30T16:55:00"/>
    <s v="XEROX"/>
    <x v="46"/>
    <x v="0"/>
    <x v="0"/>
  </r>
  <r>
    <n v="4212"/>
    <x v="962"/>
    <x v="34"/>
    <x v="2"/>
    <d v="1899-12-30T16:55:00"/>
    <s v="MEDICINES"/>
    <x v="763"/>
    <x v="42"/>
    <x v="0"/>
  </r>
  <r>
    <n v="4213"/>
    <x v="963"/>
    <x v="34"/>
    <x v="2"/>
    <d v="1899-12-30T13:23:00"/>
    <s v="MESS"/>
    <x v="308"/>
    <x v="1"/>
    <x v="0"/>
  </r>
  <r>
    <n v="4214"/>
    <x v="964"/>
    <x v="34"/>
    <x v="2"/>
    <d v="1899-12-30T11:56:00"/>
    <s v="GNG"/>
    <x v="3"/>
    <x v="1"/>
    <x v="0"/>
  </r>
  <r>
    <n v="4215"/>
    <x v="964"/>
    <x v="34"/>
    <x v="2"/>
    <d v="1899-12-30T15:28:00"/>
    <s v="GROCERIES"/>
    <x v="526"/>
    <x v="5"/>
    <x v="0"/>
  </r>
  <r>
    <n v="4216"/>
    <x v="964"/>
    <x v="34"/>
    <x v="2"/>
    <d v="1899-12-30T18:52:00"/>
    <s v="SNACKS"/>
    <x v="11"/>
    <x v="1"/>
    <x v="0"/>
  </r>
  <r>
    <n v="4217"/>
    <x v="965"/>
    <x v="34"/>
    <x v="2"/>
    <d v="1899-12-30T11:18:00"/>
    <s v="COFFEE"/>
    <x v="25"/>
    <x v="1"/>
    <x v="0"/>
  </r>
  <r>
    <n v="4218"/>
    <x v="965"/>
    <x v="34"/>
    <x v="2"/>
    <d v="1899-12-30T13:14:00"/>
    <s v="GROCERIES"/>
    <x v="11"/>
    <x v="5"/>
    <x v="0"/>
  </r>
  <r>
    <n v="4219"/>
    <x v="966"/>
    <x v="34"/>
    <x v="2"/>
    <d v="1899-12-30T12:53:00"/>
    <s v="MESS"/>
    <x v="87"/>
    <x v="1"/>
    <x v="0"/>
  </r>
  <r>
    <n v="4220"/>
    <x v="966"/>
    <x v="34"/>
    <x v="2"/>
    <d v="1899-12-30T23:14:00"/>
    <s v="GNG"/>
    <x v="3"/>
    <x v="1"/>
    <x v="0"/>
  </r>
  <r>
    <n v="4221"/>
    <x v="967"/>
    <x v="34"/>
    <x v="2"/>
    <d v="1899-12-30T14:29:00"/>
    <s v="GNG"/>
    <x v="82"/>
    <x v="1"/>
    <x v="0"/>
  </r>
  <r>
    <n v="4222"/>
    <x v="967"/>
    <x v="34"/>
    <x v="2"/>
    <d v="1899-12-30T17:54:00"/>
    <s v="GNG"/>
    <x v="41"/>
    <x v="1"/>
    <x v="0"/>
  </r>
  <r>
    <n v="4223"/>
    <x v="967"/>
    <x v="34"/>
    <x v="2"/>
    <d v="1899-12-30T20:35:00"/>
    <s v="MESS"/>
    <x v="19"/>
    <x v="1"/>
    <x v="0"/>
  </r>
  <r>
    <n v="4224"/>
    <x v="968"/>
    <x v="34"/>
    <x v="2"/>
    <d v="1899-12-30T17:32:00"/>
    <s v="T SHIRT"/>
    <x v="764"/>
    <x v="6"/>
    <x v="0"/>
  </r>
  <r>
    <n v="4225"/>
    <x v="968"/>
    <x v="34"/>
    <x v="2"/>
    <d v="1899-12-30T20:24:00"/>
    <s v="MESS"/>
    <x v="67"/>
    <x v="1"/>
    <x v="0"/>
  </r>
  <r>
    <n v="4226"/>
    <x v="969"/>
    <x v="34"/>
    <x v="2"/>
    <d v="1899-12-30T20:30:00"/>
    <s v="HAIRCUT"/>
    <x v="17"/>
    <x v="0"/>
    <x v="0"/>
  </r>
  <r>
    <n v="4227"/>
    <x v="969"/>
    <x v="34"/>
    <x v="2"/>
    <d v="1899-12-30T21:07:00"/>
    <s v="SNACKS"/>
    <x v="327"/>
    <x v="1"/>
    <x v="0"/>
  </r>
  <r>
    <n v="4228"/>
    <x v="970"/>
    <x v="34"/>
    <x v="2"/>
    <d v="1899-12-30T01:55:00"/>
    <s v="GNG"/>
    <x v="173"/>
    <x v="1"/>
    <x v="0"/>
  </r>
  <r>
    <n v="4229"/>
    <x v="970"/>
    <x v="34"/>
    <x v="2"/>
    <d v="1899-12-30T14:04:00"/>
    <s v="GROCERIES"/>
    <x v="5"/>
    <x v="5"/>
    <x v="0"/>
  </r>
  <r>
    <n v="4230"/>
    <x v="970"/>
    <x v="34"/>
    <x v="2"/>
    <d v="1899-12-30T18:25:00"/>
    <s v="GNG"/>
    <x v="765"/>
    <x v="1"/>
    <x v="0"/>
  </r>
  <r>
    <n v="4231"/>
    <x v="971"/>
    <x v="34"/>
    <x v="2"/>
    <d v="1899-12-30T20:35:00"/>
    <s v="BRIBE"/>
    <x v="3"/>
    <x v="0"/>
    <x v="0"/>
  </r>
  <r>
    <n v="4232"/>
    <x v="972"/>
    <x v="34"/>
    <x v="2"/>
    <d v="1899-12-30T14:31:00"/>
    <s v="BRIBE"/>
    <x v="766"/>
    <x v="0"/>
    <x v="0"/>
  </r>
  <r>
    <n v="4233"/>
    <x v="972"/>
    <x v="34"/>
    <x v="2"/>
    <d v="1899-12-30T14:34:00"/>
    <s v="GROCERIES"/>
    <x v="4"/>
    <x v="5"/>
    <x v="0"/>
  </r>
  <r>
    <n v="4234"/>
    <x v="972"/>
    <x v="34"/>
    <x v="2"/>
    <d v="1899-12-30T21:49:00"/>
    <s v="HANSU GIFT"/>
    <x v="28"/>
    <x v="0"/>
    <x v="0"/>
  </r>
  <r>
    <n v="4235"/>
    <x v="973"/>
    <x v="34"/>
    <x v="2"/>
    <d v="1899-12-30T15:51:00"/>
    <s v="GNG"/>
    <x v="9"/>
    <x v="1"/>
    <x v="0"/>
  </r>
  <r>
    <n v="4236"/>
    <x v="974"/>
    <x v="34"/>
    <x v="2"/>
    <d v="1899-12-30T20:13:00"/>
    <s v="DINNER"/>
    <x v="102"/>
    <x v="1"/>
    <x v="0"/>
  </r>
  <r>
    <n v="4237"/>
    <x v="974"/>
    <x v="34"/>
    <x v="2"/>
    <d v="1899-12-30T20:55:00"/>
    <s v="GNG"/>
    <x v="60"/>
    <x v="1"/>
    <x v="0"/>
  </r>
  <r>
    <n v="4238"/>
    <x v="975"/>
    <x v="34"/>
    <x v="2"/>
    <d v="1899-12-30T12:57:00"/>
    <s v="IRON"/>
    <x v="44"/>
    <x v="0"/>
    <x v="0"/>
  </r>
  <r>
    <n v="4239"/>
    <x v="976"/>
    <x v="34"/>
    <x v="2"/>
    <d v="1899-12-30T00:08:00"/>
    <s v="GNG"/>
    <x v="10"/>
    <x v="1"/>
    <x v="0"/>
  </r>
  <r>
    <n v="4240"/>
    <x v="976"/>
    <x v="34"/>
    <x v="2"/>
    <d v="1899-12-30T03:09:00"/>
    <s v="GNG"/>
    <x v="58"/>
    <x v="1"/>
    <x v="0"/>
  </r>
  <r>
    <n v="4241"/>
    <x v="976"/>
    <x v="34"/>
    <x v="2"/>
    <d v="1899-12-30T22:50:00"/>
    <s v="GNG"/>
    <x v="48"/>
    <x v="1"/>
    <x v="0"/>
  </r>
  <r>
    <n v="4242"/>
    <x v="977"/>
    <x v="34"/>
    <x v="2"/>
    <d v="1899-12-30T01:23:00"/>
    <s v="GNG"/>
    <x v="68"/>
    <x v="1"/>
    <x v="0"/>
  </r>
  <r>
    <n v="4243"/>
    <x v="977"/>
    <x v="34"/>
    <x v="2"/>
    <d v="1899-12-30T16:01:00"/>
    <s v="GROCERIES"/>
    <x v="401"/>
    <x v="5"/>
    <x v="0"/>
  </r>
  <r>
    <n v="4244"/>
    <x v="977"/>
    <x v="34"/>
    <x v="2"/>
    <d v="1899-12-30T17:01:00"/>
    <s v="DOMINO'S"/>
    <x v="767"/>
    <x v="1"/>
    <x v="0"/>
  </r>
  <r>
    <n v="4245"/>
    <x v="977"/>
    <x v="34"/>
    <x v="2"/>
    <d v="1899-12-30T17:01:00"/>
    <s v="BUS"/>
    <x v="768"/>
    <x v="2"/>
    <x v="0"/>
  </r>
  <r>
    <n v="4246"/>
    <x v="978"/>
    <x v="35"/>
    <x v="2"/>
    <d v="1899-12-30T00:00:00"/>
    <s v="AUTO"/>
    <x v="48"/>
    <x v="2"/>
    <x v="0"/>
  </r>
  <r>
    <n v="4247"/>
    <x v="978"/>
    <x v="35"/>
    <x v="2"/>
    <d v="1899-12-30T03:23:00"/>
    <s v="GNG"/>
    <x v="50"/>
    <x v="1"/>
    <x v="0"/>
  </r>
  <r>
    <n v="4248"/>
    <x v="978"/>
    <x v="35"/>
    <x v="2"/>
    <d v="1899-12-30T20:21:00"/>
    <s v="MESS"/>
    <x v="87"/>
    <x v="1"/>
    <x v="0"/>
  </r>
  <r>
    <n v="4249"/>
    <x v="979"/>
    <x v="35"/>
    <x v="2"/>
    <d v="1899-12-30T21:30:00"/>
    <s v="DINNER"/>
    <x v="769"/>
    <x v="1"/>
    <x v="0"/>
  </r>
  <r>
    <n v="4250"/>
    <x v="980"/>
    <x v="35"/>
    <x v="2"/>
    <d v="1899-12-30T21:11:00"/>
    <s v="DINNER"/>
    <x v="653"/>
    <x v="1"/>
    <x v="0"/>
  </r>
  <r>
    <n v="4251"/>
    <x v="980"/>
    <x v="35"/>
    <x v="2"/>
    <d v="1899-12-30T21:16:00"/>
    <s v="AUTO"/>
    <x v="46"/>
    <x v="2"/>
    <x v="0"/>
  </r>
  <r>
    <n v="4252"/>
    <x v="980"/>
    <x v="35"/>
    <x v="2"/>
    <d v="1899-12-30T21:17:00"/>
    <s v="BUS"/>
    <x v="44"/>
    <x v="2"/>
    <x v="0"/>
  </r>
  <r>
    <n v="4253"/>
    <x v="980"/>
    <x v="35"/>
    <x v="2"/>
    <d v="1899-12-30T22:40:00"/>
    <s v="TRAIN"/>
    <x v="692"/>
    <x v="2"/>
    <x v="0"/>
  </r>
  <r>
    <n v="4254"/>
    <x v="981"/>
    <x v="35"/>
    <x v="2"/>
    <d v="1899-12-30T13:50:00"/>
    <s v="SWIGGY"/>
    <x v="177"/>
    <x v="1"/>
    <x v="0"/>
  </r>
  <r>
    <n v="4255"/>
    <x v="982"/>
    <x v="35"/>
    <x v="2"/>
    <d v="1899-12-30T07:55:00"/>
    <s v="SWIGGY"/>
    <x v="177"/>
    <x v="1"/>
    <x v="0"/>
  </r>
  <r>
    <n v="4256"/>
    <x v="982"/>
    <x v="35"/>
    <x v="2"/>
    <d v="1899-12-30T09:30:00"/>
    <s v="PUPPY'S CAKE"/>
    <x v="85"/>
    <x v="1"/>
    <x v="0"/>
  </r>
  <r>
    <n v="4257"/>
    <x v="982"/>
    <x v="35"/>
    <x v="2"/>
    <d v="1899-12-30T09:31:00"/>
    <s v="SWEETS GIFT"/>
    <x v="770"/>
    <x v="0"/>
    <x v="0"/>
  </r>
  <r>
    <n v="4258"/>
    <x v="982"/>
    <x v="35"/>
    <x v="2"/>
    <d v="1899-12-30T14:24:00"/>
    <s v="SWIGGY"/>
    <x v="771"/>
    <x v="1"/>
    <x v="0"/>
  </r>
  <r>
    <n v="4259"/>
    <x v="982"/>
    <x v="35"/>
    <x v="2"/>
    <d v="1899-12-30T20:04:00"/>
    <s v="JUICE"/>
    <x v="8"/>
    <x v="1"/>
    <x v="0"/>
  </r>
  <r>
    <n v="4260"/>
    <x v="982"/>
    <x v="35"/>
    <x v="2"/>
    <d v="1899-12-30T20:19:00"/>
    <s v="SWETHA GIFT"/>
    <x v="263"/>
    <x v="0"/>
    <x v="0"/>
  </r>
  <r>
    <n v="4261"/>
    <x v="982"/>
    <x v="35"/>
    <x v="2"/>
    <d v="1899-12-30T22:20:00"/>
    <s v="TRAIN"/>
    <x v="772"/>
    <x v="2"/>
    <x v="0"/>
  </r>
  <r>
    <n v="4262"/>
    <x v="982"/>
    <x v="35"/>
    <x v="2"/>
    <d v="1899-12-30T22:47:00"/>
    <s v="SNACKS"/>
    <x v="773"/>
    <x v="1"/>
    <x v="0"/>
  </r>
  <r>
    <n v="4263"/>
    <x v="982"/>
    <x v="35"/>
    <x v="2"/>
    <d v="1899-12-30T22:47:00"/>
    <s v="OLA"/>
    <x v="22"/>
    <x v="2"/>
    <x v="0"/>
  </r>
  <r>
    <n v="4264"/>
    <x v="983"/>
    <x v="35"/>
    <x v="2"/>
    <d v="1899-12-30T06:36:00"/>
    <s v="AUTO"/>
    <x v="25"/>
    <x v="2"/>
    <x v="0"/>
  </r>
  <r>
    <n v="4265"/>
    <x v="984"/>
    <x v="35"/>
    <x v="2"/>
    <d v="1899-12-30T21:55:00"/>
    <s v="GNG"/>
    <x v="60"/>
    <x v="1"/>
    <x v="0"/>
  </r>
  <r>
    <n v="4266"/>
    <x v="985"/>
    <x v="35"/>
    <x v="2"/>
    <d v="1899-12-30T19:00:00"/>
    <s v="EMI"/>
    <x v="741"/>
    <x v="40"/>
    <x v="0"/>
  </r>
  <r>
    <n v="4267"/>
    <x v="985"/>
    <x v="35"/>
    <x v="2"/>
    <d v="1899-12-30T21:35:00"/>
    <s v="MESS"/>
    <x v="1"/>
    <x v="1"/>
    <x v="0"/>
  </r>
  <r>
    <n v="4268"/>
    <x v="986"/>
    <x v="35"/>
    <x v="2"/>
    <d v="1899-12-30T09:32:00"/>
    <s v="ZERODHABROKINGSIGNUP@HDFCBANK"/>
    <x v="52"/>
    <x v="0"/>
    <x v="0"/>
  </r>
  <r>
    <n v="4269"/>
    <x v="987"/>
    <x v="35"/>
    <x v="2"/>
    <d v="1899-12-30T12:16:00"/>
    <s v="HAIRCUT"/>
    <x v="17"/>
    <x v="0"/>
    <x v="0"/>
  </r>
  <r>
    <n v="4270"/>
    <x v="987"/>
    <x v="35"/>
    <x v="2"/>
    <d v="1899-12-30T12:58:00"/>
    <s v="SNACKS"/>
    <x v="48"/>
    <x v="1"/>
    <x v="0"/>
  </r>
  <r>
    <n v="4271"/>
    <x v="987"/>
    <x v="35"/>
    <x v="2"/>
    <d v="1899-12-30T20:59:00"/>
    <s v="SHORTS"/>
    <x v="301"/>
    <x v="6"/>
    <x v="0"/>
  </r>
  <r>
    <n v="4272"/>
    <x v="987"/>
    <x v="35"/>
    <x v="2"/>
    <d v="1899-12-30T21:24:00"/>
    <s v="GNG"/>
    <x v="386"/>
    <x v="1"/>
    <x v="0"/>
  </r>
  <r>
    <n v="4273"/>
    <x v="987"/>
    <x v="35"/>
    <x v="2"/>
    <d v="1899-12-30T21:25:00"/>
    <s v="INSTANT KARMA"/>
    <x v="774"/>
    <x v="1"/>
    <x v="0"/>
  </r>
  <r>
    <n v="4274"/>
    <x v="988"/>
    <x v="35"/>
    <x v="2"/>
    <d v="1899-12-30T01:06:00"/>
    <s v="GNG"/>
    <x v="68"/>
    <x v="1"/>
    <x v="0"/>
  </r>
  <r>
    <n v="4275"/>
    <x v="988"/>
    <x v="35"/>
    <x v="2"/>
    <d v="1899-12-30T01:06:00"/>
    <s v="IRON"/>
    <x v="45"/>
    <x v="0"/>
    <x v="0"/>
  </r>
  <r>
    <n v="4276"/>
    <x v="988"/>
    <x v="35"/>
    <x v="2"/>
    <d v="1899-12-30T20:30:00"/>
    <s v="MESS"/>
    <x v="48"/>
    <x v="1"/>
    <x v="0"/>
  </r>
  <r>
    <n v="4277"/>
    <x v="989"/>
    <x v="35"/>
    <x v="2"/>
    <d v="1899-12-30T11:13:00"/>
    <s v="GNG"/>
    <x v="22"/>
    <x v="1"/>
    <x v="0"/>
  </r>
  <r>
    <n v="4278"/>
    <x v="989"/>
    <x v="35"/>
    <x v="2"/>
    <d v="1899-12-30T23:33:00"/>
    <s v="RECHARGE"/>
    <x v="10"/>
    <x v="0"/>
    <x v="0"/>
  </r>
  <r>
    <n v="4279"/>
    <x v="990"/>
    <x v="35"/>
    <x v="2"/>
    <d v="1899-12-30T13:24:00"/>
    <s v="GNG"/>
    <x v="5"/>
    <x v="1"/>
    <x v="0"/>
  </r>
  <r>
    <n v="4280"/>
    <x v="990"/>
    <x v="35"/>
    <x v="2"/>
    <d v="1899-12-30T20:07:00"/>
    <s v="HAMAM"/>
    <x v="91"/>
    <x v="5"/>
    <x v="0"/>
  </r>
  <r>
    <n v="4281"/>
    <x v="990"/>
    <x v="35"/>
    <x v="2"/>
    <d v="1899-12-30T20:07:00"/>
    <s v="SNACKS"/>
    <x v="85"/>
    <x v="1"/>
    <x v="0"/>
  </r>
  <r>
    <n v="4282"/>
    <x v="990"/>
    <x v="35"/>
    <x v="2"/>
    <d v="1899-12-30T20:07:00"/>
    <s v="AUTO"/>
    <x v="22"/>
    <x v="2"/>
    <x v="0"/>
  </r>
  <r>
    <n v="4283"/>
    <x v="991"/>
    <x v="35"/>
    <x v="2"/>
    <d v="1899-12-30T02:32:00"/>
    <s v="GNG"/>
    <x v="3"/>
    <x v="1"/>
    <x v="0"/>
  </r>
  <r>
    <n v="4284"/>
    <x v="991"/>
    <x v="35"/>
    <x v="2"/>
    <d v="1899-12-30T16:00:00"/>
    <s v="GNG"/>
    <x v="48"/>
    <x v="1"/>
    <x v="0"/>
  </r>
  <r>
    <n v="4285"/>
    <x v="991"/>
    <x v="35"/>
    <x v="2"/>
    <d v="1899-12-30T16:11:00"/>
    <s v="BUS"/>
    <x v="127"/>
    <x v="2"/>
    <x v="0"/>
  </r>
  <r>
    <n v="4286"/>
    <x v="992"/>
    <x v="35"/>
    <x v="2"/>
    <d v="1899-12-30T11:33:00"/>
    <s v="BUS"/>
    <x v="58"/>
    <x v="2"/>
    <x v="0"/>
  </r>
  <r>
    <n v="4287"/>
    <x v="992"/>
    <x v="35"/>
    <x v="2"/>
    <d v="1899-12-30T13:18:00"/>
    <s v="AUTO"/>
    <x v="19"/>
    <x v="2"/>
    <x v="0"/>
  </r>
  <r>
    <n v="4288"/>
    <x v="992"/>
    <x v="35"/>
    <x v="2"/>
    <d v="1899-12-30T13:18:00"/>
    <s v="TEA"/>
    <x v="2"/>
    <x v="1"/>
    <x v="0"/>
  </r>
  <r>
    <n v="4289"/>
    <x v="992"/>
    <x v="35"/>
    <x v="2"/>
    <d v="1899-12-30T19:01:00"/>
    <s v="GNG"/>
    <x v="5"/>
    <x v="1"/>
    <x v="0"/>
  </r>
  <r>
    <n v="4290"/>
    <x v="993"/>
    <x v="35"/>
    <x v="2"/>
    <d v="1899-12-30T00:12:00"/>
    <s v="GNG"/>
    <x v="41"/>
    <x v="1"/>
    <x v="0"/>
  </r>
  <r>
    <n v="4291"/>
    <x v="993"/>
    <x v="35"/>
    <x v="2"/>
    <d v="1899-12-30T03:07:00"/>
    <s v="GNG"/>
    <x v="41"/>
    <x v="1"/>
    <x v="0"/>
  </r>
  <r>
    <n v="4292"/>
    <x v="993"/>
    <x v="35"/>
    <x v="2"/>
    <d v="1899-12-30T17:38:00"/>
    <s v="MESS"/>
    <x v="11"/>
    <x v="1"/>
    <x v="0"/>
  </r>
  <r>
    <n v="4293"/>
    <x v="993"/>
    <x v="35"/>
    <x v="2"/>
    <d v="1899-12-30T18:44:00"/>
    <s v="BUS"/>
    <x v="19"/>
    <x v="2"/>
    <x v="0"/>
  </r>
  <r>
    <n v="4294"/>
    <x v="993"/>
    <x v="35"/>
    <x v="2"/>
    <d v="1899-12-30T18:44:00"/>
    <s v="AUTO"/>
    <x v="3"/>
    <x v="2"/>
    <x v="0"/>
  </r>
  <r>
    <n v="4295"/>
    <x v="993"/>
    <x v="35"/>
    <x v="2"/>
    <d v="1899-12-30T20:30:00"/>
    <s v="TRAIN"/>
    <x v="775"/>
    <x v="2"/>
    <x v="0"/>
  </r>
  <r>
    <n v="4296"/>
    <x v="993"/>
    <x v="35"/>
    <x v="2"/>
    <d v="1899-12-30T21:52:00"/>
    <s v="WATER"/>
    <x v="25"/>
    <x v="1"/>
    <x v="0"/>
  </r>
  <r>
    <n v="4297"/>
    <x v="994"/>
    <x v="35"/>
    <x v="2"/>
    <d v="1899-12-30T14:52:00"/>
    <s v="BUS"/>
    <x v="3"/>
    <x v="2"/>
    <x v="0"/>
  </r>
  <r>
    <n v="4298"/>
    <x v="995"/>
    <x v="35"/>
    <x v="2"/>
    <d v="1899-12-30T19:16:00"/>
    <s v="ZERODHA"/>
    <x v="4"/>
    <x v="0"/>
    <x v="0"/>
  </r>
  <r>
    <n v="4299"/>
    <x v="996"/>
    <x v="35"/>
    <x v="2"/>
    <d v="1899-12-30T17:00:00"/>
    <s v="MILK"/>
    <x v="12"/>
    <x v="1"/>
    <x v="0"/>
  </r>
  <r>
    <n v="4300"/>
    <x v="997"/>
    <x v="35"/>
    <x v="2"/>
    <d v="1899-12-30T19:45:00"/>
    <s v="DONATION"/>
    <x v="3"/>
    <x v="0"/>
    <x v="0"/>
  </r>
  <r>
    <n v="4301"/>
    <x v="997"/>
    <x v="35"/>
    <x v="2"/>
    <d v="1899-12-30T20:00:00"/>
    <s v="TRAIN"/>
    <x v="776"/>
    <x v="2"/>
    <x v="0"/>
  </r>
  <r>
    <n v="4302"/>
    <x v="997"/>
    <x v="35"/>
    <x v="2"/>
    <d v="1899-12-30T21:38:00"/>
    <s v="FOOD"/>
    <x v="4"/>
    <x v="1"/>
    <x v="0"/>
  </r>
  <r>
    <n v="4303"/>
    <x v="998"/>
    <x v="35"/>
    <x v="2"/>
    <d v="1899-12-30T06:46:00"/>
    <s v="BUS"/>
    <x v="44"/>
    <x v="2"/>
    <x v="0"/>
  </r>
  <r>
    <n v="4304"/>
    <x v="998"/>
    <x v="35"/>
    <x v="2"/>
    <d v="1899-12-30T10:59:00"/>
    <s v="SNACKS"/>
    <x v="4"/>
    <x v="1"/>
    <x v="0"/>
  </r>
  <r>
    <n v="4305"/>
    <x v="998"/>
    <x v="35"/>
    <x v="2"/>
    <d v="1899-12-30T21:23:00"/>
    <s v="GNG"/>
    <x v="48"/>
    <x v="1"/>
    <x v="0"/>
  </r>
  <r>
    <n v="4306"/>
    <x v="999"/>
    <x v="35"/>
    <x v="2"/>
    <d v="1899-12-30T15:07:00"/>
    <s v="GNG"/>
    <x v="58"/>
    <x v="1"/>
    <x v="0"/>
  </r>
  <r>
    <n v="4307"/>
    <x v="1000"/>
    <x v="35"/>
    <x v="2"/>
    <d v="1899-12-30T13:13:00"/>
    <s v="GROCERIES"/>
    <x v="94"/>
    <x v="5"/>
    <x v="0"/>
  </r>
  <r>
    <n v="4308"/>
    <x v="1001"/>
    <x v="36"/>
    <x v="3"/>
    <d v="1899-12-30T16:38:00"/>
    <s v="RECHARGE"/>
    <x v="777"/>
    <x v="0"/>
    <x v="0"/>
  </r>
  <r>
    <n v="4309"/>
    <x v="1001"/>
    <x v="36"/>
    <x v="3"/>
    <d v="1899-12-30T19:58:00"/>
    <s v="GNG"/>
    <x v="41"/>
    <x v="1"/>
    <x v="0"/>
  </r>
  <r>
    <n v="4310"/>
    <x v="1002"/>
    <x v="36"/>
    <x v="3"/>
    <d v="1899-12-30T18:17:00"/>
    <s v="GNG"/>
    <x v="7"/>
    <x v="1"/>
    <x v="0"/>
  </r>
  <r>
    <n v="4311"/>
    <x v="1002"/>
    <x v="36"/>
    <x v="3"/>
    <d v="1899-12-30T20:59:00"/>
    <s v="CARDS"/>
    <x v="9"/>
    <x v="0"/>
    <x v="0"/>
  </r>
  <r>
    <n v="4312"/>
    <x v="1002"/>
    <x v="36"/>
    <x v="3"/>
    <d v="1899-12-30T21:00:00"/>
    <s v="FOOD"/>
    <x v="778"/>
    <x v="1"/>
    <x v="0"/>
  </r>
  <r>
    <n v="4313"/>
    <x v="1002"/>
    <x v="36"/>
    <x v="3"/>
    <d v="1899-12-30T21:01:00"/>
    <s v="AUTO"/>
    <x v="779"/>
    <x v="2"/>
    <x v="0"/>
  </r>
  <r>
    <n v="4314"/>
    <x v="1002"/>
    <x v="36"/>
    <x v="3"/>
    <d v="1899-12-30T21:01:00"/>
    <s v="DOMINO'S"/>
    <x v="598"/>
    <x v="1"/>
    <x v="0"/>
  </r>
  <r>
    <n v="4315"/>
    <x v="1003"/>
    <x v="36"/>
    <x v="3"/>
    <d v="1899-12-30T00:23:00"/>
    <s v="CAKE"/>
    <x v="301"/>
    <x v="1"/>
    <x v="0"/>
  </r>
  <r>
    <n v="4316"/>
    <x v="1003"/>
    <x v="36"/>
    <x v="3"/>
    <d v="1899-12-30T11:55:00"/>
    <s v="GNG"/>
    <x v="82"/>
    <x v="1"/>
    <x v="0"/>
  </r>
  <r>
    <n v="4317"/>
    <x v="1003"/>
    <x v="36"/>
    <x v="3"/>
    <d v="1899-12-30T13:38:00"/>
    <s v="MESS"/>
    <x v="780"/>
    <x v="1"/>
    <x v="0"/>
  </r>
  <r>
    <n v="4318"/>
    <x v="1004"/>
    <x v="36"/>
    <x v="3"/>
    <d v="1899-12-30T15:32:00"/>
    <s v="GNG"/>
    <x v="231"/>
    <x v="1"/>
    <x v="0"/>
  </r>
  <r>
    <n v="4319"/>
    <x v="1004"/>
    <x v="36"/>
    <x v="3"/>
    <d v="1899-12-30T17:47:00"/>
    <s v="CHATTER BOX"/>
    <x v="217"/>
    <x v="1"/>
    <x v="0"/>
  </r>
  <r>
    <n v="4320"/>
    <x v="1005"/>
    <x v="36"/>
    <x v="3"/>
    <d v="1899-12-30T17:49:00"/>
    <s v="HAIRCUT"/>
    <x v="68"/>
    <x v="0"/>
    <x v="0"/>
  </r>
  <r>
    <n v="4321"/>
    <x v="1005"/>
    <x v="36"/>
    <x v="3"/>
    <d v="1899-12-30T19:44:00"/>
    <s v="AUTO"/>
    <x v="6"/>
    <x v="2"/>
    <x v="0"/>
  </r>
  <r>
    <n v="4322"/>
    <x v="1005"/>
    <x v="36"/>
    <x v="3"/>
    <d v="1899-12-30T19:44:00"/>
    <s v="TEA"/>
    <x v="3"/>
    <x v="1"/>
    <x v="0"/>
  </r>
  <r>
    <n v="4323"/>
    <x v="1006"/>
    <x v="36"/>
    <x v="3"/>
    <d v="1899-12-30T12:12:00"/>
    <s v="MESS"/>
    <x v="596"/>
    <x v="1"/>
    <x v="0"/>
  </r>
  <r>
    <n v="4324"/>
    <x v="1006"/>
    <x v="36"/>
    <x v="3"/>
    <d v="1899-12-30T14:34:00"/>
    <s v="UDEMY COURSE"/>
    <x v="393"/>
    <x v="0"/>
    <x v="0"/>
  </r>
  <r>
    <n v="4325"/>
    <x v="1006"/>
    <x v="36"/>
    <x v="3"/>
    <d v="1899-12-30T16:27:00"/>
    <s v="SNACKS"/>
    <x v="48"/>
    <x v="1"/>
    <x v="0"/>
  </r>
  <r>
    <n v="4326"/>
    <x v="1006"/>
    <x v="36"/>
    <x v="3"/>
    <d v="1899-12-30T19:21:00"/>
    <s v="EMI"/>
    <x v="741"/>
    <x v="40"/>
    <x v="0"/>
  </r>
  <r>
    <n v="4327"/>
    <x v="1007"/>
    <x v="36"/>
    <x v="3"/>
    <d v="1899-12-30T23:45:00"/>
    <s v="MESS"/>
    <x v="9"/>
    <x v="1"/>
    <x v="0"/>
  </r>
  <r>
    <n v="4328"/>
    <x v="1008"/>
    <x v="36"/>
    <x v="3"/>
    <d v="1899-12-30T22:30:00"/>
    <s v="AUTO"/>
    <x v="13"/>
    <x v="2"/>
    <x v="0"/>
  </r>
  <r>
    <n v="4329"/>
    <x v="1008"/>
    <x v="36"/>
    <x v="3"/>
    <d v="1899-12-30T22:31:00"/>
    <s v="SECOND HOME"/>
    <x v="469"/>
    <x v="1"/>
    <x v="0"/>
  </r>
  <r>
    <n v="4330"/>
    <x v="1008"/>
    <x v="36"/>
    <x v="3"/>
    <d v="1899-12-30T22:33:00"/>
    <s v="YONEX"/>
    <x v="781"/>
    <x v="0"/>
    <x v="0"/>
  </r>
  <r>
    <n v="4331"/>
    <x v="1009"/>
    <x v="36"/>
    <x v="3"/>
    <d v="1899-12-30T10:45:00"/>
    <s v="GNG"/>
    <x v="6"/>
    <x v="1"/>
    <x v="0"/>
  </r>
  <r>
    <n v="4332"/>
    <x v="1010"/>
    <x v="36"/>
    <x v="3"/>
    <d v="1899-12-30T13:35:00"/>
    <s v="MESS"/>
    <x v="48"/>
    <x v="1"/>
    <x v="0"/>
  </r>
  <r>
    <n v="4333"/>
    <x v="1011"/>
    <x v="36"/>
    <x v="3"/>
    <d v="1899-12-30T14:27:00"/>
    <s v="MOVIE"/>
    <x v="782"/>
    <x v="7"/>
    <x v="0"/>
  </r>
  <r>
    <n v="4334"/>
    <x v="1011"/>
    <x v="36"/>
    <x v="3"/>
    <d v="1899-12-30T16:31:00"/>
    <s v="SNACKS"/>
    <x v="74"/>
    <x v="1"/>
    <x v="0"/>
  </r>
  <r>
    <n v="4335"/>
    <x v="1011"/>
    <x v="36"/>
    <x v="3"/>
    <d v="1899-12-30T20:27:00"/>
    <s v="DINNER"/>
    <x v="783"/>
    <x v="1"/>
    <x v="0"/>
  </r>
  <r>
    <n v="4336"/>
    <x v="1011"/>
    <x v="36"/>
    <x v="3"/>
    <d v="1899-12-30T20:28:00"/>
    <s v="AUTO"/>
    <x v="1"/>
    <x v="2"/>
    <x v="0"/>
  </r>
  <r>
    <n v="4337"/>
    <x v="1012"/>
    <x v="36"/>
    <x v="3"/>
    <d v="1899-12-30T21:56:00"/>
    <s v="WATER"/>
    <x v="19"/>
    <x v="1"/>
    <x v="0"/>
  </r>
  <r>
    <n v="4338"/>
    <x v="1013"/>
    <x v="36"/>
    <x v="3"/>
    <d v="1899-12-30T10:14:00"/>
    <s v="GROCERIES"/>
    <x v="337"/>
    <x v="5"/>
    <x v="0"/>
  </r>
  <r>
    <n v="4339"/>
    <x v="1013"/>
    <x v="36"/>
    <x v="3"/>
    <d v="1899-12-30T13:37:00"/>
    <s v="MESS"/>
    <x v="67"/>
    <x v="1"/>
    <x v="0"/>
  </r>
  <r>
    <n v="4340"/>
    <x v="1014"/>
    <x v="36"/>
    <x v="3"/>
    <d v="1899-12-30T22:24:00"/>
    <s v="BUS"/>
    <x v="784"/>
    <x v="2"/>
    <x v="0"/>
  </r>
  <r>
    <n v="4341"/>
    <x v="1014"/>
    <x v="36"/>
    <x v="3"/>
    <d v="1899-12-30T22:26:00"/>
    <s v="SNACKS"/>
    <x v="267"/>
    <x v="1"/>
    <x v="0"/>
  </r>
  <r>
    <n v="4342"/>
    <x v="1015"/>
    <x v="36"/>
    <x v="3"/>
    <d v="1899-12-30T11:53:00"/>
    <s v="GNG"/>
    <x v="4"/>
    <x v="1"/>
    <x v="0"/>
  </r>
  <r>
    <n v="4343"/>
    <x v="1015"/>
    <x v="36"/>
    <x v="3"/>
    <d v="1899-12-30T18:51:00"/>
    <s v="GNG"/>
    <x v="9"/>
    <x v="1"/>
    <x v="0"/>
  </r>
  <r>
    <n v="4344"/>
    <x v="1015"/>
    <x v="36"/>
    <x v="3"/>
    <d v="1899-12-30T22:35:00"/>
    <s v="RECHARGE"/>
    <x v="431"/>
    <x v="0"/>
    <x v="0"/>
  </r>
  <r>
    <n v="4345"/>
    <x v="1016"/>
    <x v="36"/>
    <x v="3"/>
    <d v="1899-12-30T14:43:00"/>
    <s v="GNG"/>
    <x v="5"/>
    <x v="1"/>
    <x v="0"/>
  </r>
  <r>
    <n v="4346"/>
    <x v="1016"/>
    <x v="36"/>
    <x v="3"/>
    <d v="1899-12-30T14:50:00"/>
    <s v="MESS"/>
    <x v="10"/>
    <x v="1"/>
    <x v="0"/>
  </r>
  <r>
    <n v="4347"/>
    <x v="1017"/>
    <x v="36"/>
    <x v="3"/>
    <d v="1899-12-30T13:46:00"/>
    <s v="SNACKS"/>
    <x v="10"/>
    <x v="1"/>
    <x v="0"/>
  </r>
  <r>
    <n v="4348"/>
    <x v="1017"/>
    <x v="36"/>
    <x v="3"/>
    <d v="1899-12-30T21:01:00"/>
    <s v="GAANA"/>
    <x v="434"/>
    <x v="0"/>
    <x v="0"/>
  </r>
  <r>
    <n v="4349"/>
    <x v="1018"/>
    <x v="36"/>
    <x v="3"/>
    <d v="1899-12-30T12:33:00"/>
    <s v="MESS"/>
    <x v="67"/>
    <x v="1"/>
    <x v="0"/>
  </r>
  <r>
    <n v="4350"/>
    <x v="1018"/>
    <x v="36"/>
    <x v="3"/>
    <d v="1899-12-30T20:28:00"/>
    <s v="DINNER"/>
    <x v="785"/>
    <x v="1"/>
    <x v="0"/>
  </r>
  <r>
    <n v="4351"/>
    <x v="1019"/>
    <x v="36"/>
    <x v="3"/>
    <d v="1899-12-30T13:33:00"/>
    <s v="GROCERIES"/>
    <x v="786"/>
    <x v="5"/>
    <x v="0"/>
  </r>
  <r>
    <n v="4352"/>
    <x v="1019"/>
    <x v="36"/>
    <x v="3"/>
    <d v="1899-12-30T19:13:00"/>
    <s v="CHATTER BOX"/>
    <x v="503"/>
    <x v="1"/>
    <x v="0"/>
  </r>
  <r>
    <n v="4353"/>
    <x v="1020"/>
    <x v="36"/>
    <x v="3"/>
    <d v="1899-12-30T10:48:00"/>
    <s v="WRITE-OFF"/>
    <x v="450"/>
    <x v="0"/>
    <x v="0"/>
  </r>
  <r>
    <n v="4354"/>
    <x v="1020"/>
    <x v="36"/>
    <x v="3"/>
    <d v="1899-12-30T11:22:00"/>
    <s v="SNACKS"/>
    <x v="5"/>
    <x v="1"/>
    <x v="0"/>
  </r>
  <r>
    <n v="4355"/>
    <x v="1020"/>
    <x v="36"/>
    <x v="3"/>
    <d v="1899-12-30T13:31:00"/>
    <s v="MESS"/>
    <x v="1"/>
    <x v="1"/>
    <x v="0"/>
  </r>
  <r>
    <n v="4356"/>
    <x v="1021"/>
    <x v="36"/>
    <x v="3"/>
    <d v="1899-12-30T16:38:00"/>
    <s v="SNACKS"/>
    <x v="19"/>
    <x v="1"/>
    <x v="0"/>
  </r>
  <r>
    <n v="4357"/>
    <x v="1021"/>
    <x v="36"/>
    <x v="3"/>
    <d v="1899-12-30T18:14:00"/>
    <s v="SNACKS"/>
    <x v="22"/>
    <x v="1"/>
    <x v="0"/>
  </r>
  <r>
    <n v="4358"/>
    <x v="1021"/>
    <x v="36"/>
    <x v="3"/>
    <d v="1899-12-30T23:19:00"/>
    <s v="GNG"/>
    <x v="386"/>
    <x v="1"/>
    <x v="0"/>
  </r>
  <r>
    <n v="4359"/>
    <x v="1022"/>
    <x v="36"/>
    <x v="3"/>
    <d v="1899-12-30T14:48:00"/>
    <s v="SNACKS"/>
    <x v="48"/>
    <x v="1"/>
    <x v="0"/>
  </r>
  <r>
    <n v="4360"/>
    <x v="1023"/>
    <x v="36"/>
    <x v="3"/>
    <d v="1899-12-30T10:33:00"/>
    <s v="SOAP POWDER"/>
    <x v="4"/>
    <x v="5"/>
    <x v="0"/>
  </r>
  <r>
    <n v="4361"/>
    <x v="1023"/>
    <x v="36"/>
    <x v="3"/>
    <d v="1899-12-30T10:34:00"/>
    <s v="SNACKS"/>
    <x v="9"/>
    <x v="1"/>
    <x v="0"/>
  </r>
  <r>
    <n v="4362"/>
    <x v="1024"/>
    <x v="36"/>
    <x v="3"/>
    <d v="1899-12-30T00:40:00"/>
    <s v="SOULED STORE"/>
    <x v="439"/>
    <x v="6"/>
    <x v="0"/>
  </r>
  <r>
    <n v="4363"/>
    <x v="1024"/>
    <x v="36"/>
    <x v="3"/>
    <d v="1899-12-30T18:03:00"/>
    <s v="SNACKS"/>
    <x v="5"/>
    <x v="1"/>
    <x v="0"/>
  </r>
  <r>
    <n v="4364"/>
    <x v="1025"/>
    <x v="36"/>
    <x v="3"/>
    <d v="1899-12-30T02:16:00"/>
    <s v="MESS"/>
    <x v="9"/>
    <x v="1"/>
    <x v="0"/>
  </r>
  <r>
    <n v="4365"/>
    <x v="1025"/>
    <x v="36"/>
    <x v="3"/>
    <d v="1899-12-30T02:34:00"/>
    <s v="MESS"/>
    <x v="105"/>
    <x v="1"/>
    <x v="0"/>
  </r>
  <r>
    <n v="4366"/>
    <x v="1026"/>
    <x v="36"/>
    <x v="3"/>
    <d v="1899-12-30T17:41:00"/>
    <s v="ICE CAP FRESH JUICE N MORE"/>
    <x v="787"/>
    <x v="1"/>
    <x v="0"/>
  </r>
  <r>
    <n v="4367"/>
    <x v="1027"/>
    <x v="36"/>
    <x v="3"/>
    <d v="1899-12-30T14:22:00"/>
    <s v="GNG"/>
    <x v="35"/>
    <x v="1"/>
    <x v="0"/>
  </r>
  <r>
    <n v="4368"/>
    <x v="1027"/>
    <x v="36"/>
    <x v="3"/>
    <d v="1899-12-30T14:40:00"/>
    <s v="GNG"/>
    <x v="19"/>
    <x v="1"/>
    <x v="0"/>
  </r>
  <r>
    <n v="4369"/>
    <x v="1027"/>
    <x v="36"/>
    <x v="3"/>
    <d v="1899-12-30T14:43:00"/>
    <s v="MESS"/>
    <x v="11"/>
    <x v="1"/>
    <x v="0"/>
  </r>
  <r>
    <n v="4370"/>
    <x v="1028"/>
    <x v="37"/>
    <x v="3"/>
    <d v="1899-12-30T21:53:00"/>
    <s v="BUS AND GAMES AT MAYAJAAL"/>
    <x v="546"/>
    <x v="0"/>
    <x v="0"/>
  </r>
  <r>
    <n v="4371"/>
    <x v="1028"/>
    <x v="37"/>
    <x v="3"/>
    <d v="1899-12-30T21:54:00"/>
    <s v="DOMINO'S"/>
    <x v="788"/>
    <x v="1"/>
    <x v="0"/>
  </r>
  <r>
    <n v="4372"/>
    <x v="1029"/>
    <x v="37"/>
    <x v="3"/>
    <d v="1899-12-30T01:08:00"/>
    <s v="GNG"/>
    <x v="19"/>
    <x v="1"/>
    <x v="0"/>
  </r>
  <r>
    <n v="4373"/>
    <x v="1030"/>
    <x v="37"/>
    <x v="3"/>
    <d v="1899-12-30T00:06:00"/>
    <s v="MESS"/>
    <x v="48"/>
    <x v="1"/>
    <x v="0"/>
  </r>
  <r>
    <n v="4374"/>
    <x v="1031"/>
    <x v="37"/>
    <x v="3"/>
    <d v="1899-12-30T14:21:00"/>
    <s v="IRON"/>
    <x v="127"/>
    <x v="0"/>
    <x v="0"/>
  </r>
  <r>
    <n v="4375"/>
    <x v="1032"/>
    <x v="37"/>
    <x v="3"/>
    <d v="1899-12-30T01:16:00"/>
    <s v="MESS"/>
    <x v="8"/>
    <x v="1"/>
    <x v="0"/>
  </r>
  <r>
    <n v="4376"/>
    <x v="1032"/>
    <x v="37"/>
    <x v="3"/>
    <d v="1899-12-30T14:37:00"/>
    <s v="HAIRCUT"/>
    <x v="17"/>
    <x v="0"/>
    <x v="0"/>
  </r>
  <r>
    <n v="4377"/>
    <x v="1032"/>
    <x v="37"/>
    <x v="3"/>
    <d v="1899-12-30T14:38:00"/>
    <s v="AUTO"/>
    <x v="4"/>
    <x v="2"/>
    <x v="0"/>
  </r>
  <r>
    <n v="4378"/>
    <x v="1032"/>
    <x v="37"/>
    <x v="3"/>
    <d v="1899-12-30T14:38:00"/>
    <s v="SNACKS"/>
    <x v="50"/>
    <x v="1"/>
    <x v="0"/>
  </r>
  <r>
    <n v="4379"/>
    <x v="1033"/>
    <x v="37"/>
    <x v="3"/>
    <d v="1899-12-30T01:31:00"/>
    <s v="MESS"/>
    <x v="67"/>
    <x v="1"/>
    <x v="0"/>
  </r>
  <r>
    <n v="4380"/>
    <x v="1033"/>
    <x v="37"/>
    <x v="3"/>
    <d v="1899-12-30T19:46:00"/>
    <s v="GNG"/>
    <x v="5"/>
    <x v="1"/>
    <x v="0"/>
  </r>
  <r>
    <n v="4381"/>
    <x v="1034"/>
    <x v="37"/>
    <x v="3"/>
    <d v="1899-12-30T01:32:00"/>
    <s v="GNG"/>
    <x v="58"/>
    <x v="1"/>
    <x v="0"/>
  </r>
  <r>
    <n v="4382"/>
    <x v="1034"/>
    <x v="37"/>
    <x v="3"/>
    <d v="1899-12-30T13:53:00"/>
    <s v="GROCERIES"/>
    <x v="19"/>
    <x v="5"/>
    <x v="0"/>
  </r>
  <r>
    <n v="4383"/>
    <x v="1034"/>
    <x v="37"/>
    <x v="3"/>
    <d v="1899-12-30T15:23:00"/>
    <s v="SNACKS"/>
    <x v="6"/>
    <x v="1"/>
    <x v="0"/>
  </r>
  <r>
    <n v="4384"/>
    <x v="1035"/>
    <x v="37"/>
    <x v="3"/>
    <d v="1899-12-30T01:25:00"/>
    <s v="GNG"/>
    <x v="67"/>
    <x v="1"/>
    <x v="0"/>
  </r>
  <r>
    <n v="4385"/>
    <x v="1035"/>
    <x v="37"/>
    <x v="3"/>
    <d v="1899-12-30T19:14:00"/>
    <s v="BUS"/>
    <x v="115"/>
    <x v="2"/>
    <x v="0"/>
  </r>
  <r>
    <n v="4386"/>
    <x v="1036"/>
    <x v="37"/>
    <x v="3"/>
    <d v="1899-12-30T12:06:00"/>
    <s v="MESS"/>
    <x v="67"/>
    <x v="1"/>
    <x v="0"/>
  </r>
  <r>
    <n v="4387"/>
    <x v="1037"/>
    <x v="37"/>
    <x v="3"/>
    <d v="1899-12-30T19:25:00"/>
    <s v="EMI"/>
    <x v="741"/>
    <x v="40"/>
    <x v="0"/>
  </r>
  <r>
    <n v="4388"/>
    <x v="1037"/>
    <x v="37"/>
    <x v="3"/>
    <d v="1899-12-30T21:03:00"/>
    <s v="ICE CAP FRESH JUICE N MORE"/>
    <x v="390"/>
    <x v="1"/>
    <x v="0"/>
  </r>
  <r>
    <n v="4389"/>
    <x v="1037"/>
    <x v="37"/>
    <x v="3"/>
    <d v="1899-12-30T21:04:00"/>
    <s v="AUTO"/>
    <x v="5"/>
    <x v="2"/>
    <x v="0"/>
  </r>
  <r>
    <n v="4390"/>
    <x v="1038"/>
    <x v="37"/>
    <x v="3"/>
    <d v="1899-12-30T17:56:00"/>
    <s v="GNG"/>
    <x v="105"/>
    <x v="1"/>
    <x v="0"/>
  </r>
  <r>
    <n v="4391"/>
    <x v="1038"/>
    <x v="37"/>
    <x v="3"/>
    <d v="1899-12-30T21:04:00"/>
    <s v="GNG"/>
    <x v="44"/>
    <x v="1"/>
    <x v="0"/>
  </r>
  <r>
    <n v="4392"/>
    <x v="1039"/>
    <x v="37"/>
    <x v="3"/>
    <d v="1899-12-30T11:49:00"/>
    <s v="RECHARGE"/>
    <x v="431"/>
    <x v="0"/>
    <x v="0"/>
  </r>
  <r>
    <n v="4393"/>
    <x v="1040"/>
    <x v="37"/>
    <x v="3"/>
    <d v="1899-12-30T12:38:00"/>
    <s v="MESS"/>
    <x v="35"/>
    <x v="1"/>
    <x v="0"/>
  </r>
  <r>
    <n v="4394"/>
    <x v="1040"/>
    <x v="37"/>
    <x v="3"/>
    <d v="1899-12-30T15:46:00"/>
    <s v="GNG"/>
    <x v="3"/>
    <x v="1"/>
    <x v="0"/>
  </r>
  <r>
    <n v="4395"/>
    <x v="1040"/>
    <x v="37"/>
    <x v="3"/>
    <d v="1899-12-30T17:24:00"/>
    <s v="SNACKS"/>
    <x v="6"/>
    <x v="1"/>
    <x v="0"/>
  </r>
  <r>
    <n v="4396"/>
    <x v="1041"/>
    <x v="37"/>
    <x v="3"/>
    <d v="1899-12-30T10:36:00"/>
    <s v="GROCERIES"/>
    <x v="10"/>
    <x v="5"/>
    <x v="0"/>
  </r>
  <r>
    <n v="4397"/>
    <x v="1041"/>
    <x v="37"/>
    <x v="3"/>
    <d v="1899-12-30T12:10:00"/>
    <s v="GROCERIES"/>
    <x v="6"/>
    <x v="5"/>
    <x v="0"/>
  </r>
  <r>
    <n v="4398"/>
    <x v="1041"/>
    <x v="37"/>
    <x v="3"/>
    <d v="1899-12-30T19:56:00"/>
    <s v="ENTRY TKT AT MAHABS"/>
    <x v="58"/>
    <x v="0"/>
    <x v="0"/>
  </r>
  <r>
    <n v="4399"/>
    <x v="1041"/>
    <x v="37"/>
    <x v="3"/>
    <d v="1899-12-30T19:56:00"/>
    <s v="AUTO"/>
    <x v="22"/>
    <x v="2"/>
    <x v="0"/>
  </r>
  <r>
    <n v="4400"/>
    <x v="1041"/>
    <x v="37"/>
    <x v="3"/>
    <d v="1899-12-30T19:57:00"/>
    <s v="SNACKS"/>
    <x v="789"/>
    <x v="1"/>
    <x v="0"/>
  </r>
  <r>
    <n v="4401"/>
    <x v="1041"/>
    <x v="37"/>
    <x v="3"/>
    <d v="1899-12-30T21:58:00"/>
    <s v="IRON"/>
    <x v="570"/>
    <x v="0"/>
    <x v="0"/>
  </r>
  <r>
    <n v="4402"/>
    <x v="1042"/>
    <x v="37"/>
    <x v="3"/>
    <d v="1899-12-30T08:00:00"/>
    <s v="GNG"/>
    <x v="3"/>
    <x v="1"/>
    <x v="0"/>
  </r>
  <r>
    <n v="4403"/>
    <x v="1042"/>
    <x v="37"/>
    <x v="3"/>
    <d v="1899-12-30T13:25:00"/>
    <s v="MESS"/>
    <x v="67"/>
    <x v="1"/>
    <x v="0"/>
  </r>
  <r>
    <n v="4404"/>
    <x v="1042"/>
    <x v="37"/>
    <x v="3"/>
    <d v="1899-12-30T13:51:00"/>
    <s v="GNG"/>
    <x v="69"/>
    <x v="1"/>
    <x v="0"/>
  </r>
  <r>
    <n v="4405"/>
    <x v="1042"/>
    <x v="37"/>
    <x v="3"/>
    <d v="1899-12-30T14:09:00"/>
    <s v="MESS"/>
    <x v="4"/>
    <x v="1"/>
    <x v="0"/>
  </r>
  <r>
    <n v="4406"/>
    <x v="1042"/>
    <x v="37"/>
    <x v="3"/>
    <d v="1899-12-30T18:50:00"/>
    <s v="SNACKS"/>
    <x v="237"/>
    <x v="1"/>
    <x v="0"/>
  </r>
  <r>
    <n v="4407"/>
    <x v="1042"/>
    <x v="37"/>
    <x v="3"/>
    <d v="1899-12-30T21:54:00"/>
    <s v="AUTO"/>
    <x v="10"/>
    <x v="2"/>
    <x v="0"/>
  </r>
  <r>
    <n v="4408"/>
    <x v="1042"/>
    <x v="37"/>
    <x v="3"/>
    <d v="1899-12-30T21:54:00"/>
    <s v="CREAM"/>
    <x v="239"/>
    <x v="42"/>
    <x v="0"/>
  </r>
  <r>
    <n v="4409"/>
    <x v="1042"/>
    <x v="37"/>
    <x v="3"/>
    <d v="1899-12-30T23:13:00"/>
    <s v="YEAR BOOK"/>
    <x v="65"/>
    <x v="0"/>
    <x v="0"/>
  </r>
  <r>
    <n v="4410"/>
    <x v="1043"/>
    <x v="37"/>
    <x v="3"/>
    <d v="1899-12-30T18:29:00"/>
    <s v="GROCERIES"/>
    <x v="5"/>
    <x v="5"/>
    <x v="0"/>
  </r>
  <r>
    <n v="4411"/>
    <x v="1043"/>
    <x v="37"/>
    <x v="3"/>
    <d v="1899-12-30T20:27:00"/>
    <s v="UNDERWEAR"/>
    <x v="447"/>
    <x v="6"/>
    <x v="0"/>
  </r>
  <r>
    <n v="4412"/>
    <x v="1044"/>
    <x v="37"/>
    <x v="3"/>
    <d v="1899-12-30T12:01:00"/>
    <s v="GNG"/>
    <x v="3"/>
    <x v="1"/>
    <x v="0"/>
  </r>
  <r>
    <n v="4413"/>
    <x v="1044"/>
    <x v="37"/>
    <x v="3"/>
    <d v="1899-12-30T14:58:00"/>
    <s v="MESS"/>
    <x v="11"/>
    <x v="1"/>
    <x v="0"/>
  </r>
  <r>
    <n v="4414"/>
    <x v="1044"/>
    <x v="37"/>
    <x v="3"/>
    <d v="1899-12-30T19:56:00"/>
    <s v="MESS"/>
    <x v="35"/>
    <x v="1"/>
    <x v="0"/>
  </r>
  <r>
    <n v="4415"/>
    <x v="1044"/>
    <x v="37"/>
    <x v="3"/>
    <d v="1899-12-30T23:32:00"/>
    <s v="GNG"/>
    <x v="8"/>
    <x v="1"/>
    <x v="0"/>
  </r>
  <r>
    <n v="4416"/>
    <x v="1045"/>
    <x v="37"/>
    <x v="3"/>
    <d v="1899-12-30T07:32:00"/>
    <s v="FUNDS TRANSFER"/>
    <x v="790"/>
    <x v="0"/>
    <x v="0"/>
  </r>
  <r>
    <n v="4417"/>
    <x v="1045"/>
    <x v="37"/>
    <x v="3"/>
    <d v="1899-12-30T18:50:00"/>
    <s v="MEDICINES"/>
    <x v="185"/>
    <x v="42"/>
    <x v="0"/>
  </r>
  <r>
    <n v="4418"/>
    <x v="1046"/>
    <x v="37"/>
    <x v="3"/>
    <d v="1899-12-30T19:33:00"/>
    <s v="GROCERIES"/>
    <x v="3"/>
    <x v="5"/>
    <x v="0"/>
  </r>
  <r>
    <n v="4419"/>
    <x v="1047"/>
    <x v="37"/>
    <x v="3"/>
    <d v="1899-12-30T10:53:00"/>
    <s v="GROCERIES"/>
    <x v="6"/>
    <x v="5"/>
    <x v="0"/>
  </r>
  <r>
    <n v="4420"/>
    <x v="1048"/>
    <x v="37"/>
    <x v="3"/>
    <d v="1899-12-30T14:51:00"/>
    <s v="PETROL"/>
    <x v="4"/>
    <x v="2"/>
    <x v="0"/>
  </r>
  <r>
    <n v="4421"/>
    <x v="1048"/>
    <x v="37"/>
    <x v="3"/>
    <d v="1899-12-30T17:49:00"/>
    <s v="GNG"/>
    <x v="3"/>
    <x v="1"/>
    <x v="0"/>
  </r>
  <r>
    <n v="4422"/>
    <x v="1049"/>
    <x v="37"/>
    <x v="3"/>
    <d v="1899-12-30T18:38:00"/>
    <s v="TEMPERED GLASS"/>
    <x v="22"/>
    <x v="0"/>
    <x v="0"/>
  </r>
  <r>
    <n v="4423"/>
    <x v="1049"/>
    <x v="37"/>
    <x v="3"/>
    <d v="1899-12-30T19:58:00"/>
    <s v="AUTO TO COAL BBQ"/>
    <x v="603"/>
    <x v="2"/>
    <x v="0"/>
  </r>
  <r>
    <n v="4424"/>
    <x v="1049"/>
    <x v="37"/>
    <x v="3"/>
    <d v="1899-12-30T19:58:00"/>
    <s v="BUS"/>
    <x v="8"/>
    <x v="2"/>
    <x v="0"/>
  </r>
  <r>
    <n v="4425"/>
    <x v="1049"/>
    <x v="37"/>
    <x v="3"/>
    <d v="1899-12-30T19:58:00"/>
    <s v="TEA"/>
    <x v="11"/>
    <x v="1"/>
    <x v="0"/>
  </r>
  <r>
    <n v="4426"/>
    <x v="1050"/>
    <x v="37"/>
    <x v="3"/>
    <d v="1899-12-30T16:50:00"/>
    <s v="GNG"/>
    <x v="8"/>
    <x v="1"/>
    <x v="0"/>
  </r>
  <r>
    <n v="4427"/>
    <x v="1050"/>
    <x v="37"/>
    <x v="3"/>
    <d v="1899-12-30T17:45:00"/>
    <s v="GROCERIES"/>
    <x v="570"/>
    <x v="5"/>
    <x v="0"/>
  </r>
  <r>
    <n v="4428"/>
    <x v="1051"/>
    <x v="37"/>
    <x v="3"/>
    <d v="1899-12-30T19:03:00"/>
    <s v="GNG"/>
    <x v="19"/>
    <x v="1"/>
    <x v="0"/>
  </r>
  <r>
    <n v="4429"/>
    <x v="1051"/>
    <x v="37"/>
    <x v="3"/>
    <d v="1899-12-30T19:13:00"/>
    <s v="GROCERIES"/>
    <x v="19"/>
    <x v="5"/>
    <x v="0"/>
  </r>
  <r>
    <n v="4430"/>
    <x v="1051"/>
    <x v="37"/>
    <x v="3"/>
    <d v="1899-12-30T20:26:00"/>
    <s v="MESS"/>
    <x v="22"/>
    <x v="1"/>
    <x v="0"/>
  </r>
  <r>
    <n v="4431"/>
    <x v="1052"/>
    <x v="37"/>
    <x v="3"/>
    <d v="1899-12-30T13:38:00"/>
    <s v="XEROX"/>
    <x v="41"/>
    <x v="0"/>
    <x v="0"/>
  </r>
  <r>
    <n v="4432"/>
    <x v="1052"/>
    <x v="37"/>
    <x v="3"/>
    <d v="1899-12-30T20:34:00"/>
    <s v="HOTEL GURU"/>
    <x v="791"/>
    <x v="1"/>
    <x v="0"/>
  </r>
  <r>
    <n v="4433"/>
    <x v="1052"/>
    <x v="37"/>
    <x v="3"/>
    <d v="1899-12-30T21:35:00"/>
    <s v="AUTO"/>
    <x v="22"/>
    <x v="2"/>
    <x v="0"/>
  </r>
  <r>
    <n v="4434"/>
    <x v="1052"/>
    <x v="37"/>
    <x v="3"/>
    <d v="1899-12-30T23:03:00"/>
    <s v="SODEXO.GREATLAKESCHENNAI¬°ICICI"/>
    <x v="82"/>
    <x v="1"/>
    <x v="0"/>
  </r>
  <r>
    <n v="4435"/>
    <x v="1053"/>
    <x v="37"/>
    <x v="3"/>
    <d v="1899-12-30T00:14:00"/>
    <s v="MESS"/>
    <x v="10"/>
    <x v="1"/>
    <x v="0"/>
  </r>
  <r>
    <n v="4436"/>
    <x v="1054"/>
    <x v="37"/>
    <x v="3"/>
    <d v="1899-12-30T00:01:00"/>
    <s v="MESS"/>
    <x v="48"/>
    <x v="1"/>
    <x v="0"/>
  </r>
  <r>
    <n v="4437"/>
    <x v="1054"/>
    <x v="37"/>
    <x v="3"/>
    <d v="1899-12-30T10:23:00"/>
    <s v="PARTY WITH TANAY"/>
    <x v="28"/>
    <x v="1"/>
    <x v="0"/>
  </r>
  <r>
    <n v="4438"/>
    <x v="1054"/>
    <x v="37"/>
    <x v="3"/>
    <d v="1899-12-30T12:09:00"/>
    <s v="MESS"/>
    <x v="11"/>
    <x v="1"/>
    <x v="0"/>
  </r>
  <r>
    <n v="4439"/>
    <x v="1055"/>
    <x v="38"/>
    <x v="3"/>
    <d v="1899-12-30T12:04:00"/>
    <s v="GNG"/>
    <x v="3"/>
    <x v="1"/>
    <x v="0"/>
  </r>
  <r>
    <n v="4440"/>
    <x v="1055"/>
    <x v="38"/>
    <x v="3"/>
    <d v="1899-12-30T19:59:00"/>
    <s v="GNG"/>
    <x v="3"/>
    <x v="1"/>
    <x v="0"/>
  </r>
  <r>
    <n v="4441"/>
    <x v="1056"/>
    <x v="38"/>
    <x v="3"/>
    <d v="1899-12-30T16:37:00"/>
    <s v="GROCERIES"/>
    <x v="67"/>
    <x v="5"/>
    <x v="0"/>
  </r>
  <r>
    <n v="4442"/>
    <x v="1057"/>
    <x v="38"/>
    <x v="3"/>
    <d v="1899-12-30T00:55:00"/>
    <s v="GNG"/>
    <x v="3"/>
    <x v="1"/>
    <x v="0"/>
  </r>
  <r>
    <n v="4443"/>
    <x v="1057"/>
    <x v="38"/>
    <x v="3"/>
    <d v="1899-12-30T01:09:00"/>
    <s v="GNG"/>
    <x v="3"/>
    <x v="1"/>
    <x v="0"/>
  </r>
  <r>
    <n v="4444"/>
    <x v="1057"/>
    <x v="38"/>
    <x v="3"/>
    <d v="1899-12-30T12:33:00"/>
    <s v="GROCERIES"/>
    <x v="10"/>
    <x v="5"/>
    <x v="0"/>
  </r>
  <r>
    <n v="4445"/>
    <x v="1057"/>
    <x v="38"/>
    <x v="3"/>
    <d v="1899-12-30T23:04:00"/>
    <s v="GNG"/>
    <x v="179"/>
    <x v="1"/>
    <x v="0"/>
  </r>
  <r>
    <n v="4446"/>
    <x v="1058"/>
    <x v="38"/>
    <x v="3"/>
    <d v="1899-12-30T16:04:00"/>
    <s v="PARTY WITH TANAY"/>
    <x v="52"/>
    <x v="1"/>
    <x v="0"/>
  </r>
  <r>
    <n v="4447"/>
    <x v="1058"/>
    <x v="38"/>
    <x v="3"/>
    <d v="1899-12-30T16:37:00"/>
    <s v="AUTO"/>
    <x v="22"/>
    <x v="2"/>
    <x v="0"/>
  </r>
  <r>
    <n v="4448"/>
    <x v="1059"/>
    <x v="38"/>
    <x v="3"/>
    <d v="1899-12-30T09:41:00"/>
    <s v="AUTO"/>
    <x v="35"/>
    <x v="2"/>
    <x v="0"/>
  </r>
  <r>
    <n v="4449"/>
    <x v="1059"/>
    <x v="38"/>
    <x v="3"/>
    <d v="1899-12-30T14:42:00"/>
    <s v="AUTO"/>
    <x v="3"/>
    <x v="2"/>
    <x v="0"/>
  </r>
  <r>
    <n v="4450"/>
    <x v="1059"/>
    <x v="38"/>
    <x v="3"/>
    <d v="1899-12-30T17:42:00"/>
    <s v="BUS"/>
    <x v="35"/>
    <x v="2"/>
    <x v="0"/>
  </r>
  <r>
    <n v="4451"/>
    <x v="1059"/>
    <x v="38"/>
    <x v="3"/>
    <d v="1899-12-30T23:20:00"/>
    <s v="GNG"/>
    <x v="88"/>
    <x v="1"/>
    <x v="0"/>
  </r>
  <r>
    <n v="4452"/>
    <x v="1060"/>
    <x v="38"/>
    <x v="3"/>
    <d v="1899-12-30T19:08:00"/>
    <s v="AUTO"/>
    <x v="239"/>
    <x v="2"/>
    <x v="0"/>
  </r>
  <r>
    <n v="4453"/>
    <x v="1060"/>
    <x v="38"/>
    <x v="3"/>
    <d v="1899-12-30T23:24:00"/>
    <s v="MESS"/>
    <x v="50"/>
    <x v="1"/>
    <x v="0"/>
  </r>
  <r>
    <n v="4454"/>
    <x v="1061"/>
    <x v="38"/>
    <x v="3"/>
    <d v="1899-12-30T14:35:00"/>
    <s v="MARATHON"/>
    <x v="65"/>
    <x v="0"/>
    <x v="0"/>
  </r>
  <r>
    <n v="4455"/>
    <x v="1061"/>
    <x v="38"/>
    <x v="3"/>
    <d v="1899-12-30T18:26:00"/>
    <s v="AUTO"/>
    <x v="19"/>
    <x v="2"/>
    <x v="0"/>
  </r>
  <r>
    <n v="4456"/>
    <x v="1061"/>
    <x v="38"/>
    <x v="3"/>
    <d v="1899-12-30T23:12:00"/>
    <s v="GNG"/>
    <x v="50"/>
    <x v="1"/>
    <x v="0"/>
  </r>
  <r>
    <n v="4457"/>
    <x v="1061"/>
    <x v="38"/>
    <x v="3"/>
    <d v="1899-12-30T23:12:00"/>
    <s v="EMI"/>
    <x v="741"/>
    <x v="40"/>
    <x v="0"/>
  </r>
  <r>
    <n v="4458"/>
    <x v="1062"/>
    <x v="38"/>
    <x v="3"/>
    <d v="1899-12-30T13:46:00"/>
    <s v="GROCERIES"/>
    <x v="6"/>
    <x v="5"/>
    <x v="0"/>
  </r>
  <r>
    <n v="4459"/>
    <x v="1062"/>
    <x v="38"/>
    <x v="3"/>
    <d v="1899-12-30T23:26:00"/>
    <s v="GNG"/>
    <x v="3"/>
    <x v="1"/>
    <x v="0"/>
  </r>
  <r>
    <n v="4460"/>
    <x v="1063"/>
    <x v="38"/>
    <x v="3"/>
    <d v="1899-12-30T01:15:00"/>
    <s v="GNG"/>
    <x v="3"/>
    <x v="1"/>
    <x v="0"/>
  </r>
  <r>
    <n v="4461"/>
    <x v="1063"/>
    <x v="38"/>
    <x v="3"/>
    <d v="1899-12-30T11:28:00"/>
    <s v="AUTO"/>
    <x v="792"/>
    <x v="2"/>
    <x v="0"/>
  </r>
  <r>
    <n v="4462"/>
    <x v="1063"/>
    <x v="38"/>
    <x v="3"/>
    <d v="1899-12-30T15:29:00"/>
    <s v="BANGRA"/>
    <x v="393"/>
    <x v="1"/>
    <x v="0"/>
  </r>
  <r>
    <n v="4463"/>
    <x v="1063"/>
    <x v="38"/>
    <x v="3"/>
    <d v="1899-12-30T17:29:00"/>
    <s v="SNOW KINGDOM"/>
    <x v="793"/>
    <x v="0"/>
    <x v="0"/>
  </r>
  <r>
    <n v="4464"/>
    <x v="1063"/>
    <x v="38"/>
    <x v="3"/>
    <d v="1899-12-30T18:29:00"/>
    <s v="MCH"/>
    <x v="6"/>
    <x v="1"/>
    <x v="0"/>
  </r>
  <r>
    <n v="4465"/>
    <x v="1064"/>
    <x v="38"/>
    <x v="3"/>
    <d v="1899-12-30T00:09:00"/>
    <s v="MESS"/>
    <x v="34"/>
    <x v="1"/>
    <x v="0"/>
  </r>
  <r>
    <n v="4466"/>
    <x v="1065"/>
    <x v="38"/>
    <x v="3"/>
    <d v="1899-12-30T16:44:00"/>
    <s v="GROCERIES"/>
    <x v="44"/>
    <x v="5"/>
    <x v="0"/>
  </r>
  <r>
    <n v="4467"/>
    <x v="1066"/>
    <x v="38"/>
    <x v="3"/>
    <d v="1899-12-30T00:22:00"/>
    <s v="MESS"/>
    <x v="5"/>
    <x v="1"/>
    <x v="0"/>
  </r>
  <r>
    <n v="4468"/>
    <x v="1066"/>
    <x v="38"/>
    <x v="3"/>
    <d v="1899-12-30T00:47:00"/>
    <s v="MESS"/>
    <x v="6"/>
    <x v="1"/>
    <x v="0"/>
  </r>
  <r>
    <n v="4469"/>
    <x v="1066"/>
    <x v="38"/>
    <x v="3"/>
    <d v="1899-12-30T23:09:00"/>
    <s v="AUTO"/>
    <x v="67"/>
    <x v="2"/>
    <x v="0"/>
  </r>
  <r>
    <n v="4470"/>
    <x v="1066"/>
    <x v="38"/>
    <x v="3"/>
    <d v="1899-12-30T23:09:00"/>
    <s v="HAIRCUT"/>
    <x v="17"/>
    <x v="0"/>
    <x v="0"/>
  </r>
  <r>
    <n v="4471"/>
    <x v="1066"/>
    <x v="38"/>
    <x v="3"/>
    <d v="1899-12-30T23:10:00"/>
    <s v="DINNER"/>
    <x v="177"/>
    <x v="1"/>
    <x v="0"/>
  </r>
  <r>
    <n v="4472"/>
    <x v="1066"/>
    <x v="38"/>
    <x v="3"/>
    <d v="1899-12-30T23:10:00"/>
    <s v="HAMAM"/>
    <x v="304"/>
    <x v="5"/>
    <x v="0"/>
  </r>
  <r>
    <n v="4473"/>
    <x v="1067"/>
    <x v="38"/>
    <x v="3"/>
    <d v="1899-12-30T08:32:00"/>
    <s v="A2B"/>
    <x v="794"/>
    <x v="1"/>
    <x v="0"/>
  </r>
  <r>
    <n v="4474"/>
    <x v="1067"/>
    <x v="38"/>
    <x v="3"/>
    <d v="1899-12-30T18:23:00"/>
    <s v="MESS"/>
    <x v="50"/>
    <x v="1"/>
    <x v="0"/>
  </r>
  <r>
    <n v="4475"/>
    <x v="1068"/>
    <x v="38"/>
    <x v="3"/>
    <d v="1899-12-30T09:34:00"/>
    <s v="PONDY TRIP - CAR AND TOLL"/>
    <x v="795"/>
    <x v="2"/>
    <x v="0"/>
  </r>
  <r>
    <n v="4476"/>
    <x v="1068"/>
    <x v="38"/>
    <x v="3"/>
    <d v="1899-12-30T09:35:00"/>
    <s v="FOOD - PONDY TRIP"/>
    <x v="796"/>
    <x v="1"/>
    <x v="0"/>
  </r>
  <r>
    <n v="4477"/>
    <x v="1069"/>
    <x v="38"/>
    <x v="3"/>
    <d v="1899-12-30T09:36:00"/>
    <s v="THIRUKALUKUNDRAM VISIT - FOOD"/>
    <x v="797"/>
    <x v="1"/>
    <x v="0"/>
  </r>
  <r>
    <n v="4478"/>
    <x v="1069"/>
    <x v="38"/>
    <x v="3"/>
    <d v="1899-12-30T10:36:00"/>
    <s v="THIRUKALUKUNDRAM VISIT - AUTO"/>
    <x v="798"/>
    <x v="2"/>
    <x v="0"/>
  </r>
  <r>
    <n v="4479"/>
    <x v="1069"/>
    <x v="38"/>
    <x v="3"/>
    <d v="1899-12-30T15:06:00"/>
    <s v="GROCERIES"/>
    <x v="5"/>
    <x v="5"/>
    <x v="0"/>
  </r>
  <r>
    <n v="4480"/>
    <x v="1069"/>
    <x v="38"/>
    <x v="3"/>
    <d v="1899-12-30T22:50:00"/>
    <s v="BIRTHDAY CAKE - RAJKUMAR"/>
    <x v="94"/>
    <x v="1"/>
    <x v="0"/>
  </r>
  <r>
    <n v="4481"/>
    <x v="1070"/>
    <x v="38"/>
    <x v="3"/>
    <d v="1899-12-30T15:28:00"/>
    <s v="BLUE DART COURIER"/>
    <x v="799"/>
    <x v="0"/>
    <x v="0"/>
  </r>
  <r>
    <n v="4482"/>
    <x v="1071"/>
    <x v="38"/>
    <x v="3"/>
    <d v="1899-12-30T18:04:00"/>
    <s v="AUTO"/>
    <x v="5"/>
    <x v="2"/>
    <x v="0"/>
  </r>
  <r>
    <n v="4483"/>
    <x v="1071"/>
    <x v="38"/>
    <x v="3"/>
    <d v="1899-12-30T19:04:00"/>
    <s v="BUS"/>
    <x v="6"/>
    <x v="2"/>
    <x v="0"/>
  </r>
  <r>
    <n v="4484"/>
    <x v="1071"/>
    <x v="38"/>
    <x v="3"/>
    <d v="1899-12-30T19:46:00"/>
    <s v="DINNER"/>
    <x v="756"/>
    <x v="1"/>
    <x v="0"/>
  </r>
  <r>
    <n v="4485"/>
    <x v="1071"/>
    <x v="38"/>
    <x v="3"/>
    <d v="1899-12-30T20:30:00"/>
    <s v="TRAIN"/>
    <x v="800"/>
    <x v="2"/>
    <x v="0"/>
  </r>
  <r>
    <n v="4486"/>
    <x v="1072"/>
    <x v="38"/>
    <x v="3"/>
    <d v="1899-12-30T22:50:00"/>
    <s v="JOKE"/>
    <x v="22"/>
    <x v="1"/>
    <x v="0"/>
  </r>
  <r>
    <n v="4486"/>
    <x v="1073"/>
    <x v="38"/>
    <x v="3"/>
    <d v="1899-12-30T21:54:00"/>
    <s v="JIO RECHARGE"/>
    <x v="801"/>
    <x v="0"/>
    <x v="0"/>
  </r>
  <r>
    <n v="4486"/>
    <x v="1074"/>
    <x v="38"/>
    <x v="3"/>
    <d v="1899-12-30T19:10:00"/>
    <s v="JIO RECHARGE"/>
    <x v="67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E7B85-4E1C-4D47-A2EC-740D9477E3AF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4:K510" firstHeaderRow="1" firstDataRow="2" firstDataCol="1" rowPageCount="2" colPageCount="1"/>
  <pivotFields count="9">
    <pivotField numFmtId="1" showAll="0"/>
    <pivotField axis="axisRow" numFmtId="14" showAll="0" defaultSubtotal="0">
      <items count="10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67"/>
        <item x="568"/>
        <item x="558"/>
        <item x="569"/>
        <item x="570"/>
        <item x="571"/>
        <item x="549"/>
        <item x="550"/>
        <item x="551"/>
        <item x="552"/>
        <item x="553"/>
        <item x="554"/>
        <item x="555"/>
        <item x="556"/>
        <item x="557"/>
        <item x="572"/>
        <item x="573"/>
        <item x="574"/>
        <item x="588"/>
        <item x="575"/>
        <item x="559"/>
        <item x="576"/>
        <item x="560"/>
        <item x="577"/>
        <item x="561"/>
        <item x="562"/>
        <item x="578"/>
        <item x="540"/>
        <item x="541"/>
        <item x="542"/>
        <item x="543"/>
        <item x="544"/>
        <item x="545"/>
        <item x="546"/>
        <item x="547"/>
        <item x="548"/>
        <item x="563"/>
        <item x="579"/>
        <item x="564"/>
        <item x="580"/>
        <item x="589"/>
        <item x="565"/>
        <item x="581"/>
        <item x="590"/>
        <item x="566"/>
        <item x="532"/>
        <item x="533"/>
        <item x="534"/>
        <item x="535"/>
        <item x="536"/>
        <item x="537"/>
        <item x="538"/>
        <item x="539"/>
        <item x="582"/>
        <item x="583"/>
        <item x="584"/>
        <item x="585"/>
        <item x="586"/>
        <item x="587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8"/>
        <item x="739"/>
        <item x="737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</items>
    </pivotField>
    <pivotField numFmtId="17" showAll="0"/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numFmtId="18" showAll="0"/>
    <pivotField showAll="0"/>
    <pivotField dataField="1" showAll="0">
      <items count="803">
        <item x="766"/>
        <item x="567"/>
        <item x="31"/>
        <item x="82"/>
        <item x="109"/>
        <item x="66"/>
        <item x="123"/>
        <item x="93"/>
        <item x="3"/>
        <item x="110"/>
        <item x="2"/>
        <item x="122"/>
        <item x="167"/>
        <item x="172"/>
        <item x="25"/>
        <item x="46"/>
        <item x="302"/>
        <item x="41"/>
        <item x="53"/>
        <item x="125"/>
        <item x="37"/>
        <item x="19"/>
        <item x="45"/>
        <item x="36"/>
        <item x="496"/>
        <item x="73"/>
        <item x="114"/>
        <item x="11"/>
        <item x="23"/>
        <item x="151"/>
        <item x="44"/>
        <item x="131"/>
        <item x="5"/>
        <item x="330"/>
        <item x="127"/>
        <item x="624"/>
        <item x="337"/>
        <item x="8"/>
        <item x="289"/>
        <item x="12"/>
        <item x="60"/>
        <item x="47"/>
        <item x="789"/>
        <item x="6"/>
        <item x="252"/>
        <item x="7"/>
        <item x="200"/>
        <item x="304"/>
        <item x="9"/>
        <item x="486"/>
        <item x="529"/>
        <item x="609"/>
        <item x="30"/>
        <item x="431"/>
        <item x="4"/>
        <item x="673"/>
        <item x="762"/>
        <item x="323"/>
        <item x="130"/>
        <item x="40"/>
        <item x="35"/>
        <item x="243"/>
        <item x="119"/>
        <item x="107"/>
        <item x="347"/>
        <item x="10"/>
        <item x="291"/>
        <item x="16"/>
        <item x="202"/>
        <item x="380"/>
        <item x="390"/>
        <item x="50"/>
        <item x="104"/>
        <item x="15"/>
        <item x="446"/>
        <item x="396"/>
        <item x="730"/>
        <item x="121"/>
        <item x="48"/>
        <item x="201"/>
        <item x="79"/>
        <item x="570"/>
        <item x="375"/>
        <item x="245"/>
        <item x="58"/>
        <item x="386"/>
        <item x="683"/>
        <item x="147"/>
        <item x="227"/>
        <item x="313"/>
        <item x="67"/>
        <item x="331"/>
        <item x="608"/>
        <item x="128"/>
        <item x="186"/>
        <item x="13"/>
        <item x="140"/>
        <item x="239"/>
        <item x="569"/>
        <item x="92"/>
        <item x="134"/>
        <item x="383"/>
        <item x="768"/>
        <item x="660"/>
        <item x="54"/>
        <item x="765"/>
        <item x="74"/>
        <item x="63"/>
        <item x="105"/>
        <item x="95"/>
        <item x="709"/>
        <item x="509"/>
        <item x="589"/>
        <item x="596"/>
        <item x="733"/>
        <item x="22"/>
        <item x="786"/>
        <item x="61"/>
        <item x="583"/>
        <item x="295"/>
        <item x="797"/>
        <item x="99"/>
        <item x="88"/>
        <item x="345"/>
        <item x="244"/>
        <item x="400"/>
        <item x="34"/>
        <item x="524"/>
        <item x="787"/>
        <item x="666"/>
        <item x="719"/>
        <item x="237"/>
        <item x="603"/>
        <item x="51"/>
        <item x="515"/>
        <item x="377"/>
        <item x="636"/>
        <item x="21"/>
        <item x="224"/>
        <item x="240"/>
        <item x="653"/>
        <item x="631"/>
        <item x="101"/>
        <item x="97"/>
        <item x="725"/>
        <item x="164"/>
        <item x="342"/>
        <item x="582"/>
        <item x="17"/>
        <item x="32"/>
        <item x="655"/>
        <item x="740"/>
        <item x="798"/>
        <item x="784"/>
        <item x="401"/>
        <item x="26"/>
        <item x="658"/>
        <item x="487"/>
        <item x="27"/>
        <item x="234"/>
        <item x="729"/>
        <item x="1"/>
        <item x="541"/>
        <item x="450"/>
        <item x="33"/>
        <item x="269"/>
        <item x="217"/>
        <item x="381"/>
        <item x="379"/>
        <item x="790"/>
        <item x="253"/>
        <item x="434"/>
        <item x="68"/>
        <item x="638"/>
        <item x="194"/>
        <item x="69"/>
        <item x="55"/>
        <item x="661"/>
        <item x="514"/>
        <item x="18"/>
        <item x="382"/>
        <item x="87"/>
        <item x="98"/>
        <item x="324"/>
        <item x="404"/>
        <item x="272"/>
        <item x="231"/>
        <item x="155"/>
        <item x="460"/>
        <item x="124"/>
        <item x="722"/>
        <item x="453"/>
        <item x="781"/>
        <item x="179"/>
        <item x="526"/>
        <item x="261"/>
        <item x="744"/>
        <item x="333"/>
        <item x="94"/>
        <item x="222"/>
        <item x="773"/>
        <item x="588"/>
        <item x="792"/>
        <item x="414"/>
        <item x="218"/>
        <item x="286"/>
        <item x="117"/>
        <item x="521"/>
        <item x="257"/>
        <item x="177"/>
        <item x="669"/>
        <item x="704"/>
        <item x="327"/>
        <item x="473"/>
        <item x="708"/>
        <item x="780"/>
        <item x="604"/>
        <item x="85"/>
        <item x="482"/>
        <item x="339"/>
        <item x="402"/>
        <item x="670"/>
        <item x="478"/>
        <item x="216"/>
        <item x="494"/>
        <item x="168"/>
        <item x="467"/>
        <item x="146"/>
        <item x="759"/>
        <item x="213"/>
        <item x="761"/>
        <item x="106"/>
        <item x="503"/>
        <item x="387"/>
        <item x="522"/>
        <item x="391"/>
        <item x="91"/>
        <item x="563"/>
        <item x="178"/>
        <item x="592"/>
        <item x="190"/>
        <item x="782"/>
        <item x="207"/>
        <item x="430"/>
        <item x="108"/>
        <item x="451"/>
        <item x="116"/>
        <item x="228"/>
        <item x="462"/>
        <item x="779"/>
        <item x="763"/>
        <item x="602"/>
        <item x="103"/>
        <item x="405"/>
        <item x="118"/>
        <item x="115"/>
        <item x="308"/>
        <item x="724"/>
        <item x="126"/>
        <item x="572"/>
        <item x="423"/>
        <item x="65"/>
        <item x="720"/>
        <item x="43"/>
        <item x="199"/>
        <item x="586"/>
        <item x="783"/>
        <item x="72"/>
        <item x="173"/>
        <item x="157"/>
        <item x="520"/>
        <item x="410"/>
        <item x="452"/>
        <item x="500"/>
        <item x="250"/>
        <item x="399"/>
        <item x="420"/>
        <item x="39"/>
        <item x="656"/>
        <item x="273"/>
        <item x="493"/>
        <item x="684"/>
        <item x="677"/>
        <item x="533"/>
        <item x="392"/>
        <item x="356"/>
        <item x="267"/>
        <item x="659"/>
        <item x="316"/>
        <item x="169"/>
        <item x="395"/>
        <item x="111"/>
        <item x="185"/>
        <item x="662"/>
        <item x="417"/>
        <item x="314"/>
        <item x="432"/>
        <item x="165"/>
        <item x="329"/>
        <item x="52"/>
        <item x="90"/>
        <item x="326"/>
        <item x="189"/>
        <item x="534"/>
        <item x="358"/>
        <item x="312"/>
        <item x="338"/>
        <item x="145"/>
        <item x="575"/>
        <item x="357"/>
        <item x="492"/>
        <item x="412"/>
        <item x="439"/>
        <item x="756"/>
        <item x="474"/>
        <item x="632"/>
        <item x="148"/>
        <item x="480"/>
        <item x="544"/>
        <item x="652"/>
        <item x="215"/>
        <item x="760"/>
        <item x="714"/>
        <item x="293"/>
        <item x="626"/>
        <item x="170"/>
        <item x="112"/>
        <item x="275"/>
        <item x="767"/>
        <item x="701"/>
        <item x="136"/>
        <item x="571"/>
        <item x="156"/>
        <item x="449"/>
        <item x="654"/>
        <item x="159"/>
        <item x="137"/>
        <item x="42"/>
        <item x="590"/>
        <item x="211"/>
        <item x="407"/>
        <item x="100"/>
        <item x="556"/>
        <item x="726"/>
        <item x="687"/>
        <item x="120"/>
        <item x="530"/>
        <item x="627"/>
        <item x="235"/>
        <item x="495"/>
        <item x="259"/>
        <item x="794"/>
        <item x="734"/>
        <item x="132"/>
        <item x="248"/>
        <item x="443"/>
        <item x="625"/>
        <item x="466"/>
        <item x="785"/>
        <item x="393"/>
        <item x="633"/>
        <item x="771"/>
        <item x="562"/>
        <item x="192"/>
        <item x="419"/>
        <item x="340"/>
        <item x="713"/>
        <item x="62"/>
        <item x="745"/>
        <item x="59"/>
        <item x="354"/>
        <item x="614"/>
        <item x="688"/>
        <item x="198"/>
        <item x="791"/>
        <item x="96"/>
        <item x="594"/>
        <item x="232"/>
        <item x="196"/>
        <item x="152"/>
        <item x="476"/>
        <item x="445"/>
        <item x="764"/>
        <item x="471"/>
        <item x="732"/>
        <item x="598"/>
        <item x="70"/>
        <item x="262"/>
        <item x="499"/>
        <item x="303"/>
        <item x="516"/>
        <item x="102"/>
        <item x="554"/>
        <item x="219"/>
        <item x="573"/>
        <item x="616"/>
        <item x="427"/>
        <item x="668"/>
        <item x="513"/>
        <item x="459"/>
        <item x="203"/>
        <item x="301"/>
        <item x="489"/>
        <item x="265"/>
        <item x="711"/>
        <item x="181"/>
        <item x="469"/>
        <item x="175"/>
        <item x="796"/>
        <item x="523"/>
        <item x="457"/>
        <item x="221"/>
        <item x="280"/>
        <item x="149"/>
        <item x="465"/>
        <item x="605"/>
        <item x="623"/>
        <item x="353"/>
        <item x="230"/>
        <item x="143"/>
        <item x="507"/>
        <item x="77"/>
        <item x="429"/>
        <item x="775"/>
        <item x="246"/>
        <item x="610"/>
        <item x="483"/>
        <item x="425"/>
        <item x="162"/>
        <item x="559"/>
        <item x="160"/>
        <item x="447"/>
        <item x="528"/>
        <item x="28"/>
        <item x="778"/>
        <item x="606"/>
        <item x="777"/>
        <item x="650"/>
        <item x="24"/>
        <item x="527"/>
        <item x="546"/>
        <item x="83"/>
        <item x="422"/>
        <item x="702"/>
        <item x="285"/>
        <item x="706"/>
        <item x="292"/>
        <item x="320"/>
        <item x="751"/>
        <item x="372"/>
        <item x="686"/>
        <item x="774"/>
        <item x="634"/>
        <item x="89"/>
        <item x="113"/>
        <item x="440"/>
        <item x="531"/>
        <item x="574"/>
        <item x="788"/>
        <item x="705"/>
        <item x="351"/>
        <item x="501"/>
        <item x="591"/>
        <item x="801"/>
        <item x="133"/>
        <item x="611"/>
        <item x="549"/>
        <item x="663"/>
        <item x="470"/>
        <item x="266"/>
        <item x="539"/>
        <item x="585"/>
        <item x="166"/>
        <item x="290"/>
        <item x="141"/>
        <item x="433"/>
        <item x="78"/>
        <item x="700"/>
        <item x="274"/>
        <item x="646"/>
        <item x="568"/>
        <item x="20"/>
        <item x="279"/>
        <item x="723"/>
        <item x="374"/>
        <item x="748"/>
        <item x="710"/>
        <item x="341"/>
        <item x="497"/>
        <item x="322"/>
        <item x="681"/>
        <item x="209"/>
        <item x="525"/>
        <item x="693"/>
        <item x="682"/>
        <item x="696"/>
        <item x="435"/>
        <item x="319"/>
        <item x="769"/>
        <item x="369"/>
        <item x="675"/>
        <item x="536"/>
        <item x="150"/>
        <item x="587"/>
        <item x="737"/>
        <item x="288"/>
        <item x="776"/>
        <item x="464"/>
        <item x="694"/>
        <item x="463"/>
        <item x="743"/>
        <item x="697"/>
        <item x="49"/>
        <item x="707"/>
        <item x="576"/>
        <item x="615"/>
        <item x="352"/>
        <item x="736"/>
        <item x="408"/>
        <item x="490"/>
        <item x="692"/>
        <item x="728"/>
        <item x="309"/>
        <item x="578"/>
        <item x="364"/>
        <item x="579"/>
        <item x="581"/>
        <item x="747"/>
        <item x="600"/>
        <item x="455"/>
        <item x="716"/>
        <item x="717"/>
        <item x="612"/>
        <item x="685"/>
        <item x="543"/>
        <item x="397"/>
        <item x="191"/>
        <item x="438"/>
        <item x="618"/>
        <item x="220"/>
        <item x="204"/>
        <item x="506"/>
        <item x="637"/>
        <item x="236"/>
        <item x="566"/>
        <item x="580"/>
        <item x="247"/>
        <item x="577"/>
        <item x="550"/>
        <item x="622"/>
        <item x="739"/>
        <item x="644"/>
        <item x="508"/>
        <item x="757"/>
        <item x="639"/>
        <item x="607"/>
        <item x="479"/>
        <item x="38"/>
        <item x="409"/>
        <item x="742"/>
        <item x="296"/>
        <item x="800"/>
        <item x="613"/>
        <item x="738"/>
        <item x="75"/>
        <item x="334"/>
        <item x="749"/>
        <item x="307"/>
        <item x="315"/>
        <item x="254"/>
        <item x="406"/>
        <item x="461"/>
        <item x="86"/>
        <item x="180"/>
        <item x="195"/>
        <item x="557"/>
        <item x="799"/>
        <item x="772"/>
        <item x="366"/>
        <item x="29"/>
        <item x="715"/>
        <item x="188"/>
        <item x="268"/>
        <item x="645"/>
        <item x="752"/>
        <item x="553"/>
        <item x="212"/>
        <item x="795"/>
        <item x="538"/>
        <item x="712"/>
        <item x="750"/>
        <item x="360"/>
        <item x="753"/>
        <item x="277"/>
        <item x="428"/>
        <item x="504"/>
        <item x="758"/>
        <item x="621"/>
        <item x="667"/>
        <item x="139"/>
        <item x="76"/>
        <item x="512"/>
        <item x="442"/>
        <item x="226"/>
        <item x="595"/>
        <item x="171"/>
        <item x="498"/>
        <item x="511"/>
        <item x="144"/>
        <item x="249"/>
        <item x="436"/>
        <item x="458"/>
        <item x="214"/>
        <item x="343"/>
        <item x="310"/>
        <item x="183"/>
        <item x="163"/>
        <item x="251"/>
        <item x="241"/>
        <item x="378"/>
        <item x="306"/>
        <item x="271"/>
        <item x="441"/>
        <item x="84"/>
        <item x="328"/>
        <item x="635"/>
        <item x="601"/>
        <item x="394"/>
        <item x="363"/>
        <item x="448"/>
        <item x="299"/>
        <item x="300"/>
        <item x="223"/>
        <item x="174"/>
        <item x="154"/>
        <item x="205"/>
        <item x="641"/>
        <item x="276"/>
        <item x="317"/>
        <item x="297"/>
        <item x="690"/>
        <item x="256"/>
        <item x="258"/>
        <item x="373"/>
        <item x="283"/>
        <item x="565"/>
        <item x="648"/>
        <item x="642"/>
        <item x="210"/>
        <item x="161"/>
        <item x="64"/>
        <item x="305"/>
        <item x="755"/>
        <item x="619"/>
        <item x="349"/>
        <item x="176"/>
        <item x="384"/>
        <item x="206"/>
        <item x="158"/>
        <item x="14"/>
        <item x="56"/>
        <item x="197"/>
        <item x="255"/>
        <item x="182"/>
        <item x="558"/>
        <item x="208"/>
        <item x="389"/>
        <item x="229"/>
        <item x="519"/>
        <item x="318"/>
        <item x="388"/>
        <item x="335"/>
        <item x="138"/>
        <item x="517"/>
        <item x="298"/>
        <item x="421"/>
        <item x="361"/>
        <item x="225"/>
        <item x="294"/>
        <item x="153"/>
        <item x="754"/>
        <item x="355"/>
        <item x="718"/>
        <item x="233"/>
        <item x="640"/>
        <item x="630"/>
        <item x="628"/>
        <item x="81"/>
        <item x="418"/>
        <item x="510"/>
        <item x="264"/>
        <item x="518"/>
        <item x="547"/>
        <item x="424"/>
        <item x="560"/>
        <item x="488"/>
        <item x="311"/>
        <item x="281"/>
        <item x="599"/>
        <item x="537"/>
        <item x="263"/>
        <item x="411"/>
        <item x="403"/>
        <item x="657"/>
        <item x="672"/>
        <item x="135"/>
        <item x="491"/>
        <item x="676"/>
        <item x="551"/>
        <item x="472"/>
        <item x="664"/>
        <item x="282"/>
        <item x="142"/>
        <item x="597"/>
        <item x="278"/>
        <item x="346"/>
        <item x="242"/>
        <item x="57"/>
        <item x="413"/>
        <item x="184"/>
        <item x="505"/>
        <item x="647"/>
        <item x="643"/>
        <item x="584"/>
        <item x="370"/>
        <item x="691"/>
        <item x="260"/>
        <item x="629"/>
        <item x="385"/>
        <item x="325"/>
        <item x="80"/>
        <item x="398"/>
        <item x="332"/>
        <item x="481"/>
        <item x="426"/>
        <item x="367"/>
        <item x="415"/>
        <item x="555"/>
        <item x="678"/>
        <item x="359"/>
        <item x="468"/>
        <item x="699"/>
        <item x="365"/>
        <item x="350"/>
        <item x="689"/>
        <item x="416"/>
        <item x="193"/>
        <item x="680"/>
        <item x="270"/>
        <item x="698"/>
        <item x="620"/>
        <item x="348"/>
        <item x="671"/>
        <item x="721"/>
        <item x="561"/>
        <item x="284"/>
        <item x="617"/>
        <item x="475"/>
        <item x="368"/>
        <item x="444"/>
        <item x="695"/>
        <item x="593"/>
        <item x="437"/>
        <item x="502"/>
        <item x="793"/>
        <item x="535"/>
        <item x="703"/>
        <item x="71"/>
        <item x="649"/>
        <item x="336"/>
        <item x="484"/>
        <item x="454"/>
        <item x="770"/>
        <item x="542"/>
        <item x="362"/>
        <item x="371"/>
        <item x="540"/>
        <item x="548"/>
        <item x="679"/>
        <item x="651"/>
        <item x="321"/>
        <item x="746"/>
        <item x="545"/>
        <item x="564"/>
        <item x="485"/>
        <item x="187"/>
        <item x="477"/>
        <item x="456"/>
        <item x="532"/>
        <item x="665"/>
        <item x="238"/>
        <item x="376"/>
        <item x="727"/>
        <item x="552"/>
        <item x="674"/>
        <item x="0"/>
        <item x="344"/>
        <item x="735"/>
        <item x="731"/>
        <item x="287"/>
        <item x="129"/>
        <item x="741"/>
        <item t="default"/>
      </items>
    </pivotField>
    <pivotField axis="axisCol" showAll="0">
      <items count="46">
        <item x="15"/>
        <item x="19"/>
        <item x="26"/>
        <item x="29"/>
        <item x="10"/>
        <item x="0"/>
        <item x="22"/>
        <item x="35"/>
        <item x="40"/>
        <item x="24"/>
        <item x="37"/>
        <item x="38"/>
        <item x="1"/>
        <item x="5"/>
        <item x="14"/>
        <item x="42"/>
        <item x="13"/>
        <item m="1" x="44"/>
        <item x="23"/>
        <item x="36"/>
        <item x="11"/>
        <item x="30"/>
        <item x="31"/>
        <item x="28"/>
        <item x="18"/>
        <item x="39"/>
        <item x="25"/>
        <item x="27"/>
        <item x="8"/>
        <item x="7"/>
        <item x="17"/>
        <item x="34"/>
        <item x="21"/>
        <item x="33"/>
        <item x="9"/>
        <item x="4"/>
        <item x="3"/>
        <item x="20"/>
        <item x="32"/>
        <item x="6"/>
        <item x="16"/>
        <item x="12"/>
        <item m="1" x="43"/>
        <item x="2"/>
        <item x="41"/>
        <item t="default"/>
      </items>
    </pivotField>
    <pivotField axis="axisPage" multipleItemSelectionAllowed="1" showAll="0">
      <items count="5">
        <item x="0"/>
        <item h="1" x="1"/>
        <item h="1" m="1" x="3"/>
        <item h="1" m="1" x="2"/>
        <item t="default"/>
      </items>
    </pivotField>
  </pivotFields>
  <rowFields count="1">
    <field x="1"/>
  </rowFields>
  <rowItems count="5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1"/>
    </i>
    <i>
      <x v="52"/>
    </i>
    <i>
      <x v="53"/>
    </i>
    <i>
      <x v="55"/>
    </i>
    <i>
      <x v="57"/>
    </i>
    <i>
      <x v="58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6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7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9"/>
    </i>
    <i>
      <x v="130"/>
    </i>
    <i>
      <x v="131"/>
    </i>
    <i>
      <x v="142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60"/>
    </i>
    <i>
      <x v="162"/>
    </i>
    <i>
      <x v="163"/>
    </i>
    <i>
      <x v="168"/>
    </i>
    <i>
      <x v="169"/>
    </i>
    <i>
      <x v="170"/>
    </i>
    <i>
      <x v="176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9"/>
    </i>
    <i>
      <x v="213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41"/>
    </i>
    <i>
      <x v="242"/>
    </i>
    <i>
      <x v="243"/>
    </i>
    <i>
      <x v="244"/>
    </i>
    <i>
      <x v="245"/>
    </i>
    <i>
      <x v="246"/>
    </i>
    <i>
      <x v="257"/>
    </i>
    <i>
      <x v="259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7"/>
    </i>
    <i>
      <x v="278"/>
    </i>
    <i>
      <x v="280"/>
    </i>
    <i>
      <x v="284"/>
    </i>
    <i>
      <x v="287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11"/>
    </i>
    <i>
      <x v="312"/>
    </i>
    <i>
      <x v="316"/>
    </i>
    <i>
      <x v="318"/>
    </i>
    <i>
      <x v="320"/>
    </i>
    <i>
      <x v="323"/>
    </i>
    <i>
      <x v="324"/>
    </i>
    <i>
      <x v="328"/>
    </i>
    <i>
      <x v="330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7"/>
    </i>
    <i>
      <x v="348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8"/>
    </i>
    <i>
      <x v="372"/>
    </i>
    <i>
      <x v="373"/>
    </i>
    <i>
      <x v="380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7"/>
    </i>
    <i>
      <x v="408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2"/>
    </i>
    <i>
      <x v="544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4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9"/>
    </i>
    <i>
      <x v="610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2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 t="grand">
      <x/>
    </i>
  </rowItems>
  <colFields count="1">
    <field x="7"/>
  </colFields>
  <colItems count="10">
    <i>
      <x v="5"/>
    </i>
    <i>
      <x v="12"/>
    </i>
    <i>
      <x v="13"/>
    </i>
    <i>
      <x v="28"/>
    </i>
    <i>
      <x v="29"/>
    </i>
    <i>
      <x v="35"/>
    </i>
    <i>
      <x v="36"/>
    </i>
    <i>
      <x v="39"/>
    </i>
    <i>
      <x v="43"/>
    </i>
    <i t="grand">
      <x/>
    </i>
  </colItems>
  <pageFields count="2">
    <pageField fld="3" hier="-1"/>
    <pageField fld="8" hier="-1"/>
  </pageFields>
  <dataFields count="1">
    <dataField name="Sum of AMOUNT" fld="6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A3:U19" firstHeaderRow="1" firstDataRow="3" firstDataCol="1" rowPageCount="1" colPageCount="1"/>
  <pivotFields count="9">
    <pivotField numFmtId="1" showAll="0"/>
    <pivotField numFmtId="14" showAll="0">
      <items count="10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67"/>
        <item x="568"/>
        <item x="558"/>
        <item x="569"/>
        <item x="570"/>
        <item x="571"/>
        <item x="549"/>
        <item x="550"/>
        <item x="551"/>
        <item x="552"/>
        <item x="553"/>
        <item x="554"/>
        <item x="555"/>
        <item x="556"/>
        <item x="557"/>
        <item x="572"/>
        <item x="573"/>
        <item x="574"/>
        <item x="588"/>
        <item x="575"/>
        <item x="559"/>
        <item x="576"/>
        <item x="560"/>
        <item x="577"/>
        <item x="561"/>
        <item x="562"/>
        <item x="578"/>
        <item x="540"/>
        <item x="541"/>
        <item x="542"/>
        <item x="543"/>
        <item x="544"/>
        <item x="545"/>
        <item x="546"/>
        <item x="547"/>
        <item x="548"/>
        <item x="563"/>
        <item x="579"/>
        <item x="564"/>
        <item x="580"/>
        <item x="589"/>
        <item x="565"/>
        <item x="581"/>
        <item x="590"/>
        <item x="566"/>
        <item x="532"/>
        <item x="533"/>
        <item x="534"/>
        <item x="535"/>
        <item x="536"/>
        <item x="537"/>
        <item x="538"/>
        <item x="539"/>
        <item x="582"/>
        <item x="583"/>
        <item x="584"/>
        <item x="585"/>
        <item x="586"/>
        <item x="587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8"/>
        <item x="739"/>
        <item x="737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t="default"/>
      </items>
    </pivotField>
    <pivotField axis="axisCol" numFmtId="17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Col" numFmtId="1" showAll="0">
      <items count="5">
        <item sd="0" x="0"/>
        <item sd="0" x="1"/>
        <item x="2"/>
        <item x="3"/>
        <item t="default"/>
      </items>
    </pivotField>
    <pivotField numFmtId="18" showAll="0"/>
    <pivotField showAll="0"/>
    <pivotField dataField="1" showAll="0"/>
    <pivotField axis="axisRow" showAll="0">
      <items count="46">
        <item x="15"/>
        <item x="19"/>
        <item x="26"/>
        <item x="10"/>
        <item x="0"/>
        <item x="22"/>
        <item x="24"/>
        <item x="1"/>
        <item x="5"/>
        <item x="14"/>
        <item x="13"/>
        <item x="23"/>
        <item x="11"/>
        <item x="18"/>
        <item x="25"/>
        <item x="27"/>
        <item x="8"/>
        <item x="7"/>
        <item x="17"/>
        <item x="21"/>
        <item x="9"/>
        <item x="4"/>
        <item x="3"/>
        <item x="20"/>
        <item x="6"/>
        <item x="16"/>
        <item x="12"/>
        <item x="2"/>
        <item x="41"/>
        <item x="28"/>
        <item m="1" x="43"/>
        <item x="29"/>
        <item x="30"/>
        <item x="31"/>
        <item m="1" x="44"/>
        <item x="33"/>
        <item x="32"/>
        <item x="34"/>
        <item x="35"/>
        <item x="42"/>
        <item x="36"/>
        <item x="37"/>
        <item x="38"/>
        <item x="39"/>
        <item x="40"/>
        <item t="default"/>
      </items>
    </pivotField>
    <pivotField axis="axisPage" multipleItemSelectionAllowed="1" showAll="0">
      <items count="5">
        <item x="0"/>
        <item h="1" x="1"/>
        <item h="1" m="1" x="2"/>
        <item h="1" m="1" x="3"/>
        <item t="default"/>
      </items>
    </pivotField>
  </pivotFields>
  <rowFields count="1">
    <field x="7"/>
  </rowFields>
  <rowItems count="14">
    <i>
      <x v="4"/>
    </i>
    <i>
      <x v="7"/>
    </i>
    <i>
      <x v="8"/>
    </i>
    <i>
      <x v="16"/>
    </i>
    <i>
      <x v="17"/>
    </i>
    <i>
      <x v="21"/>
    </i>
    <i>
      <x v="22"/>
    </i>
    <i>
      <x v="24"/>
    </i>
    <i>
      <x v="27"/>
    </i>
    <i>
      <x v="28"/>
    </i>
    <i>
      <x v="39"/>
    </i>
    <i>
      <x v="42"/>
    </i>
    <i>
      <x v="44"/>
    </i>
    <i t="grand">
      <x/>
    </i>
  </rowItems>
  <colFields count="2">
    <field x="3"/>
    <field x="2"/>
  </colFields>
  <colItems count="20">
    <i>
      <x/>
    </i>
    <i>
      <x v="1"/>
    </i>
    <i>
      <x v="2"/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 v="2"/>
    </i>
    <i>
      <x v="3"/>
      <x v="36"/>
    </i>
    <i r="1">
      <x v="37"/>
    </i>
    <i r="1">
      <x v="38"/>
    </i>
    <i t="default">
      <x v="3"/>
    </i>
    <i t="grand">
      <x/>
    </i>
  </colItems>
  <pageFields count="1">
    <pageField fld="8" hier="-1"/>
  </pageFields>
  <dataFields count="1">
    <dataField name="Sum of AMOUNT" fld="6" baseField="0" baseItem="0"/>
  </dataFields>
  <formats count="4">
    <format dxfId="0">
      <pivotArea type="all" dataOnly="0" outline="0" fieldPosition="0"/>
    </format>
    <format dxfId="1">
      <pivotArea type="all" dataOnly="0" outline="0" fieldPosition="0"/>
    </format>
    <format dxfId="2">
      <pivotArea dataOnly="0" labelOnly="1" fieldPosition="0">
        <references count="1">
          <reference field="3" count="1" defaultSubtotal="1">
            <x v="1"/>
          </reference>
        </references>
      </pivotArea>
    </format>
    <format dxfId="3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2">
  <location ref="I1:P17" firstHeaderRow="1" firstDataRow="2" firstDataCol="1"/>
  <pivotFields count="6">
    <pivotField showAll="0"/>
    <pivotField axis="axisCol" showAll="0">
      <items count="7">
        <item n="ADITYA BIRLA" x="0"/>
        <item n="KOTAK MULTICAP" x="2"/>
        <item n="MOTILAL OSWAL" x="3"/>
        <item n="TATA INDIA" x="1"/>
        <item x="4"/>
        <item n="INVESCO" x="5"/>
        <item t="default"/>
      </items>
    </pivotField>
    <pivotField numFmtId="15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numFmtId="1" showAll="0">
      <items count="3">
        <item x="0"/>
        <item x="1"/>
        <item t="default"/>
      </items>
    </pivotField>
    <pivotField dataField="1" numFmtId="1" showAll="0"/>
  </pivotFields>
  <rowFields count="2">
    <field x="4"/>
    <field x="3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Value" fld="5" baseField="0" baseItem="0" numFmtId="1"/>
  </dataFields>
  <formats count="2">
    <format dxfId="28">
      <pivotArea outline="0" collapsedLevelsAreSubtotals="1" fieldPosition="0"/>
    </format>
    <format dxfId="27">
      <pivotArea type="all" dataOnly="0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454" totalsRowShown="0" headerRowDxfId="50" dataDxfId="49" totalsRowDxfId="47" tableBorderDxfId="48">
  <autoFilter ref="A1:I4454" xr:uid="{00000000-0009-0000-0100-000001000000}"/>
  <sortState xmlns:xlrd2="http://schemas.microsoft.com/office/spreadsheetml/2017/richdata2" ref="A2:I4401">
    <sortCondition ref="A1:A4401"/>
  </sortState>
  <tableColumns count="9">
    <tableColumn id="1" xr3:uid="{00000000-0010-0000-0000-000001000000}" name="#" dataDxfId="46" totalsRowDxfId="45"/>
    <tableColumn id="2" xr3:uid="{00000000-0010-0000-0000-000002000000}" name="DATE" dataDxfId="44" totalsRowDxfId="43"/>
    <tableColumn id="3" xr3:uid="{00000000-0010-0000-0000-000003000000}" name="Month" dataDxfId="42" totalsRowDxfId="41"/>
    <tableColumn id="4" xr3:uid="{00000000-0010-0000-0000-000004000000}" name="YEAR" dataDxfId="40" totalsRowDxfId="39"/>
    <tableColumn id="5" xr3:uid="{00000000-0010-0000-0000-000005000000}" name="TIME" dataDxfId="38" totalsRowDxfId="37"/>
    <tableColumn id="6" xr3:uid="{00000000-0010-0000-0000-000006000000}" name="ENTITY" dataDxfId="36" totalsRowDxfId="35"/>
    <tableColumn id="7" xr3:uid="{00000000-0010-0000-0000-000007000000}" name="AMOUNT" dataDxfId="34" totalsRowDxfId="33"/>
    <tableColumn id="8" xr3:uid="{00000000-0010-0000-0000-000008000000}" name="SUB-CATEGORY" dataDxfId="32" totalsRowDxfId="31"/>
    <tableColumn id="9" xr3:uid="{00000000-0010-0000-0000-000009000000}" name="Type" dataDxfId="30" totalsRow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F64" totalsRowShown="0" headerRowDxfId="26" dataDxfId="24" headerRowBorderDxfId="25" tableBorderDxfId="23" totalsRowBorderDxfId="22">
  <autoFilter ref="A1:F64" xr:uid="{00000000-0009-0000-0100-000004000000}"/>
  <sortState xmlns:xlrd2="http://schemas.microsoft.com/office/spreadsheetml/2017/richdata2" ref="A2:F64">
    <sortCondition ref="C1:C64"/>
  </sortState>
  <tableColumns count="6">
    <tableColumn id="1" xr3:uid="{00000000-0010-0000-0100-000001000000}" name="#" dataDxfId="21" totalsRowDxfId="20"/>
    <tableColumn id="2" xr3:uid="{00000000-0010-0000-0100-000002000000}" name="Scheme Name" dataDxfId="19" totalsRowDxfId="18"/>
    <tableColumn id="3" xr3:uid="{00000000-0010-0000-0100-000003000000}" name="Transaction Date" dataDxfId="17" totalsRowDxfId="16"/>
    <tableColumn id="7" xr3:uid="{00000000-0010-0000-0100-000007000000}" name="Month" dataDxfId="15" totalsRowDxfId="14"/>
    <tableColumn id="5" xr3:uid="{0B507D31-DF33-1A4B-A730-180F9FDFE288}" name="Year" dataDxfId="13" totalsRowDxfId="12"/>
    <tableColumn id="4" xr3:uid="{00000000-0010-0000-0100-000004000000}" name="Value" dataDxfId="11" totalsRow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J7:M34" totalsRowShown="0" headerRowDxfId="9" dataDxfId="8">
  <autoFilter ref="J7:M34" xr:uid="{00000000-0009-0000-0100-000002000000}"/>
  <tableColumns count="4">
    <tableColumn id="4" xr3:uid="{00000000-0010-0000-0200-000004000000}" name="#" dataDxfId="7"/>
    <tableColumn id="3" xr3:uid="{00000000-0010-0000-0200-000003000000}" name="Year" dataDxfId="6"/>
    <tableColumn id="1" xr3:uid="{00000000-0010-0000-0200-000001000000}" name="Month" dataDxfId="5"/>
    <tableColumn id="2" xr3:uid="{00000000-0010-0000-0200-000002000000}" name="Amount" dataDxfId="4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64"/>
  <sheetViews>
    <sheetView topLeftCell="A3451" workbookViewId="0">
      <selection activeCell="A3483" sqref="A3483"/>
    </sheetView>
  </sheetViews>
  <sheetFormatPr baseColWidth="10" defaultColWidth="8.83203125" defaultRowHeight="15"/>
  <cols>
    <col min="1" max="1" width="10.5" bestFit="1" customWidth="1"/>
    <col min="2" max="2" width="11" bestFit="1" customWidth="1"/>
    <col min="3" max="3" width="48.1640625" bestFit="1" customWidth="1"/>
    <col min="4" max="4" width="10.5" bestFit="1" customWidth="1"/>
    <col min="5" max="5" width="16.5" bestFit="1" customWidth="1"/>
    <col min="6" max="6" width="8.6640625" bestFit="1" customWidth="1"/>
    <col min="7" max="7" width="15.1640625" bestFit="1" customWidth="1"/>
    <col min="8" max="8" width="13.5" bestFit="1" customWidth="1"/>
    <col min="9" max="9" width="40.83203125" bestFit="1" customWidth="1"/>
  </cols>
  <sheetData>
    <row r="1" spans="1:9">
      <c r="B1" t="s">
        <v>1</v>
      </c>
      <c r="C1" t="s">
        <v>2</v>
      </c>
      <c r="D1" t="s">
        <v>3</v>
      </c>
    </row>
    <row r="2" spans="1:9">
      <c r="A2" t="s">
        <v>4</v>
      </c>
      <c r="B2" s="1">
        <v>42644</v>
      </c>
      <c r="C2" t="s">
        <v>5</v>
      </c>
      <c r="D2" s="1">
        <v>43100</v>
      </c>
    </row>
    <row r="4" spans="1:9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2</v>
      </c>
      <c r="G4" t="s">
        <v>11</v>
      </c>
      <c r="H4" t="s">
        <v>12</v>
      </c>
      <c r="I4" t="s">
        <v>13</v>
      </c>
    </row>
    <row r="5" spans="1:9">
      <c r="A5" s="1">
        <v>42650</v>
      </c>
      <c r="B5" s="2">
        <v>0.67361111111111116</v>
      </c>
      <c r="C5" t="s">
        <v>14</v>
      </c>
      <c r="D5">
        <v>800</v>
      </c>
      <c r="E5" t="s">
        <v>15</v>
      </c>
      <c r="F5" t="s">
        <v>16</v>
      </c>
      <c r="G5" t="s">
        <v>17</v>
      </c>
      <c r="I5" t="s">
        <v>18</v>
      </c>
    </row>
    <row r="6" spans="1:9">
      <c r="A6" s="1">
        <v>42654</v>
      </c>
      <c r="B6" s="2">
        <v>0.75694444444444453</v>
      </c>
      <c r="C6" t="s">
        <v>19</v>
      </c>
      <c r="D6" s="3">
        <v>2000</v>
      </c>
      <c r="E6" t="s">
        <v>20</v>
      </c>
      <c r="F6" t="s">
        <v>16</v>
      </c>
      <c r="I6" t="s">
        <v>21</v>
      </c>
    </row>
    <row r="7" spans="1:9">
      <c r="A7" s="1">
        <v>42662</v>
      </c>
      <c r="B7" s="2">
        <v>0.86458333333333337</v>
      </c>
      <c r="C7" t="s">
        <v>22</v>
      </c>
      <c r="D7">
        <v>457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9">
      <c r="A8" s="1">
        <v>42670</v>
      </c>
      <c r="B8" s="2">
        <v>0.72361111111111109</v>
      </c>
      <c r="C8" t="s">
        <v>19</v>
      </c>
      <c r="D8">
        <v>200</v>
      </c>
      <c r="E8" t="s">
        <v>20</v>
      </c>
      <c r="F8" t="s">
        <v>16</v>
      </c>
      <c r="I8" t="s">
        <v>28</v>
      </c>
    </row>
    <row r="9" spans="1:9">
      <c r="A9" s="1">
        <v>42671</v>
      </c>
      <c r="B9" s="2">
        <v>0.55763888888888891</v>
      </c>
      <c r="C9" t="s">
        <v>19</v>
      </c>
      <c r="D9">
        <v>500</v>
      </c>
      <c r="E9" t="s">
        <v>20</v>
      </c>
      <c r="F9" t="s">
        <v>16</v>
      </c>
      <c r="I9" t="s">
        <v>29</v>
      </c>
    </row>
    <row r="10" spans="1:9">
      <c r="A10" s="1">
        <v>42672</v>
      </c>
      <c r="B10" s="2">
        <v>0.54722222222222217</v>
      </c>
      <c r="C10" t="s">
        <v>30</v>
      </c>
      <c r="D10">
        <v>75</v>
      </c>
      <c r="E10" t="s">
        <v>23</v>
      </c>
      <c r="F10" t="s">
        <v>24</v>
      </c>
      <c r="G10" t="s">
        <v>31</v>
      </c>
      <c r="I10" t="s">
        <v>32</v>
      </c>
    </row>
    <row r="11" spans="1:9">
      <c r="A11" s="1">
        <v>42673</v>
      </c>
      <c r="B11" s="2">
        <v>0.61805555555555558</v>
      </c>
      <c r="C11" t="s">
        <v>33</v>
      </c>
      <c r="D11">
        <v>900</v>
      </c>
      <c r="E11" t="s">
        <v>23</v>
      </c>
      <c r="F11" t="s">
        <v>24</v>
      </c>
      <c r="G11" t="s">
        <v>25</v>
      </c>
      <c r="H11" t="s">
        <v>34</v>
      </c>
      <c r="I11" t="s">
        <v>35</v>
      </c>
    </row>
    <row r="12" spans="1:9">
      <c r="A12" s="1">
        <v>42678</v>
      </c>
      <c r="B12" s="2">
        <v>0.74791666666666667</v>
      </c>
      <c r="C12" t="s">
        <v>19</v>
      </c>
      <c r="D12">
        <v>500</v>
      </c>
      <c r="E12" t="s">
        <v>20</v>
      </c>
      <c r="F12" t="s">
        <v>16</v>
      </c>
      <c r="I12" t="s">
        <v>36</v>
      </c>
    </row>
    <row r="13" spans="1:9">
      <c r="A13" s="1">
        <v>42679</v>
      </c>
      <c r="B13" s="2">
        <v>0.41319444444444442</v>
      </c>
      <c r="C13" t="s">
        <v>19</v>
      </c>
      <c r="D13">
        <v>200</v>
      </c>
      <c r="E13" t="s">
        <v>20</v>
      </c>
      <c r="F13" t="s">
        <v>16</v>
      </c>
      <c r="I13" t="s">
        <v>37</v>
      </c>
    </row>
    <row r="14" spans="1:9">
      <c r="A14" s="1">
        <v>42680</v>
      </c>
      <c r="B14" s="2">
        <v>0.68125000000000002</v>
      </c>
      <c r="C14" t="s">
        <v>19</v>
      </c>
      <c r="D14" s="3">
        <v>6000</v>
      </c>
      <c r="E14" t="s">
        <v>20</v>
      </c>
      <c r="F14" t="s">
        <v>16</v>
      </c>
      <c r="I14" t="s">
        <v>38</v>
      </c>
    </row>
    <row r="15" spans="1:9">
      <c r="A15" s="1">
        <v>42681</v>
      </c>
      <c r="B15" s="2">
        <v>0.78819444444444453</v>
      </c>
      <c r="C15" t="s">
        <v>39</v>
      </c>
      <c r="D15">
        <v>39</v>
      </c>
      <c r="E15" t="s">
        <v>40</v>
      </c>
      <c r="F15" t="s">
        <v>16</v>
      </c>
      <c r="G15" t="s">
        <v>41</v>
      </c>
    </row>
    <row r="16" spans="1:9">
      <c r="A16" s="1">
        <v>42681</v>
      </c>
      <c r="B16" s="2">
        <v>0.79722222222222217</v>
      </c>
      <c r="C16" t="s">
        <v>19</v>
      </c>
      <c r="D16" s="3">
        <v>1500</v>
      </c>
      <c r="E16" t="s">
        <v>20</v>
      </c>
      <c r="F16" t="s">
        <v>16</v>
      </c>
      <c r="I16" t="s">
        <v>42</v>
      </c>
    </row>
    <row r="17" spans="1:9">
      <c r="A17" s="1">
        <v>42682</v>
      </c>
      <c r="B17" s="2">
        <v>0.83194444444444438</v>
      </c>
      <c r="C17" t="s">
        <v>19</v>
      </c>
      <c r="D17" s="3">
        <v>12500</v>
      </c>
      <c r="E17" t="s">
        <v>20</v>
      </c>
      <c r="F17" t="s">
        <v>16</v>
      </c>
      <c r="I17" t="s">
        <v>43</v>
      </c>
    </row>
    <row r="18" spans="1:9">
      <c r="A18" s="1">
        <v>42686</v>
      </c>
      <c r="B18" s="2">
        <v>0.80555555555555547</v>
      </c>
      <c r="C18" t="s">
        <v>44</v>
      </c>
      <c r="D18">
        <v>577</v>
      </c>
      <c r="E18" t="s">
        <v>23</v>
      </c>
      <c r="F18" t="s">
        <v>24</v>
      </c>
      <c r="G18" t="s">
        <v>45</v>
      </c>
      <c r="I18">
        <v>44010000006298</v>
      </c>
    </row>
    <row r="19" spans="1:9">
      <c r="A19" s="1">
        <v>42689</v>
      </c>
      <c r="B19" s="2">
        <v>0.875</v>
      </c>
      <c r="C19" t="s">
        <v>46</v>
      </c>
      <c r="D19">
        <v>222</v>
      </c>
      <c r="E19" t="s">
        <v>47</v>
      </c>
      <c r="F19" t="s">
        <v>24</v>
      </c>
      <c r="G19" t="s">
        <v>31</v>
      </c>
      <c r="H19" t="s">
        <v>34</v>
      </c>
    </row>
    <row r="20" spans="1:9">
      <c r="A20" s="1">
        <v>42690</v>
      </c>
      <c r="B20" s="2">
        <v>0.3743055555555555</v>
      </c>
      <c r="C20" t="s">
        <v>48</v>
      </c>
      <c r="D20">
        <v>144.52000000000001</v>
      </c>
      <c r="E20" t="s">
        <v>49</v>
      </c>
      <c r="F20" t="s">
        <v>24</v>
      </c>
      <c r="G20" t="s">
        <v>41</v>
      </c>
      <c r="H20" t="s">
        <v>34</v>
      </c>
    </row>
    <row r="21" spans="1:9">
      <c r="A21" s="1">
        <v>42691</v>
      </c>
      <c r="B21" s="2">
        <v>0.35000000000000003</v>
      </c>
      <c r="C21" t="s">
        <v>46</v>
      </c>
      <c r="D21">
        <v>222</v>
      </c>
      <c r="E21" t="s">
        <v>47</v>
      </c>
      <c r="F21" t="s">
        <v>24</v>
      </c>
      <c r="G21" t="s">
        <v>31</v>
      </c>
      <c r="H21" t="s">
        <v>34</v>
      </c>
    </row>
    <row r="22" spans="1:9">
      <c r="A22" s="1">
        <v>42691</v>
      </c>
      <c r="B22" s="2">
        <v>0.38263888888888892</v>
      </c>
      <c r="C22" t="s">
        <v>48</v>
      </c>
      <c r="D22">
        <v>105.02</v>
      </c>
      <c r="E22" t="s">
        <v>49</v>
      </c>
      <c r="F22" t="s">
        <v>24</v>
      </c>
      <c r="G22" t="s">
        <v>41</v>
      </c>
      <c r="H22" t="s">
        <v>34</v>
      </c>
    </row>
    <row r="23" spans="1:9">
      <c r="A23" s="1">
        <v>42691</v>
      </c>
      <c r="B23" s="2">
        <v>0.8041666666666667</v>
      </c>
      <c r="C23" t="s">
        <v>50</v>
      </c>
      <c r="D23" s="3">
        <v>1885</v>
      </c>
      <c r="E23" t="s">
        <v>47</v>
      </c>
      <c r="F23" t="s">
        <v>24</v>
      </c>
      <c r="G23" t="s">
        <v>45</v>
      </c>
    </row>
    <row r="24" spans="1:9">
      <c r="A24" s="1">
        <v>42693</v>
      </c>
      <c r="B24" s="2">
        <v>0.7895833333333333</v>
      </c>
      <c r="C24" t="s">
        <v>51</v>
      </c>
      <c r="D24">
        <v>153</v>
      </c>
      <c r="E24" t="s">
        <v>47</v>
      </c>
      <c r="F24" t="s">
        <v>24</v>
      </c>
      <c r="G24" t="s">
        <v>52</v>
      </c>
    </row>
    <row r="25" spans="1:9">
      <c r="A25" s="1">
        <v>42694</v>
      </c>
      <c r="B25" s="2">
        <v>0.62916666666666665</v>
      </c>
      <c r="C25" t="s">
        <v>33</v>
      </c>
      <c r="D25">
        <v>720</v>
      </c>
      <c r="E25" t="s">
        <v>47</v>
      </c>
      <c r="F25" t="s">
        <v>24</v>
      </c>
      <c r="G25" t="s">
        <v>25</v>
      </c>
      <c r="H25" t="s">
        <v>34</v>
      </c>
    </row>
    <row r="26" spans="1:9">
      <c r="A26" s="1">
        <v>42696</v>
      </c>
      <c r="B26" s="2">
        <v>0.36458333333333331</v>
      </c>
      <c r="C26" t="s">
        <v>48</v>
      </c>
      <c r="D26">
        <v>136.80000000000001</v>
      </c>
      <c r="E26" t="s">
        <v>49</v>
      </c>
      <c r="F26" t="s">
        <v>24</v>
      </c>
      <c r="G26" t="s">
        <v>41</v>
      </c>
      <c r="H26" t="s">
        <v>34</v>
      </c>
    </row>
    <row r="27" spans="1:9">
      <c r="A27" s="1">
        <v>42702</v>
      </c>
      <c r="B27" s="2">
        <v>0.74652777777777779</v>
      </c>
      <c r="C27" t="s">
        <v>19</v>
      </c>
      <c r="D27" s="3">
        <v>2000</v>
      </c>
      <c r="E27" t="s">
        <v>53</v>
      </c>
      <c r="F27" t="s">
        <v>16</v>
      </c>
    </row>
    <row r="28" spans="1:9">
      <c r="A28" s="1">
        <v>42703</v>
      </c>
      <c r="B28" s="2">
        <v>0.34513888888888888</v>
      </c>
      <c r="C28" t="s">
        <v>39</v>
      </c>
      <c r="D28">
        <v>99</v>
      </c>
      <c r="E28" t="s">
        <v>40</v>
      </c>
      <c r="F28" t="s">
        <v>24</v>
      </c>
      <c r="G28" t="s">
        <v>41</v>
      </c>
    </row>
    <row r="29" spans="1:9">
      <c r="A29" s="1">
        <v>42703</v>
      </c>
      <c r="B29" s="2">
        <v>0.3659722222222222</v>
      </c>
      <c r="C29" t="s">
        <v>54</v>
      </c>
      <c r="D29">
        <v>372</v>
      </c>
      <c r="E29" t="s">
        <v>23</v>
      </c>
      <c r="F29" t="s">
        <v>24</v>
      </c>
      <c r="G29" t="s">
        <v>45</v>
      </c>
      <c r="H29" t="s">
        <v>34</v>
      </c>
      <c r="I29" t="s">
        <v>54</v>
      </c>
    </row>
    <row r="30" spans="1:9">
      <c r="A30" s="1">
        <v>42704</v>
      </c>
      <c r="B30" s="2">
        <v>0.81111111111111101</v>
      </c>
      <c r="C30" t="s">
        <v>14</v>
      </c>
      <c r="D30" s="3">
        <v>3000</v>
      </c>
      <c r="E30" t="s">
        <v>55</v>
      </c>
      <c r="F30" t="s">
        <v>16</v>
      </c>
      <c r="G30" t="s">
        <v>17</v>
      </c>
      <c r="I30">
        <v>633519453833</v>
      </c>
    </row>
    <row r="31" spans="1:9">
      <c r="A31" s="1">
        <v>42707</v>
      </c>
      <c r="B31" s="2">
        <v>0.41041666666666665</v>
      </c>
      <c r="C31" t="s">
        <v>33</v>
      </c>
      <c r="D31">
        <v>720</v>
      </c>
      <c r="E31" t="s">
        <v>47</v>
      </c>
      <c r="F31" t="s">
        <v>24</v>
      </c>
      <c r="G31" t="s">
        <v>25</v>
      </c>
      <c r="H31" t="s">
        <v>34</v>
      </c>
    </row>
    <row r="32" spans="1:9">
      <c r="A32" s="1">
        <v>42707</v>
      </c>
      <c r="B32" s="2">
        <v>0.6743055555555556</v>
      </c>
      <c r="C32" t="s">
        <v>56</v>
      </c>
      <c r="D32">
        <v>330</v>
      </c>
      <c r="E32" t="s">
        <v>47</v>
      </c>
      <c r="F32" t="s">
        <v>24</v>
      </c>
      <c r="G32" t="s">
        <v>45</v>
      </c>
    </row>
    <row r="33" spans="1:9">
      <c r="A33" s="1">
        <v>42708</v>
      </c>
      <c r="B33" s="2">
        <v>0.83888888888888891</v>
      </c>
      <c r="C33" t="s">
        <v>57</v>
      </c>
      <c r="D33">
        <v>945</v>
      </c>
      <c r="E33" t="s">
        <v>47</v>
      </c>
      <c r="F33" t="s">
        <v>24</v>
      </c>
      <c r="G33" t="s">
        <v>45</v>
      </c>
    </row>
    <row r="34" spans="1:9">
      <c r="A34" s="1">
        <v>42709</v>
      </c>
      <c r="B34" s="2">
        <v>0.71666666666666667</v>
      </c>
      <c r="C34" t="s">
        <v>57</v>
      </c>
      <c r="D34">
        <v>75</v>
      </c>
      <c r="E34" t="s">
        <v>47</v>
      </c>
      <c r="F34" t="s">
        <v>24</v>
      </c>
      <c r="G34" t="s">
        <v>45</v>
      </c>
    </row>
    <row r="35" spans="1:9">
      <c r="A35" s="1">
        <v>42714</v>
      </c>
      <c r="B35" s="2">
        <v>0.77013888888888893</v>
      </c>
      <c r="C35" t="s">
        <v>44</v>
      </c>
      <c r="D35">
        <v>148</v>
      </c>
      <c r="E35" t="s">
        <v>23</v>
      </c>
      <c r="F35" t="s">
        <v>24</v>
      </c>
      <c r="G35" t="s">
        <v>45</v>
      </c>
      <c r="I35">
        <v>44010000006298</v>
      </c>
    </row>
    <row r="36" spans="1:9">
      <c r="A36" s="1">
        <v>42717</v>
      </c>
      <c r="B36" s="2">
        <v>0.5</v>
      </c>
      <c r="C36" t="s">
        <v>58</v>
      </c>
      <c r="D36">
        <v>475</v>
      </c>
      <c r="E36" t="s">
        <v>59</v>
      </c>
      <c r="F36" t="s">
        <v>24</v>
      </c>
      <c r="G36" t="s">
        <v>52</v>
      </c>
    </row>
    <row r="37" spans="1:9">
      <c r="A37" s="1">
        <v>42717</v>
      </c>
      <c r="B37" s="2">
        <v>0.5</v>
      </c>
      <c r="C37" t="s">
        <v>60</v>
      </c>
      <c r="D37">
        <v>230</v>
      </c>
      <c r="E37" t="s">
        <v>59</v>
      </c>
      <c r="F37" t="s">
        <v>24</v>
      </c>
      <c r="G37" t="s">
        <v>61</v>
      </c>
    </row>
    <row r="38" spans="1:9">
      <c r="A38" s="1">
        <v>42717</v>
      </c>
      <c r="B38" s="2">
        <v>0.9506944444444444</v>
      </c>
      <c r="C38" t="s">
        <v>62</v>
      </c>
      <c r="D38">
        <v>345</v>
      </c>
      <c r="E38" t="s">
        <v>59</v>
      </c>
      <c r="F38" t="s">
        <v>24</v>
      </c>
      <c r="G38" t="s">
        <v>41</v>
      </c>
    </row>
    <row r="39" spans="1:9">
      <c r="A39" s="1">
        <v>42720</v>
      </c>
      <c r="B39" s="2">
        <v>0.38263888888888892</v>
      </c>
      <c r="C39" t="s">
        <v>30</v>
      </c>
      <c r="D39">
        <v>75</v>
      </c>
      <c r="E39" t="s">
        <v>23</v>
      </c>
      <c r="F39" t="s">
        <v>24</v>
      </c>
      <c r="G39" t="s">
        <v>31</v>
      </c>
      <c r="I39" t="s">
        <v>32</v>
      </c>
    </row>
    <row r="40" spans="1:9">
      <c r="A40" s="1">
        <v>42721</v>
      </c>
      <c r="B40" s="2">
        <v>0.38680555555555557</v>
      </c>
      <c r="C40" t="s">
        <v>63</v>
      </c>
      <c r="D40">
        <v>1</v>
      </c>
      <c r="E40" t="s">
        <v>23</v>
      </c>
      <c r="F40" t="s">
        <v>24</v>
      </c>
      <c r="G40" t="s">
        <v>41</v>
      </c>
      <c r="I40" t="s">
        <v>64</v>
      </c>
    </row>
    <row r="41" spans="1:9">
      <c r="A41" s="1">
        <v>42722</v>
      </c>
      <c r="B41" s="2">
        <v>0.68472222222222223</v>
      </c>
      <c r="C41" t="s">
        <v>65</v>
      </c>
      <c r="D41">
        <v>324</v>
      </c>
      <c r="E41" t="s">
        <v>23</v>
      </c>
      <c r="F41" t="s">
        <v>24</v>
      </c>
      <c r="G41" t="s">
        <v>45</v>
      </c>
      <c r="I41" t="s">
        <v>66</v>
      </c>
    </row>
    <row r="42" spans="1:9">
      <c r="A42" s="1">
        <v>42723</v>
      </c>
      <c r="B42" s="2">
        <v>0.83958333333333324</v>
      </c>
      <c r="C42" t="s">
        <v>14</v>
      </c>
      <c r="D42" s="3">
        <v>2500</v>
      </c>
      <c r="E42" t="s">
        <v>15</v>
      </c>
      <c r="F42" t="s">
        <v>16</v>
      </c>
      <c r="G42" t="s">
        <v>17</v>
      </c>
      <c r="I42" t="s">
        <v>67</v>
      </c>
    </row>
    <row r="43" spans="1:9">
      <c r="A43" s="1">
        <v>42723</v>
      </c>
      <c r="B43" s="2">
        <v>0.84583333333333333</v>
      </c>
      <c r="C43" t="s">
        <v>68</v>
      </c>
      <c r="D43">
        <v>10</v>
      </c>
      <c r="E43" t="s">
        <v>47</v>
      </c>
      <c r="F43" t="s">
        <v>24</v>
      </c>
      <c r="G43" t="s">
        <v>69</v>
      </c>
    </row>
    <row r="44" spans="1:9">
      <c r="A44" s="1">
        <v>42723</v>
      </c>
      <c r="B44" s="2">
        <v>0.84722222222222221</v>
      </c>
      <c r="C44" t="s">
        <v>68</v>
      </c>
      <c r="D44">
        <v>415</v>
      </c>
      <c r="E44" t="s">
        <v>47</v>
      </c>
      <c r="F44" t="s">
        <v>24</v>
      </c>
      <c r="G44" t="s">
        <v>69</v>
      </c>
    </row>
    <row r="45" spans="1:9">
      <c r="A45" s="1">
        <v>42723</v>
      </c>
      <c r="B45" s="2">
        <v>0.84930555555555554</v>
      </c>
      <c r="C45" t="s">
        <v>70</v>
      </c>
      <c r="D45">
        <v>20</v>
      </c>
      <c r="E45" t="s">
        <v>59</v>
      </c>
      <c r="F45" t="s">
        <v>24</v>
      </c>
      <c r="G45" t="s">
        <v>71</v>
      </c>
    </row>
    <row r="46" spans="1:9">
      <c r="A46" s="1">
        <v>42723</v>
      </c>
      <c r="B46" s="2">
        <v>0.85486111111111107</v>
      </c>
      <c r="C46" t="s">
        <v>72</v>
      </c>
      <c r="D46">
        <v>15</v>
      </c>
      <c r="E46" t="s">
        <v>59</v>
      </c>
      <c r="F46" t="s">
        <v>24</v>
      </c>
      <c r="G46" t="s">
        <v>52</v>
      </c>
    </row>
    <row r="47" spans="1:9">
      <c r="A47" s="1">
        <v>42723</v>
      </c>
      <c r="B47" s="2">
        <v>0.85486111111111107</v>
      </c>
      <c r="C47" t="s">
        <v>73</v>
      </c>
      <c r="D47">
        <v>10</v>
      </c>
      <c r="E47" t="s">
        <v>59</v>
      </c>
      <c r="F47" t="s">
        <v>24</v>
      </c>
      <c r="G47" t="s">
        <v>41</v>
      </c>
    </row>
    <row r="48" spans="1:9">
      <c r="A48" s="1">
        <v>42723</v>
      </c>
      <c r="B48" s="2">
        <v>0.85555555555555562</v>
      </c>
      <c r="C48" t="s">
        <v>74</v>
      </c>
      <c r="D48">
        <v>30</v>
      </c>
      <c r="E48" t="s">
        <v>59</v>
      </c>
      <c r="F48" t="s">
        <v>24</v>
      </c>
      <c r="G48" t="s">
        <v>41</v>
      </c>
    </row>
    <row r="49" spans="1:9">
      <c r="A49" s="1">
        <v>42723</v>
      </c>
      <c r="B49" s="2">
        <v>0.85625000000000007</v>
      </c>
      <c r="C49" t="s">
        <v>75</v>
      </c>
      <c r="D49">
        <v>20</v>
      </c>
      <c r="E49" t="s">
        <v>59</v>
      </c>
      <c r="F49" t="s">
        <v>24</v>
      </c>
      <c r="G49" t="s">
        <v>52</v>
      </c>
    </row>
    <row r="50" spans="1:9">
      <c r="A50" s="1">
        <v>42723</v>
      </c>
      <c r="B50" s="2">
        <v>0.85763888888888884</v>
      </c>
      <c r="C50" t="s">
        <v>76</v>
      </c>
      <c r="D50">
        <v>625</v>
      </c>
      <c r="E50" t="s">
        <v>47</v>
      </c>
      <c r="F50" t="s">
        <v>16</v>
      </c>
      <c r="G50" t="s">
        <v>69</v>
      </c>
    </row>
    <row r="51" spans="1:9">
      <c r="A51" s="1">
        <v>42724</v>
      </c>
      <c r="B51" s="2">
        <v>0.37013888888888885</v>
      </c>
      <c r="C51" t="s">
        <v>77</v>
      </c>
      <c r="D51" s="3">
        <v>1000</v>
      </c>
      <c r="E51" t="s">
        <v>78</v>
      </c>
      <c r="F51" t="s">
        <v>16</v>
      </c>
      <c r="G51" t="s">
        <v>17</v>
      </c>
      <c r="I51" t="s">
        <v>79</v>
      </c>
    </row>
    <row r="52" spans="1:9">
      <c r="A52" s="1">
        <v>42724</v>
      </c>
      <c r="B52" s="2">
        <v>0.66180555555555554</v>
      </c>
      <c r="C52" t="s">
        <v>80</v>
      </c>
      <c r="D52">
        <v>935</v>
      </c>
      <c r="E52" t="s">
        <v>23</v>
      </c>
      <c r="F52" t="s">
        <v>24</v>
      </c>
      <c r="G52" t="s">
        <v>25</v>
      </c>
      <c r="H52" t="s">
        <v>34</v>
      </c>
      <c r="I52">
        <v>112823241128232</v>
      </c>
    </row>
    <row r="53" spans="1:9">
      <c r="A53" s="1">
        <v>42724</v>
      </c>
      <c r="B53" s="2">
        <v>0.87013888888888891</v>
      </c>
      <c r="C53" t="s">
        <v>81</v>
      </c>
      <c r="D53">
        <v>120</v>
      </c>
      <c r="E53" t="s">
        <v>47</v>
      </c>
      <c r="F53" t="s">
        <v>24</v>
      </c>
      <c r="G53" t="s">
        <v>31</v>
      </c>
    </row>
    <row r="54" spans="1:9">
      <c r="A54" s="1">
        <v>42724</v>
      </c>
      <c r="B54" s="2">
        <v>0.87430555555555556</v>
      </c>
      <c r="C54" t="s">
        <v>82</v>
      </c>
      <c r="D54">
        <v>40</v>
      </c>
      <c r="E54" t="s">
        <v>59</v>
      </c>
      <c r="F54" t="s">
        <v>24</v>
      </c>
      <c r="G54" t="s">
        <v>41</v>
      </c>
    </row>
    <row r="55" spans="1:9">
      <c r="A55" s="1">
        <v>42724</v>
      </c>
      <c r="B55" s="2">
        <v>0.87777777777777777</v>
      </c>
      <c r="C55" t="s">
        <v>83</v>
      </c>
      <c r="D55">
        <v>40</v>
      </c>
      <c r="E55" t="s">
        <v>59</v>
      </c>
      <c r="F55" t="s">
        <v>24</v>
      </c>
      <c r="G55" t="s">
        <v>61</v>
      </c>
    </row>
    <row r="56" spans="1:9">
      <c r="A56" s="1">
        <v>42724</v>
      </c>
      <c r="B56" s="2">
        <v>0.88541666666666663</v>
      </c>
      <c r="C56" t="s">
        <v>84</v>
      </c>
      <c r="D56">
        <v>30</v>
      </c>
      <c r="E56" t="s">
        <v>59</v>
      </c>
      <c r="F56" t="s">
        <v>24</v>
      </c>
      <c r="G56" t="s">
        <v>52</v>
      </c>
    </row>
    <row r="57" spans="1:9">
      <c r="A57" s="1">
        <v>42725</v>
      </c>
      <c r="B57" s="2">
        <v>0.5</v>
      </c>
      <c r="C57" t="s">
        <v>85</v>
      </c>
      <c r="D57">
        <v>300</v>
      </c>
      <c r="E57" t="s">
        <v>59</v>
      </c>
      <c r="F57" t="s">
        <v>24</v>
      </c>
      <c r="G57" t="s">
        <v>52</v>
      </c>
    </row>
    <row r="58" spans="1:9">
      <c r="A58" s="1">
        <v>42725</v>
      </c>
      <c r="B58" s="2">
        <v>0.83680555555555547</v>
      </c>
      <c r="C58" t="s">
        <v>86</v>
      </c>
      <c r="D58">
        <v>35</v>
      </c>
      <c r="E58" t="s">
        <v>59</v>
      </c>
      <c r="F58" t="s">
        <v>24</v>
      </c>
      <c r="G58" t="s">
        <v>61</v>
      </c>
    </row>
    <row r="59" spans="1:9">
      <c r="A59" s="1">
        <v>42725</v>
      </c>
      <c r="B59" s="2">
        <v>0.83680555555555547</v>
      </c>
      <c r="C59" t="s">
        <v>87</v>
      </c>
      <c r="D59">
        <v>60</v>
      </c>
      <c r="E59" t="s">
        <v>59</v>
      </c>
      <c r="F59" t="s">
        <v>24</v>
      </c>
      <c r="G59" t="s">
        <v>41</v>
      </c>
    </row>
    <row r="60" spans="1:9">
      <c r="A60" s="1">
        <v>42725</v>
      </c>
      <c r="B60" s="2">
        <v>0.90972222222222221</v>
      </c>
      <c r="C60" t="s">
        <v>33</v>
      </c>
      <c r="D60">
        <v>811</v>
      </c>
      <c r="E60" t="s">
        <v>23</v>
      </c>
      <c r="F60" t="s">
        <v>24</v>
      </c>
      <c r="G60" t="s">
        <v>25</v>
      </c>
      <c r="H60" t="s">
        <v>34</v>
      </c>
      <c r="I60" t="s">
        <v>88</v>
      </c>
    </row>
    <row r="61" spans="1:9">
      <c r="A61" s="1">
        <v>42725</v>
      </c>
      <c r="B61" s="2">
        <v>0.92361111111111116</v>
      </c>
      <c r="C61" t="s">
        <v>89</v>
      </c>
      <c r="D61">
        <v>50</v>
      </c>
      <c r="E61" t="s">
        <v>59</v>
      </c>
      <c r="F61" t="s">
        <v>24</v>
      </c>
      <c r="G61" t="s">
        <v>45</v>
      </c>
    </row>
    <row r="62" spans="1:9">
      <c r="A62" s="1">
        <v>42725</v>
      </c>
      <c r="B62" s="2">
        <v>0.9243055555555556</v>
      </c>
      <c r="C62" t="s">
        <v>90</v>
      </c>
      <c r="D62">
        <v>811</v>
      </c>
      <c r="E62" t="s">
        <v>59</v>
      </c>
      <c r="F62" t="s">
        <v>24</v>
      </c>
      <c r="G62" t="s">
        <v>25</v>
      </c>
      <c r="H62" t="s">
        <v>26</v>
      </c>
    </row>
    <row r="63" spans="1:9">
      <c r="A63" s="1">
        <v>42726</v>
      </c>
      <c r="B63" s="2">
        <v>0.9194444444444444</v>
      </c>
      <c r="C63" t="s">
        <v>87</v>
      </c>
      <c r="D63">
        <v>60</v>
      </c>
      <c r="E63" t="s">
        <v>59</v>
      </c>
      <c r="F63" t="s">
        <v>24</v>
      </c>
      <c r="G63" t="s">
        <v>41</v>
      </c>
    </row>
    <row r="64" spans="1:9">
      <c r="A64" s="1">
        <v>42726</v>
      </c>
      <c r="B64" s="2">
        <v>0.9194444444444444</v>
      </c>
      <c r="C64" t="s">
        <v>86</v>
      </c>
      <c r="D64">
        <v>35</v>
      </c>
      <c r="E64" t="s">
        <v>59</v>
      </c>
      <c r="F64" t="s">
        <v>24</v>
      </c>
      <c r="G64" t="s">
        <v>61</v>
      </c>
    </row>
    <row r="65" spans="1:9">
      <c r="A65" s="1">
        <v>42726</v>
      </c>
      <c r="B65" s="2">
        <v>0.92013888888888884</v>
      </c>
      <c r="C65" t="s">
        <v>72</v>
      </c>
      <c r="D65">
        <v>20</v>
      </c>
      <c r="E65" t="s">
        <v>59</v>
      </c>
      <c r="F65" t="s">
        <v>24</v>
      </c>
      <c r="G65" t="s">
        <v>52</v>
      </c>
    </row>
    <row r="66" spans="1:9">
      <c r="A66" s="1">
        <v>42727</v>
      </c>
      <c r="B66" s="2">
        <v>0.4375</v>
      </c>
      <c r="C66" t="s">
        <v>82</v>
      </c>
      <c r="D66">
        <v>22</v>
      </c>
      <c r="E66" t="s">
        <v>59</v>
      </c>
      <c r="F66" t="s">
        <v>24</v>
      </c>
      <c r="G66" t="s">
        <v>41</v>
      </c>
    </row>
    <row r="67" spans="1:9">
      <c r="A67" s="1">
        <v>42727</v>
      </c>
      <c r="B67" s="2">
        <v>0.4381944444444445</v>
      </c>
      <c r="C67" t="s">
        <v>72</v>
      </c>
      <c r="D67">
        <v>54</v>
      </c>
      <c r="E67" t="s">
        <v>59</v>
      </c>
      <c r="F67" t="s">
        <v>24</v>
      </c>
      <c r="G67" t="s">
        <v>52</v>
      </c>
    </row>
    <row r="68" spans="1:9">
      <c r="A68" s="1">
        <v>42727</v>
      </c>
      <c r="B68" s="2">
        <v>0.9194444444444444</v>
      </c>
      <c r="C68" t="s">
        <v>82</v>
      </c>
      <c r="D68">
        <v>20</v>
      </c>
      <c r="E68" t="s">
        <v>59</v>
      </c>
      <c r="F68" t="s">
        <v>24</v>
      </c>
      <c r="G68" t="s">
        <v>41</v>
      </c>
    </row>
    <row r="69" spans="1:9">
      <c r="A69" s="1">
        <v>42728</v>
      </c>
      <c r="B69" s="2">
        <v>0.5</v>
      </c>
      <c r="C69" t="s">
        <v>84</v>
      </c>
      <c r="D69">
        <v>36</v>
      </c>
      <c r="E69" t="s">
        <v>59</v>
      </c>
      <c r="F69" t="s">
        <v>24</v>
      </c>
      <c r="G69" t="s">
        <v>52</v>
      </c>
    </row>
    <row r="70" spans="1:9">
      <c r="A70" s="1">
        <v>42728</v>
      </c>
      <c r="B70" s="2">
        <v>0.67569444444444438</v>
      </c>
      <c r="C70" t="s">
        <v>76</v>
      </c>
      <c r="D70">
        <v>52</v>
      </c>
      <c r="E70" t="s">
        <v>47</v>
      </c>
      <c r="F70" t="s">
        <v>24</v>
      </c>
      <c r="G70" t="s">
        <v>69</v>
      </c>
      <c r="I70" t="s">
        <v>91</v>
      </c>
    </row>
    <row r="71" spans="1:9">
      <c r="A71" s="1">
        <v>42728</v>
      </c>
      <c r="B71" s="2">
        <v>0.6791666666666667</v>
      </c>
      <c r="C71" t="s">
        <v>83</v>
      </c>
      <c r="D71">
        <v>50</v>
      </c>
      <c r="E71" t="s">
        <v>59</v>
      </c>
      <c r="F71" t="s">
        <v>24</v>
      </c>
      <c r="G71" t="s">
        <v>61</v>
      </c>
    </row>
    <row r="72" spans="1:9">
      <c r="A72" s="1">
        <v>42728</v>
      </c>
      <c r="B72" s="2">
        <v>0.91111111111111109</v>
      </c>
      <c r="C72" t="s">
        <v>84</v>
      </c>
      <c r="D72">
        <v>256</v>
      </c>
      <c r="E72" t="s">
        <v>59</v>
      </c>
      <c r="F72" t="s">
        <v>16</v>
      </c>
      <c r="G72" t="s">
        <v>52</v>
      </c>
    </row>
    <row r="73" spans="1:9">
      <c r="A73" s="1">
        <v>42729</v>
      </c>
      <c r="B73" s="2">
        <v>0.41319444444444442</v>
      </c>
      <c r="C73" t="s">
        <v>72</v>
      </c>
      <c r="D73">
        <v>25</v>
      </c>
      <c r="E73" t="s">
        <v>59</v>
      </c>
      <c r="F73" t="s">
        <v>24</v>
      </c>
      <c r="G73" t="s">
        <v>52</v>
      </c>
    </row>
    <row r="74" spans="1:9">
      <c r="A74" s="1">
        <v>42729</v>
      </c>
      <c r="B74" s="2">
        <v>0.41319444444444442</v>
      </c>
      <c r="C74" t="s">
        <v>92</v>
      </c>
      <c r="D74">
        <v>40</v>
      </c>
      <c r="E74" t="s">
        <v>59</v>
      </c>
      <c r="F74" t="s">
        <v>24</v>
      </c>
      <c r="G74" t="s">
        <v>61</v>
      </c>
    </row>
    <row r="75" spans="1:9">
      <c r="A75" s="1">
        <v>42729</v>
      </c>
      <c r="B75" s="2">
        <v>0.41875000000000001</v>
      </c>
      <c r="C75" t="s">
        <v>93</v>
      </c>
      <c r="D75">
        <v>55</v>
      </c>
      <c r="E75" t="s">
        <v>59</v>
      </c>
      <c r="F75" t="s">
        <v>24</v>
      </c>
      <c r="G75" t="s">
        <v>94</v>
      </c>
    </row>
    <row r="76" spans="1:9">
      <c r="A76" s="1">
        <v>42729</v>
      </c>
      <c r="B76" s="2">
        <v>0.5</v>
      </c>
      <c r="C76" t="s">
        <v>95</v>
      </c>
      <c r="D76">
        <v>30</v>
      </c>
      <c r="E76" t="s">
        <v>59</v>
      </c>
      <c r="F76" t="s">
        <v>24</v>
      </c>
      <c r="G76" t="s">
        <v>41</v>
      </c>
    </row>
    <row r="77" spans="1:9">
      <c r="A77" s="1">
        <v>42729</v>
      </c>
      <c r="B77" s="2">
        <v>0.7006944444444444</v>
      </c>
      <c r="C77" t="s">
        <v>75</v>
      </c>
      <c r="D77">
        <v>15</v>
      </c>
      <c r="E77" t="s">
        <v>59</v>
      </c>
      <c r="F77" t="s">
        <v>24</v>
      </c>
      <c r="G77" t="s">
        <v>61</v>
      </c>
    </row>
    <row r="78" spans="1:9">
      <c r="A78" s="1">
        <v>42729</v>
      </c>
      <c r="B78" s="2">
        <v>0.90694444444444444</v>
      </c>
      <c r="C78" t="s">
        <v>96</v>
      </c>
      <c r="D78">
        <v>200</v>
      </c>
      <c r="E78" t="s">
        <v>59</v>
      </c>
      <c r="F78" t="s">
        <v>24</v>
      </c>
      <c r="G78" t="s">
        <v>52</v>
      </c>
    </row>
    <row r="79" spans="1:9">
      <c r="A79" s="1">
        <v>42730</v>
      </c>
      <c r="B79" s="2">
        <v>0.79583333333333339</v>
      </c>
      <c r="C79" t="s">
        <v>87</v>
      </c>
      <c r="D79">
        <v>35</v>
      </c>
      <c r="E79" t="s">
        <v>59</v>
      </c>
      <c r="F79" t="s">
        <v>24</v>
      </c>
      <c r="G79" t="s">
        <v>41</v>
      </c>
    </row>
    <row r="80" spans="1:9">
      <c r="A80" s="1">
        <v>42730</v>
      </c>
      <c r="B80" s="2">
        <v>0.79652777777777783</v>
      </c>
      <c r="C80" t="s">
        <v>72</v>
      </c>
      <c r="D80">
        <v>40</v>
      </c>
      <c r="E80" t="s">
        <v>59</v>
      </c>
      <c r="F80" t="s">
        <v>24</v>
      </c>
      <c r="G80" t="s">
        <v>52</v>
      </c>
    </row>
    <row r="81" spans="1:9">
      <c r="A81" s="1">
        <v>42730</v>
      </c>
      <c r="B81" s="2">
        <v>0.85555555555555562</v>
      </c>
      <c r="C81" t="s">
        <v>83</v>
      </c>
      <c r="D81">
        <v>40</v>
      </c>
      <c r="E81" t="s">
        <v>59</v>
      </c>
      <c r="F81" t="s">
        <v>24</v>
      </c>
      <c r="G81" t="s">
        <v>61</v>
      </c>
    </row>
    <row r="82" spans="1:9">
      <c r="A82" s="1">
        <v>42731</v>
      </c>
      <c r="B82" s="2">
        <v>0.80694444444444446</v>
      </c>
      <c r="C82" t="s">
        <v>72</v>
      </c>
      <c r="D82">
        <v>20</v>
      </c>
      <c r="E82" t="s">
        <v>59</v>
      </c>
      <c r="F82" t="s">
        <v>24</v>
      </c>
      <c r="G82" t="s">
        <v>52</v>
      </c>
    </row>
    <row r="83" spans="1:9">
      <c r="A83" s="1">
        <v>42731</v>
      </c>
      <c r="B83" s="2">
        <v>0.80694444444444446</v>
      </c>
      <c r="C83" t="s">
        <v>87</v>
      </c>
      <c r="D83">
        <v>76</v>
      </c>
      <c r="E83" t="s">
        <v>59</v>
      </c>
      <c r="F83" t="s">
        <v>24</v>
      </c>
      <c r="G83" t="s">
        <v>41</v>
      </c>
    </row>
    <row r="84" spans="1:9">
      <c r="A84" s="1">
        <v>42731</v>
      </c>
      <c r="B84" s="2">
        <v>0.8305555555555556</v>
      </c>
      <c r="C84" t="s">
        <v>86</v>
      </c>
      <c r="D84">
        <v>35</v>
      </c>
      <c r="E84" t="s">
        <v>59</v>
      </c>
      <c r="F84" t="s">
        <v>24</v>
      </c>
      <c r="G84" t="s">
        <v>61</v>
      </c>
    </row>
    <row r="85" spans="1:9">
      <c r="A85" s="1">
        <v>42731</v>
      </c>
      <c r="B85" s="2">
        <v>0.83194444444444438</v>
      </c>
      <c r="C85" t="s">
        <v>97</v>
      </c>
      <c r="D85">
        <v>794</v>
      </c>
      <c r="E85" t="s">
        <v>23</v>
      </c>
      <c r="F85" t="s">
        <v>16</v>
      </c>
      <c r="G85" t="s">
        <v>69</v>
      </c>
      <c r="H85" t="s">
        <v>34</v>
      </c>
      <c r="I85">
        <v>76992</v>
      </c>
    </row>
    <row r="86" spans="1:9">
      <c r="A86" s="1">
        <v>42732</v>
      </c>
      <c r="B86" s="2">
        <v>0.91875000000000007</v>
      </c>
      <c r="C86" t="s">
        <v>72</v>
      </c>
      <c r="D86">
        <v>30</v>
      </c>
      <c r="E86" t="s">
        <v>59</v>
      </c>
      <c r="F86" t="s">
        <v>24</v>
      </c>
      <c r="G86" t="s">
        <v>52</v>
      </c>
    </row>
    <row r="87" spans="1:9">
      <c r="A87" s="1">
        <v>42732</v>
      </c>
      <c r="B87" s="2">
        <v>0.9194444444444444</v>
      </c>
      <c r="C87" t="s">
        <v>98</v>
      </c>
      <c r="D87">
        <v>55</v>
      </c>
      <c r="E87" t="s">
        <v>59</v>
      </c>
      <c r="F87" t="s">
        <v>24</v>
      </c>
      <c r="G87" t="s">
        <v>61</v>
      </c>
    </row>
    <row r="88" spans="1:9">
      <c r="A88" s="1">
        <v>42733</v>
      </c>
      <c r="B88" s="2">
        <v>0.90694444444444444</v>
      </c>
      <c r="C88" t="s">
        <v>87</v>
      </c>
      <c r="D88">
        <v>65</v>
      </c>
      <c r="E88" t="s">
        <v>59</v>
      </c>
      <c r="F88" t="s">
        <v>24</v>
      </c>
      <c r="G88" t="s">
        <v>41</v>
      </c>
    </row>
    <row r="89" spans="1:9">
      <c r="A89" s="1">
        <v>42733</v>
      </c>
      <c r="B89" s="2">
        <v>0.90833333333333333</v>
      </c>
      <c r="C89" t="s">
        <v>72</v>
      </c>
      <c r="D89">
        <v>20</v>
      </c>
      <c r="E89" t="s">
        <v>59</v>
      </c>
      <c r="F89" t="s">
        <v>24</v>
      </c>
      <c r="G89" t="s">
        <v>52</v>
      </c>
    </row>
    <row r="90" spans="1:9">
      <c r="A90" s="1">
        <v>42733</v>
      </c>
      <c r="B90" s="2">
        <v>0.91180555555555554</v>
      </c>
      <c r="C90" t="s">
        <v>99</v>
      </c>
      <c r="D90">
        <v>200</v>
      </c>
      <c r="E90" t="s">
        <v>23</v>
      </c>
      <c r="F90" t="s">
        <v>16</v>
      </c>
      <c r="G90" t="s">
        <v>69</v>
      </c>
      <c r="I90" t="s">
        <v>91</v>
      </c>
    </row>
    <row r="91" spans="1:9">
      <c r="A91" s="1">
        <v>42734</v>
      </c>
      <c r="B91" s="2">
        <v>0.5</v>
      </c>
      <c r="C91" t="s">
        <v>100</v>
      </c>
      <c r="D91">
        <v>40</v>
      </c>
      <c r="E91" t="s">
        <v>59</v>
      </c>
      <c r="F91" t="s">
        <v>16</v>
      </c>
      <c r="G91" t="s">
        <v>61</v>
      </c>
    </row>
    <row r="92" spans="1:9">
      <c r="A92" s="1">
        <v>42734</v>
      </c>
      <c r="B92" s="2">
        <v>0.91041666666666676</v>
      </c>
      <c r="C92" t="s">
        <v>87</v>
      </c>
      <c r="D92">
        <v>40</v>
      </c>
      <c r="E92" t="s">
        <v>59</v>
      </c>
      <c r="F92" t="s">
        <v>24</v>
      </c>
      <c r="G92" t="s">
        <v>41</v>
      </c>
    </row>
    <row r="93" spans="1:9">
      <c r="A93" s="1">
        <v>42734</v>
      </c>
      <c r="B93" s="2">
        <v>0.91111111111111109</v>
      </c>
      <c r="C93" t="s">
        <v>101</v>
      </c>
      <c r="D93">
        <v>40</v>
      </c>
      <c r="E93" t="s">
        <v>59</v>
      </c>
      <c r="F93" t="s">
        <v>24</v>
      </c>
      <c r="G93" t="s">
        <v>61</v>
      </c>
    </row>
    <row r="94" spans="1:9">
      <c r="A94" s="1">
        <v>42734</v>
      </c>
      <c r="B94" s="2">
        <v>0.91111111111111109</v>
      </c>
      <c r="C94" t="s">
        <v>72</v>
      </c>
      <c r="D94">
        <v>20</v>
      </c>
      <c r="E94" t="s">
        <v>59</v>
      </c>
      <c r="F94" t="s">
        <v>24</v>
      </c>
      <c r="G94" t="s">
        <v>52</v>
      </c>
    </row>
    <row r="95" spans="1:9">
      <c r="A95" s="1">
        <v>42734</v>
      </c>
      <c r="B95" s="2">
        <v>0.91249999999999998</v>
      </c>
      <c r="C95" t="s">
        <v>85</v>
      </c>
      <c r="D95">
        <v>300</v>
      </c>
      <c r="E95" t="s">
        <v>59</v>
      </c>
      <c r="F95" t="s">
        <v>24</v>
      </c>
      <c r="G95" t="s">
        <v>52</v>
      </c>
    </row>
    <row r="96" spans="1:9">
      <c r="A96" s="1">
        <v>42734</v>
      </c>
      <c r="B96" s="2">
        <v>0.91319444444444453</v>
      </c>
      <c r="C96" t="s">
        <v>102</v>
      </c>
      <c r="D96">
        <v>120</v>
      </c>
      <c r="E96" t="s">
        <v>59</v>
      </c>
      <c r="F96" t="s">
        <v>24</v>
      </c>
      <c r="G96" t="s">
        <v>103</v>
      </c>
    </row>
    <row r="97" spans="1:9">
      <c r="A97" s="1">
        <v>42734</v>
      </c>
      <c r="B97" s="2">
        <v>0.91319444444444453</v>
      </c>
      <c r="C97" t="s">
        <v>104</v>
      </c>
      <c r="D97">
        <v>20</v>
      </c>
      <c r="E97" t="s">
        <v>59</v>
      </c>
      <c r="F97" t="s">
        <v>24</v>
      </c>
      <c r="G97" t="s">
        <v>31</v>
      </c>
    </row>
    <row r="98" spans="1:9">
      <c r="A98" s="1">
        <v>42734</v>
      </c>
      <c r="B98" s="2">
        <v>0.91666666666666663</v>
      </c>
      <c r="C98" t="s">
        <v>105</v>
      </c>
      <c r="D98" s="3">
        <v>5000</v>
      </c>
      <c r="E98" t="s">
        <v>55</v>
      </c>
      <c r="F98" t="s">
        <v>24</v>
      </c>
      <c r="G98" t="s">
        <v>45</v>
      </c>
      <c r="I98" t="s">
        <v>106</v>
      </c>
    </row>
    <row r="99" spans="1:9">
      <c r="A99" s="1">
        <v>42734</v>
      </c>
      <c r="B99" s="2">
        <v>0.9194444444444444</v>
      </c>
      <c r="C99" t="s">
        <v>107</v>
      </c>
      <c r="D99">
        <v>75</v>
      </c>
      <c r="E99" t="s">
        <v>59</v>
      </c>
      <c r="F99" t="s">
        <v>24</v>
      </c>
      <c r="G99" t="s">
        <v>103</v>
      </c>
    </row>
    <row r="100" spans="1:9">
      <c r="A100" s="1">
        <v>42734</v>
      </c>
      <c r="B100" s="2">
        <v>0.96458333333333324</v>
      </c>
      <c r="C100" t="s">
        <v>108</v>
      </c>
      <c r="D100">
        <v>916</v>
      </c>
      <c r="E100" t="s">
        <v>59</v>
      </c>
      <c r="F100" t="s">
        <v>24</v>
      </c>
      <c r="G100" t="s">
        <v>31</v>
      </c>
    </row>
    <row r="101" spans="1:9">
      <c r="A101" s="1">
        <v>42735</v>
      </c>
      <c r="B101" s="2">
        <v>0.35000000000000003</v>
      </c>
      <c r="C101" t="s">
        <v>108</v>
      </c>
      <c r="D101">
        <v>398</v>
      </c>
      <c r="E101" t="s">
        <v>59</v>
      </c>
      <c r="F101" t="s">
        <v>24</v>
      </c>
      <c r="G101" t="s">
        <v>31</v>
      </c>
    </row>
    <row r="102" spans="1:9">
      <c r="A102" s="1">
        <v>42735</v>
      </c>
      <c r="B102" s="2">
        <v>0.5</v>
      </c>
      <c r="C102" t="s">
        <v>109</v>
      </c>
      <c r="D102">
        <v>238</v>
      </c>
      <c r="E102" t="s">
        <v>59</v>
      </c>
      <c r="F102" t="s">
        <v>24</v>
      </c>
      <c r="G102" t="s">
        <v>52</v>
      </c>
    </row>
    <row r="103" spans="1:9">
      <c r="A103" s="1">
        <v>42735</v>
      </c>
      <c r="B103" s="2">
        <v>0.5</v>
      </c>
      <c r="C103" t="s">
        <v>100</v>
      </c>
      <c r="D103">
        <v>45</v>
      </c>
      <c r="E103" t="s">
        <v>59</v>
      </c>
      <c r="F103" t="s">
        <v>24</v>
      </c>
      <c r="G103" t="s">
        <v>61</v>
      </c>
    </row>
    <row r="104" spans="1:9">
      <c r="A104" s="1">
        <v>42735</v>
      </c>
      <c r="B104" s="2">
        <v>0.72986111111111107</v>
      </c>
      <c r="C104" t="s">
        <v>72</v>
      </c>
      <c r="D104">
        <v>20</v>
      </c>
      <c r="E104" t="s">
        <v>59</v>
      </c>
      <c r="F104" t="s">
        <v>16</v>
      </c>
      <c r="G104" t="s">
        <v>52</v>
      </c>
    </row>
    <row r="105" spans="1:9">
      <c r="A105" s="1">
        <v>42735</v>
      </c>
      <c r="B105" s="2">
        <v>0.74097222222222225</v>
      </c>
      <c r="C105" t="s">
        <v>72</v>
      </c>
      <c r="D105">
        <v>30</v>
      </c>
      <c r="E105" t="s">
        <v>59</v>
      </c>
      <c r="F105" t="s">
        <v>24</v>
      </c>
      <c r="G105" t="s">
        <v>52</v>
      </c>
    </row>
    <row r="106" spans="1:9">
      <c r="A106" s="1">
        <v>42736</v>
      </c>
      <c r="B106" s="2">
        <v>0.57291666666666663</v>
      </c>
      <c r="C106" t="s">
        <v>110</v>
      </c>
      <c r="D106" s="3">
        <v>7500</v>
      </c>
      <c r="E106" t="s">
        <v>55</v>
      </c>
      <c r="F106" t="s">
        <v>24</v>
      </c>
      <c r="G106" t="s">
        <v>31</v>
      </c>
      <c r="I106">
        <v>700113451768</v>
      </c>
    </row>
    <row r="107" spans="1:9">
      <c r="A107" s="1">
        <v>42736</v>
      </c>
      <c r="B107" s="2">
        <v>0.66597222222222219</v>
      </c>
      <c r="C107" t="s">
        <v>111</v>
      </c>
      <c r="D107">
        <v>140</v>
      </c>
      <c r="E107" t="s">
        <v>59</v>
      </c>
      <c r="F107" t="s">
        <v>24</v>
      </c>
      <c r="G107" t="s">
        <v>52</v>
      </c>
    </row>
    <row r="108" spans="1:9">
      <c r="A108" s="1">
        <v>42736</v>
      </c>
      <c r="B108" s="2">
        <v>0.66666666666666663</v>
      </c>
      <c r="C108" t="s">
        <v>112</v>
      </c>
      <c r="D108">
        <v>12</v>
      </c>
      <c r="E108" t="s">
        <v>59</v>
      </c>
      <c r="F108" t="s">
        <v>24</v>
      </c>
      <c r="G108" t="s">
        <v>52</v>
      </c>
    </row>
    <row r="109" spans="1:9">
      <c r="A109" s="1">
        <v>42736</v>
      </c>
      <c r="B109" s="2">
        <v>0.66666666666666663</v>
      </c>
      <c r="C109" t="s">
        <v>113</v>
      </c>
      <c r="D109">
        <v>50</v>
      </c>
      <c r="E109" t="s">
        <v>59</v>
      </c>
      <c r="F109" t="s">
        <v>24</v>
      </c>
      <c r="G109" t="s">
        <v>61</v>
      </c>
    </row>
    <row r="110" spans="1:9">
      <c r="A110" s="1">
        <v>42736</v>
      </c>
      <c r="B110" s="2">
        <v>0.66736111111111107</v>
      </c>
      <c r="C110" t="s">
        <v>114</v>
      </c>
      <c r="D110">
        <v>10</v>
      </c>
      <c r="E110" t="s">
        <v>59</v>
      </c>
      <c r="F110" t="s">
        <v>24</v>
      </c>
      <c r="G110" t="s">
        <v>52</v>
      </c>
    </row>
    <row r="111" spans="1:9">
      <c r="A111" s="1">
        <v>42736</v>
      </c>
      <c r="B111" s="2">
        <v>0.67222222222222217</v>
      </c>
      <c r="C111" t="s">
        <v>115</v>
      </c>
      <c r="D111">
        <v>30</v>
      </c>
      <c r="E111" t="s">
        <v>59</v>
      </c>
      <c r="F111" t="s">
        <v>16</v>
      </c>
      <c r="G111" t="s">
        <v>52</v>
      </c>
    </row>
    <row r="112" spans="1:9">
      <c r="A112" s="1">
        <v>42736</v>
      </c>
      <c r="B112" s="2">
        <v>0.89930555555555547</v>
      </c>
      <c r="C112" t="s">
        <v>116</v>
      </c>
      <c r="D112" s="3">
        <v>1097</v>
      </c>
      <c r="E112" t="s">
        <v>23</v>
      </c>
      <c r="F112" t="s">
        <v>16</v>
      </c>
      <c r="G112" t="s">
        <v>69</v>
      </c>
      <c r="I112" t="s">
        <v>91</v>
      </c>
    </row>
    <row r="113" spans="1:9">
      <c r="A113" s="1">
        <v>42736</v>
      </c>
      <c r="B113" s="2">
        <v>0.9</v>
      </c>
      <c r="C113" t="s">
        <v>117</v>
      </c>
      <c r="D113">
        <v>10</v>
      </c>
      <c r="E113" t="s">
        <v>59</v>
      </c>
      <c r="F113" t="s">
        <v>24</v>
      </c>
      <c r="G113" t="s">
        <v>61</v>
      </c>
    </row>
    <row r="114" spans="1:9">
      <c r="A114" s="1">
        <v>42737</v>
      </c>
      <c r="B114" s="2">
        <v>0.91736111111111107</v>
      </c>
      <c r="C114" t="s">
        <v>87</v>
      </c>
      <c r="D114">
        <v>42</v>
      </c>
      <c r="E114" t="s">
        <v>59</v>
      </c>
      <c r="F114" t="s">
        <v>24</v>
      </c>
      <c r="G114" t="s">
        <v>41</v>
      </c>
    </row>
    <row r="115" spans="1:9">
      <c r="A115" s="1">
        <v>42737</v>
      </c>
      <c r="B115" s="2">
        <v>0.91805555555555562</v>
      </c>
      <c r="C115" t="s">
        <v>83</v>
      </c>
      <c r="D115">
        <v>40</v>
      </c>
      <c r="E115" t="s">
        <v>59</v>
      </c>
      <c r="F115" t="s">
        <v>24</v>
      </c>
      <c r="G115" t="s">
        <v>61</v>
      </c>
    </row>
    <row r="116" spans="1:9">
      <c r="A116" s="1">
        <v>42737</v>
      </c>
      <c r="B116" s="2">
        <v>0.91805555555555562</v>
      </c>
      <c r="C116" t="s">
        <v>72</v>
      </c>
      <c r="D116">
        <v>30</v>
      </c>
      <c r="E116" t="s">
        <v>59</v>
      </c>
      <c r="F116" t="s">
        <v>24</v>
      </c>
      <c r="G116" t="s">
        <v>52</v>
      </c>
    </row>
    <row r="117" spans="1:9">
      <c r="A117" s="1">
        <v>42738</v>
      </c>
      <c r="B117" s="2">
        <v>0.83333333333333337</v>
      </c>
      <c r="C117" t="s">
        <v>87</v>
      </c>
      <c r="D117">
        <v>45</v>
      </c>
      <c r="E117" t="s">
        <v>59</v>
      </c>
      <c r="F117" t="s">
        <v>24</v>
      </c>
      <c r="G117" t="s">
        <v>41</v>
      </c>
    </row>
    <row r="118" spans="1:9">
      <c r="A118" s="1">
        <v>42738</v>
      </c>
      <c r="B118" s="2">
        <v>0.83333333333333337</v>
      </c>
      <c r="C118" t="s">
        <v>101</v>
      </c>
      <c r="D118">
        <v>40</v>
      </c>
      <c r="E118" t="s">
        <v>59</v>
      </c>
      <c r="F118" t="s">
        <v>24</v>
      </c>
      <c r="G118" t="s">
        <v>61</v>
      </c>
    </row>
    <row r="119" spans="1:9">
      <c r="A119" s="1">
        <v>42738</v>
      </c>
      <c r="B119" s="2">
        <v>0.96597222222222223</v>
      </c>
      <c r="C119" t="s">
        <v>84</v>
      </c>
      <c r="D119">
        <v>35</v>
      </c>
      <c r="E119" t="s">
        <v>59</v>
      </c>
      <c r="F119" t="s">
        <v>24</v>
      </c>
      <c r="G119" t="s">
        <v>52</v>
      </c>
    </row>
    <row r="120" spans="1:9">
      <c r="A120" s="1">
        <v>42739</v>
      </c>
      <c r="B120" s="2">
        <v>0.30555555555555552</v>
      </c>
      <c r="C120" t="s">
        <v>14</v>
      </c>
      <c r="D120" s="3">
        <v>10000</v>
      </c>
      <c r="E120" t="s">
        <v>55</v>
      </c>
      <c r="F120" t="s">
        <v>16</v>
      </c>
      <c r="G120" t="s">
        <v>17</v>
      </c>
      <c r="I120" t="s">
        <v>118</v>
      </c>
    </row>
    <row r="121" spans="1:9">
      <c r="A121" s="1">
        <v>42739</v>
      </c>
      <c r="B121" s="2">
        <v>0.81458333333333333</v>
      </c>
      <c r="C121" t="s">
        <v>87</v>
      </c>
      <c r="D121">
        <v>45</v>
      </c>
      <c r="E121" t="s">
        <v>59</v>
      </c>
      <c r="F121" t="s">
        <v>24</v>
      </c>
      <c r="G121" t="s">
        <v>41</v>
      </c>
    </row>
    <row r="122" spans="1:9">
      <c r="A122" s="1">
        <v>42739</v>
      </c>
      <c r="B122" s="2">
        <v>0.81458333333333333</v>
      </c>
      <c r="C122" t="s">
        <v>72</v>
      </c>
      <c r="D122">
        <v>30</v>
      </c>
      <c r="E122" t="s">
        <v>59</v>
      </c>
      <c r="F122" t="s">
        <v>24</v>
      </c>
      <c r="G122" t="s">
        <v>52</v>
      </c>
    </row>
    <row r="123" spans="1:9">
      <c r="A123" s="1">
        <v>42740</v>
      </c>
      <c r="B123" s="2">
        <v>0.35416666666666669</v>
      </c>
      <c r="C123" t="s">
        <v>119</v>
      </c>
      <c r="D123">
        <v>30</v>
      </c>
      <c r="E123" t="s">
        <v>59</v>
      </c>
      <c r="F123" t="s">
        <v>24</v>
      </c>
      <c r="G123" t="s">
        <v>52</v>
      </c>
    </row>
    <row r="124" spans="1:9">
      <c r="A124" s="1">
        <v>42740</v>
      </c>
      <c r="B124" s="2">
        <v>0.5</v>
      </c>
      <c r="C124" t="s">
        <v>83</v>
      </c>
      <c r="D124">
        <v>40</v>
      </c>
      <c r="E124" t="s">
        <v>59</v>
      </c>
      <c r="F124" t="s">
        <v>24</v>
      </c>
      <c r="G124" t="s">
        <v>61</v>
      </c>
    </row>
    <row r="125" spans="1:9">
      <c r="A125" s="1">
        <v>42740</v>
      </c>
      <c r="B125" s="2">
        <v>0.5</v>
      </c>
      <c r="C125" t="s">
        <v>87</v>
      </c>
      <c r="D125">
        <v>60</v>
      </c>
      <c r="E125" t="s">
        <v>59</v>
      </c>
      <c r="F125" t="s">
        <v>24</v>
      </c>
      <c r="G125" t="s">
        <v>41</v>
      </c>
    </row>
    <row r="126" spans="1:9">
      <c r="A126" s="1">
        <v>42741</v>
      </c>
      <c r="B126" s="2">
        <v>0.59097222222222223</v>
      </c>
      <c r="C126" t="s">
        <v>72</v>
      </c>
      <c r="D126">
        <v>25</v>
      </c>
      <c r="E126" t="s">
        <v>59</v>
      </c>
      <c r="F126" t="s">
        <v>24</v>
      </c>
      <c r="G126" t="s">
        <v>52</v>
      </c>
    </row>
    <row r="127" spans="1:9">
      <c r="A127" s="1">
        <v>42742</v>
      </c>
      <c r="B127" s="2">
        <v>0.4916666666666667</v>
      </c>
      <c r="C127" t="s">
        <v>87</v>
      </c>
      <c r="D127">
        <v>45</v>
      </c>
      <c r="E127" t="s">
        <v>59</v>
      </c>
      <c r="F127" t="s">
        <v>24</v>
      </c>
      <c r="G127" t="s">
        <v>41</v>
      </c>
    </row>
    <row r="128" spans="1:9">
      <c r="A128" s="1">
        <v>42742</v>
      </c>
      <c r="B128" s="2">
        <v>0.4916666666666667</v>
      </c>
      <c r="C128" t="s">
        <v>120</v>
      </c>
      <c r="D128">
        <v>25</v>
      </c>
      <c r="E128" t="s">
        <v>59</v>
      </c>
      <c r="F128" t="s">
        <v>24</v>
      </c>
      <c r="G128" t="s">
        <v>61</v>
      </c>
    </row>
    <row r="129" spans="1:7">
      <c r="A129" s="1">
        <v>42742</v>
      </c>
      <c r="B129" s="2">
        <v>0.49236111111111108</v>
      </c>
      <c r="C129" t="s">
        <v>121</v>
      </c>
      <c r="D129">
        <v>37</v>
      </c>
      <c r="E129" t="s">
        <v>59</v>
      </c>
      <c r="F129" t="s">
        <v>24</v>
      </c>
      <c r="G129" t="s">
        <v>52</v>
      </c>
    </row>
    <row r="130" spans="1:7">
      <c r="A130" s="1">
        <v>42742</v>
      </c>
      <c r="B130" s="2">
        <v>0.49236111111111108</v>
      </c>
      <c r="C130" t="s">
        <v>122</v>
      </c>
      <c r="D130">
        <v>50</v>
      </c>
      <c r="E130" t="s">
        <v>59</v>
      </c>
      <c r="F130" t="s">
        <v>24</v>
      </c>
      <c r="G130" t="s">
        <v>61</v>
      </c>
    </row>
    <row r="131" spans="1:7">
      <c r="A131" s="1">
        <v>42743</v>
      </c>
      <c r="B131" s="2">
        <v>0.53749999999999998</v>
      </c>
      <c r="C131" t="s">
        <v>123</v>
      </c>
      <c r="D131">
        <v>158</v>
      </c>
      <c r="E131" t="s">
        <v>59</v>
      </c>
      <c r="F131" t="s">
        <v>24</v>
      </c>
      <c r="G131" t="s">
        <v>45</v>
      </c>
    </row>
    <row r="132" spans="1:7">
      <c r="A132" s="1">
        <v>42743</v>
      </c>
      <c r="B132" s="2">
        <v>0.53749999999999998</v>
      </c>
      <c r="C132" t="s">
        <v>84</v>
      </c>
      <c r="D132">
        <v>62</v>
      </c>
      <c r="E132" t="s">
        <v>59</v>
      </c>
      <c r="F132" t="s">
        <v>24</v>
      </c>
      <c r="G132" t="s">
        <v>52</v>
      </c>
    </row>
    <row r="133" spans="1:7">
      <c r="A133" s="1">
        <v>42743</v>
      </c>
      <c r="B133" s="2">
        <v>0.53819444444444442</v>
      </c>
      <c r="C133" t="s">
        <v>124</v>
      </c>
      <c r="D133">
        <v>83.33</v>
      </c>
      <c r="E133" t="s">
        <v>59</v>
      </c>
      <c r="F133" t="s">
        <v>24</v>
      </c>
      <c r="G133" t="s">
        <v>31</v>
      </c>
    </row>
    <row r="134" spans="1:7">
      <c r="A134" s="1">
        <v>42743</v>
      </c>
      <c r="B134" s="2">
        <v>0.6430555555555556</v>
      </c>
      <c r="C134" t="s">
        <v>111</v>
      </c>
      <c r="D134">
        <v>130</v>
      </c>
      <c r="E134" t="s">
        <v>59</v>
      </c>
      <c r="F134" t="s">
        <v>24</v>
      </c>
      <c r="G134" t="s">
        <v>52</v>
      </c>
    </row>
    <row r="135" spans="1:7">
      <c r="A135" s="1">
        <v>42743</v>
      </c>
      <c r="B135" s="2">
        <v>0.77013888888888893</v>
      </c>
      <c r="C135" t="s">
        <v>125</v>
      </c>
      <c r="D135" s="4">
        <v>1666.66</v>
      </c>
      <c r="E135" t="s">
        <v>59</v>
      </c>
      <c r="F135" t="s">
        <v>24</v>
      </c>
      <c r="G135" t="s">
        <v>31</v>
      </c>
    </row>
    <row r="136" spans="1:7">
      <c r="A136" s="1">
        <v>42743</v>
      </c>
      <c r="B136" s="2">
        <v>0.7715277777777777</v>
      </c>
      <c r="C136" t="s">
        <v>126</v>
      </c>
      <c r="D136">
        <v>66.66</v>
      </c>
      <c r="E136" t="s">
        <v>59</v>
      </c>
      <c r="F136" t="s">
        <v>24</v>
      </c>
      <c r="G136" t="s">
        <v>31</v>
      </c>
    </row>
    <row r="137" spans="1:7">
      <c r="A137" s="1">
        <v>42744</v>
      </c>
      <c r="B137" s="2">
        <v>0.5229166666666667</v>
      </c>
      <c r="C137" t="s">
        <v>127</v>
      </c>
      <c r="D137">
        <v>647</v>
      </c>
      <c r="E137" t="s">
        <v>59</v>
      </c>
      <c r="F137" t="s">
        <v>24</v>
      </c>
      <c r="G137" t="s">
        <v>45</v>
      </c>
    </row>
    <row r="138" spans="1:7">
      <c r="A138" s="1">
        <v>42744</v>
      </c>
      <c r="B138" s="2">
        <v>0.52361111111111114</v>
      </c>
      <c r="C138" t="s">
        <v>72</v>
      </c>
      <c r="D138">
        <v>20</v>
      </c>
      <c r="E138" t="s">
        <v>59</v>
      </c>
      <c r="F138" t="s">
        <v>24</v>
      </c>
      <c r="G138" t="s">
        <v>52</v>
      </c>
    </row>
    <row r="139" spans="1:7">
      <c r="A139" s="1">
        <v>42744</v>
      </c>
      <c r="B139" s="2">
        <v>0.82361111111111107</v>
      </c>
      <c r="C139" t="s">
        <v>83</v>
      </c>
      <c r="D139">
        <v>40</v>
      </c>
      <c r="E139" t="s">
        <v>59</v>
      </c>
      <c r="F139" t="s">
        <v>24</v>
      </c>
      <c r="G139" t="s">
        <v>61</v>
      </c>
    </row>
    <row r="140" spans="1:7">
      <c r="A140" s="1">
        <v>42744</v>
      </c>
      <c r="B140" s="2">
        <v>0.82361111111111107</v>
      </c>
      <c r="C140" t="s">
        <v>87</v>
      </c>
      <c r="D140">
        <v>60</v>
      </c>
      <c r="E140" t="s">
        <v>59</v>
      </c>
      <c r="F140" t="s">
        <v>24</v>
      </c>
      <c r="G140" t="s">
        <v>41</v>
      </c>
    </row>
    <row r="141" spans="1:7">
      <c r="A141" s="1">
        <v>42745</v>
      </c>
      <c r="B141" s="2">
        <v>0.56041666666666667</v>
      </c>
      <c r="C141" t="s">
        <v>72</v>
      </c>
      <c r="D141">
        <v>30</v>
      </c>
      <c r="E141" t="s">
        <v>59</v>
      </c>
      <c r="F141" t="s">
        <v>24</v>
      </c>
      <c r="G141" t="s">
        <v>52</v>
      </c>
    </row>
    <row r="142" spans="1:7">
      <c r="A142" s="1">
        <v>42745</v>
      </c>
      <c r="B142" s="2">
        <v>0.71805555555555556</v>
      </c>
      <c r="C142" t="s">
        <v>83</v>
      </c>
      <c r="D142">
        <v>40</v>
      </c>
      <c r="E142" t="s">
        <v>59</v>
      </c>
      <c r="F142" t="s">
        <v>24</v>
      </c>
      <c r="G142" t="s">
        <v>61</v>
      </c>
    </row>
    <row r="143" spans="1:7">
      <c r="A143" s="1">
        <v>42745</v>
      </c>
      <c r="B143" s="2">
        <v>0.72638888888888886</v>
      </c>
      <c r="C143" t="s">
        <v>128</v>
      </c>
      <c r="D143">
        <v>20</v>
      </c>
      <c r="E143" t="s">
        <v>59</v>
      </c>
      <c r="F143" t="s">
        <v>24</v>
      </c>
      <c r="G143" t="s">
        <v>52</v>
      </c>
    </row>
    <row r="144" spans="1:7">
      <c r="A144" s="1">
        <v>42746</v>
      </c>
      <c r="B144" s="2">
        <v>0.7993055555555556</v>
      </c>
      <c r="C144" t="s">
        <v>72</v>
      </c>
      <c r="D144">
        <v>30</v>
      </c>
      <c r="E144" t="s">
        <v>59</v>
      </c>
      <c r="F144" t="s">
        <v>24</v>
      </c>
      <c r="G144" t="s">
        <v>52</v>
      </c>
    </row>
    <row r="145" spans="1:9">
      <c r="A145" s="1">
        <v>42746</v>
      </c>
      <c r="B145" s="2">
        <v>0.79999999999999993</v>
      </c>
      <c r="C145" t="s">
        <v>129</v>
      </c>
      <c r="D145">
        <v>120</v>
      </c>
      <c r="E145" t="s">
        <v>59</v>
      </c>
      <c r="F145" t="s">
        <v>24</v>
      </c>
      <c r="G145" t="s">
        <v>31</v>
      </c>
    </row>
    <row r="146" spans="1:9">
      <c r="A146" s="1">
        <v>42746</v>
      </c>
      <c r="B146" s="2">
        <v>0.79999999999999993</v>
      </c>
      <c r="C146" t="s">
        <v>130</v>
      </c>
      <c r="D146">
        <v>100</v>
      </c>
      <c r="E146" t="s">
        <v>59</v>
      </c>
      <c r="F146" t="s">
        <v>24</v>
      </c>
      <c r="G146" t="s">
        <v>52</v>
      </c>
    </row>
    <row r="147" spans="1:9">
      <c r="A147" s="1">
        <v>42748</v>
      </c>
      <c r="B147" s="2">
        <v>0.40347222222222223</v>
      </c>
      <c r="C147" t="s">
        <v>87</v>
      </c>
      <c r="D147">
        <v>45</v>
      </c>
      <c r="E147" t="s">
        <v>59</v>
      </c>
      <c r="F147" t="s">
        <v>24</v>
      </c>
      <c r="G147" t="s">
        <v>41</v>
      </c>
    </row>
    <row r="148" spans="1:9">
      <c r="A148" s="1">
        <v>42748</v>
      </c>
      <c r="B148" s="2">
        <v>0.40347222222222223</v>
      </c>
      <c r="C148" t="s">
        <v>131</v>
      </c>
      <c r="D148">
        <v>20</v>
      </c>
      <c r="E148" t="s">
        <v>59</v>
      </c>
      <c r="F148" t="s">
        <v>24</v>
      </c>
      <c r="G148" t="s">
        <v>61</v>
      </c>
    </row>
    <row r="149" spans="1:9">
      <c r="A149" s="1">
        <v>42748</v>
      </c>
      <c r="B149" s="2">
        <v>0.40416666666666662</v>
      </c>
      <c r="C149" t="s">
        <v>87</v>
      </c>
      <c r="D149">
        <v>20</v>
      </c>
      <c r="E149" t="s">
        <v>59</v>
      </c>
      <c r="F149" t="s">
        <v>24</v>
      </c>
      <c r="G149" t="s">
        <v>41</v>
      </c>
    </row>
    <row r="150" spans="1:9">
      <c r="A150" s="1">
        <v>42748</v>
      </c>
      <c r="B150" s="2">
        <v>0.40416666666666662</v>
      </c>
      <c r="C150" t="s">
        <v>72</v>
      </c>
      <c r="D150">
        <v>30</v>
      </c>
      <c r="E150" t="s">
        <v>59</v>
      </c>
      <c r="F150" t="s">
        <v>24</v>
      </c>
      <c r="G150" t="s">
        <v>52</v>
      </c>
    </row>
    <row r="151" spans="1:9">
      <c r="A151" s="1">
        <v>42748</v>
      </c>
      <c r="B151" s="2">
        <v>0.40416666666666662</v>
      </c>
      <c r="C151" t="s">
        <v>83</v>
      </c>
      <c r="D151">
        <v>30</v>
      </c>
      <c r="E151" t="s">
        <v>59</v>
      </c>
      <c r="F151" t="s">
        <v>24</v>
      </c>
      <c r="G151" t="s">
        <v>61</v>
      </c>
    </row>
    <row r="152" spans="1:9">
      <c r="A152" s="1">
        <v>42748</v>
      </c>
      <c r="B152" s="2">
        <v>0.80486111111111114</v>
      </c>
      <c r="C152" t="s">
        <v>132</v>
      </c>
      <c r="D152">
        <v>26</v>
      </c>
      <c r="E152" t="s">
        <v>59</v>
      </c>
      <c r="F152" t="s">
        <v>24</v>
      </c>
      <c r="G152" t="s">
        <v>41</v>
      </c>
    </row>
    <row r="153" spans="1:9">
      <c r="A153" s="1">
        <v>42748</v>
      </c>
      <c r="B153" s="2">
        <v>0.80555555555555547</v>
      </c>
      <c r="C153" t="s">
        <v>130</v>
      </c>
      <c r="D153">
        <v>60</v>
      </c>
      <c r="E153" t="s">
        <v>59</v>
      </c>
      <c r="F153" t="s">
        <v>24</v>
      </c>
      <c r="G153" t="s">
        <v>52</v>
      </c>
    </row>
    <row r="154" spans="1:9">
      <c r="A154" s="1">
        <v>42749</v>
      </c>
      <c r="B154" s="2">
        <v>0.95208333333333339</v>
      </c>
      <c r="C154" t="s">
        <v>133</v>
      </c>
      <c r="D154">
        <v>520</v>
      </c>
      <c r="E154" t="s">
        <v>59</v>
      </c>
      <c r="F154" t="s">
        <v>24</v>
      </c>
      <c r="G154" t="s">
        <v>52</v>
      </c>
    </row>
    <row r="155" spans="1:9">
      <c r="A155" s="1">
        <v>42750</v>
      </c>
      <c r="B155" s="2">
        <v>0.56597222222222221</v>
      </c>
      <c r="C155" t="s">
        <v>134</v>
      </c>
      <c r="D155">
        <v>15</v>
      </c>
      <c r="E155" t="s">
        <v>59</v>
      </c>
      <c r="F155" t="s">
        <v>24</v>
      </c>
      <c r="G155" t="s">
        <v>52</v>
      </c>
    </row>
    <row r="156" spans="1:9">
      <c r="A156" s="1">
        <v>42752</v>
      </c>
      <c r="B156" s="2">
        <v>0.7715277777777777</v>
      </c>
      <c r="C156" t="s">
        <v>135</v>
      </c>
      <c r="D156">
        <v>136</v>
      </c>
      <c r="E156" t="s">
        <v>59</v>
      </c>
      <c r="F156" t="s">
        <v>24</v>
      </c>
      <c r="G156" t="s">
        <v>52</v>
      </c>
    </row>
    <row r="157" spans="1:9">
      <c r="A157" s="1">
        <v>42752</v>
      </c>
      <c r="B157" s="2">
        <v>0.7715277777777777</v>
      </c>
      <c r="C157" t="s">
        <v>83</v>
      </c>
      <c r="D157">
        <v>30</v>
      </c>
      <c r="E157" t="s">
        <v>59</v>
      </c>
      <c r="F157" t="s">
        <v>24</v>
      </c>
      <c r="G157" t="s">
        <v>61</v>
      </c>
    </row>
    <row r="158" spans="1:9">
      <c r="A158" s="1">
        <v>42753</v>
      </c>
      <c r="B158" s="2">
        <v>0.57708333333333328</v>
      </c>
      <c r="C158" t="s">
        <v>136</v>
      </c>
      <c r="D158" s="3">
        <v>1200</v>
      </c>
      <c r="E158" t="s">
        <v>59</v>
      </c>
      <c r="F158" t="s">
        <v>24</v>
      </c>
      <c r="G158" t="s">
        <v>45</v>
      </c>
    </row>
    <row r="159" spans="1:9">
      <c r="A159" s="1">
        <v>42753</v>
      </c>
      <c r="B159" s="2">
        <v>0.81597222222222221</v>
      </c>
      <c r="C159" t="s">
        <v>14</v>
      </c>
      <c r="D159">
        <v>138</v>
      </c>
      <c r="E159" t="s">
        <v>78</v>
      </c>
      <c r="F159" t="s">
        <v>16</v>
      </c>
      <c r="G159" t="s">
        <v>45</v>
      </c>
      <c r="I159" t="s">
        <v>137</v>
      </c>
    </row>
    <row r="160" spans="1:9">
      <c r="A160" s="1">
        <v>42753</v>
      </c>
      <c r="B160" s="2">
        <v>0.82013888888888886</v>
      </c>
      <c r="C160" t="s">
        <v>108</v>
      </c>
      <c r="D160">
        <v>138</v>
      </c>
      <c r="E160" t="s">
        <v>59</v>
      </c>
      <c r="F160" t="s">
        <v>24</v>
      </c>
      <c r="G160" t="s">
        <v>31</v>
      </c>
    </row>
    <row r="161" spans="1:9">
      <c r="A161" s="1">
        <v>42753</v>
      </c>
      <c r="B161" s="2">
        <v>0.91875000000000007</v>
      </c>
      <c r="C161" t="s">
        <v>138</v>
      </c>
      <c r="D161">
        <v>500</v>
      </c>
      <c r="E161" t="s">
        <v>59</v>
      </c>
      <c r="F161" t="s">
        <v>24</v>
      </c>
      <c r="G161" t="s">
        <v>31</v>
      </c>
    </row>
    <row r="162" spans="1:9">
      <c r="A162" s="1">
        <v>42754</v>
      </c>
      <c r="B162" s="2">
        <v>0.43611111111111112</v>
      </c>
      <c r="C162" t="s">
        <v>72</v>
      </c>
      <c r="D162">
        <v>30</v>
      </c>
      <c r="E162" t="s">
        <v>59</v>
      </c>
      <c r="F162" t="s">
        <v>24</v>
      </c>
      <c r="G162" t="s">
        <v>52</v>
      </c>
    </row>
    <row r="163" spans="1:9">
      <c r="A163" s="1">
        <v>42754</v>
      </c>
      <c r="B163" s="2">
        <v>0.43611111111111112</v>
      </c>
      <c r="C163" t="s">
        <v>139</v>
      </c>
      <c r="D163">
        <v>4</v>
      </c>
      <c r="E163" t="s">
        <v>59</v>
      </c>
      <c r="F163" t="s">
        <v>24</v>
      </c>
      <c r="G163" t="s">
        <v>41</v>
      </c>
    </row>
    <row r="164" spans="1:9">
      <c r="A164" s="1">
        <v>42754</v>
      </c>
      <c r="B164" s="2">
        <v>0.89722222222222225</v>
      </c>
      <c r="C164" t="s">
        <v>84</v>
      </c>
      <c r="D164">
        <v>48</v>
      </c>
      <c r="E164" t="s">
        <v>59</v>
      </c>
      <c r="F164" t="s">
        <v>24</v>
      </c>
      <c r="G164" t="s">
        <v>52</v>
      </c>
    </row>
    <row r="165" spans="1:9">
      <c r="A165" s="1">
        <v>42756</v>
      </c>
      <c r="B165" s="2">
        <v>0.5</v>
      </c>
      <c r="C165" t="s">
        <v>140</v>
      </c>
      <c r="D165">
        <v>40</v>
      </c>
      <c r="E165" t="s">
        <v>59</v>
      </c>
      <c r="F165" t="s">
        <v>24</v>
      </c>
      <c r="G165" t="s">
        <v>52</v>
      </c>
    </row>
    <row r="166" spans="1:9">
      <c r="A166" s="1">
        <v>42756</v>
      </c>
      <c r="B166" s="2">
        <v>0.5</v>
      </c>
      <c r="C166" t="s">
        <v>141</v>
      </c>
      <c r="D166">
        <v>30</v>
      </c>
      <c r="E166" t="s">
        <v>59</v>
      </c>
      <c r="F166" t="s">
        <v>24</v>
      </c>
      <c r="G166" t="s">
        <v>52</v>
      </c>
    </row>
    <row r="167" spans="1:9">
      <c r="A167" s="1">
        <v>42756</v>
      </c>
      <c r="B167" s="2">
        <v>0.94305555555555554</v>
      </c>
      <c r="C167" t="s">
        <v>113</v>
      </c>
      <c r="D167">
        <v>50</v>
      </c>
      <c r="E167" t="s">
        <v>59</v>
      </c>
      <c r="F167" t="s">
        <v>24</v>
      </c>
      <c r="G167" t="s">
        <v>52</v>
      </c>
    </row>
    <row r="168" spans="1:9">
      <c r="A168" s="1">
        <v>42756</v>
      </c>
      <c r="B168" s="2">
        <v>0.94374999999999998</v>
      </c>
      <c r="C168" t="s">
        <v>84</v>
      </c>
      <c r="D168">
        <v>35</v>
      </c>
      <c r="E168" t="s">
        <v>59</v>
      </c>
      <c r="F168" t="s">
        <v>24</v>
      </c>
      <c r="G168" t="s">
        <v>52</v>
      </c>
    </row>
    <row r="169" spans="1:9">
      <c r="A169" s="1">
        <v>42757</v>
      </c>
      <c r="B169" s="2">
        <v>0.79027777777777775</v>
      </c>
      <c r="C169" t="s">
        <v>142</v>
      </c>
      <c r="D169">
        <v>20</v>
      </c>
      <c r="E169" t="s">
        <v>59</v>
      </c>
      <c r="F169" t="s">
        <v>24</v>
      </c>
      <c r="G169" t="s">
        <v>41</v>
      </c>
    </row>
    <row r="170" spans="1:9">
      <c r="A170" s="1">
        <v>42757</v>
      </c>
      <c r="B170" s="2">
        <v>0.79027777777777775</v>
      </c>
      <c r="C170" t="s">
        <v>130</v>
      </c>
      <c r="D170">
        <v>130</v>
      </c>
      <c r="E170" t="s">
        <v>59</v>
      </c>
      <c r="F170" t="s">
        <v>24</v>
      </c>
      <c r="G170" t="s">
        <v>52</v>
      </c>
    </row>
    <row r="171" spans="1:9">
      <c r="A171" s="1">
        <v>42757</v>
      </c>
      <c r="B171" s="2">
        <v>0.82291666666666663</v>
      </c>
      <c r="C171" t="s">
        <v>140</v>
      </c>
      <c r="D171">
        <v>20</v>
      </c>
      <c r="E171" t="s">
        <v>59</v>
      </c>
      <c r="F171" t="s">
        <v>24</v>
      </c>
      <c r="G171" t="s">
        <v>52</v>
      </c>
    </row>
    <row r="172" spans="1:9">
      <c r="A172" s="1">
        <v>42757</v>
      </c>
      <c r="B172" s="2">
        <v>0.84652777777777777</v>
      </c>
      <c r="C172" t="s">
        <v>143</v>
      </c>
      <c r="D172">
        <v>15</v>
      </c>
      <c r="E172" t="s">
        <v>59</v>
      </c>
      <c r="F172" t="s">
        <v>24</v>
      </c>
      <c r="G172" t="s">
        <v>41</v>
      </c>
    </row>
    <row r="173" spans="1:9">
      <c r="A173" s="1">
        <v>42757</v>
      </c>
      <c r="B173" s="2">
        <v>0.86388888888888893</v>
      </c>
      <c r="C173" t="s">
        <v>84</v>
      </c>
      <c r="D173">
        <v>30</v>
      </c>
      <c r="E173" t="s">
        <v>59</v>
      </c>
      <c r="F173" t="s">
        <v>24</v>
      </c>
      <c r="G173" t="s">
        <v>52</v>
      </c>
    </row>
    <row r="174" spans="1:9">
      <c r="A174" s="1">
        <v>42758</v>
      </c>
      <c r="B174" s="2">
        <v>0.87430555555555556</v>
      </c>
      <c r="C174" t="s">
        <v>87</v>
      </c>
      <c r="D174">
        <v>132</v>
      </c>
      <c r="E174" t="s">
        <v>59</v>
      </c>
      <c r="F174" t="s">
        <v>24</v>
      </c>
      <c r="G174" t="s">
        <v>41</v>
      </c>
    </row>
    <row r="175" spans="1:9">
      <c r="A175" s="1">
        <v>42759</v>
      </c>
      <c r="B175" s="2">
        <v>0.35625000000000001</v>
      </c>
      <c r="C175" t="s">
        <v>76</v>
      </c>
      <c r="D175">
        <v>560</v>
      </c>
      <c r="E175" t="s">
        <v>23</v>
      </c>
      <c r="F175" t="s">
        <v>16</v>
      </c>
      <c r="G175" t="s">
        <v>69</v>
      </c>
      <c r="I175" t="s">
        <v>91</v>
      </c>
    </row>
    <row r="176" spans="1:9">
      <c r="A176" s="1">
        <v>42759</v>
      </c>
      <c r="B176" s="2">
        <v>0.58194444444444449</v>
      </c>
      <c r="C176" t="s">
        <v>144</v>
      </c>
      <c r="D176">
        <v>110</v>
      </c>
      <c r="E176" t="s">
        <v>59</v>
      </c>
      <c r="F176" t="s">
        <v>24</v>
      </c>
      <c r="G176" t="s">
        <v>45</v>
      </c>
    </row>
    <row r="177" spans="1:9">
      <c r="A177" s="1">
        <v>42759</v>
      </c>
      <c r="B177" s="2">
        <v>0.88402777777777775</v>
      </c>
      <c r="C177" t="s">
        <v>145</v>
      </c>
      <c r="D177">
        <v>143</v>
      </c>
      <c r="E177" t="s">
        <v>59</v>
      </c>
      <c r="F177" t="s">
        <v>24</v>
      </c>
      <c r="G177" t="s">
        <v>31</v>
      </c>
    </row>
    <row r="178" spans="1:9">
      <c r="A178" s="1">
        <v>42760</v>
      </c>
      <c r="B178" s="2">
        <v>0.36249999999999999</v>
      </c>
      <c r="C178" t="s">
        <v>72</v>
      </c>
      <c r="D178">
        <v>60</v>
      </c>
      <c r="E178" t="s">
        <v>59</v>
      </c>
      <c r="F178" t="s">
        <v>24</v>
      </c>
      <c r="G178" t="s">
        <v>52</v>
      </c>
    </row>
    <row r="179" spans="1:9">
      <c r="A179" s="1">
        <v>42760</v>
      </c>
      <c r="B179" s="2">
        <v>0.74236111111111114</v>
      </c>
      <c r="C179" t="s">
        <v>77</v>
      </c>
      <c r="D179" s="3">
        <v>1100</v>
      </c>
      <c r="E179" t="s">
        <v>78</v>
      </c>
      <c r="F179" t="s">
        <v>16</v>
      </c>
      <c r="G179" t="s">
        <v>17</v>
      </c>
      <c r="I179" t="s">
        <v>146</v>
      </c>
    </row>
    <row r="180" spans="1:9">
      <c r="A180" s="1">
        <v>42760</v>
      </c>
      <c r="B180" s="2">
        <v>0.76944444444444438</v>
      </c>
      <c r="C180" t="s">
        <v>105</v>
      </c>
      <c r="D180" s="3">
        <v>1200</v>
      </c>
      <c r="E180" t="s">
        <v>59</v>
      </c>
      <c r="F180" t="s">
        <v>24</v>
      </c>
      <c r="G180" t="s">
        <v>45</v>
      </c>
    </row>
    <row r="181" spans="1:9">
      <c r="A181" s="1">
        <v>42760</v>
      </c>
      <c r="B181" s="2">
        <v>0.76944444444444438</v>
      </c>
      <c r="C181" t="s">
        <v>147</v>
      </c>
      <c r="D181">
        <v>120</v>
      </c>
      <c r="E181" t="s">
        <v>59</v>
      </c>
      <c r="F181" t="s">
        <v>24</v>
      </c>
      <c r="G181" t="s">
        <v>103</v>
      </c>
    </row>
    <row r="182" spans="1:9">
      <c r="A182" s="1">
        <v>42760</v>
      </c>
      <c r="B182" s="2">
        <v>0.84305555555555556</v>
      </c>
      <c r="C182" t="s">
        <v>84</v>
      </c>
      <c r="D182">
        <v>55</v>
      </c>
      <c r="E182" t="s">
        <v>59</v>
      </c>
      <c r="F182" t="s">
        <v>24</v>
      </c>
      <c r="G182" t="s">
        <v>52</v>
      </c>
    </row>
    <row r="183" spans="1:9">
      <c r="A183" s="1">
        <v>42761</v>
      </c>
      <c r="B183" s="2">
        <v>0.56874999999999998</v>
      </c>
      <c r="C183" t="s">
        <v>148</v>
      </c>
      <c r="D183">
        <v>10</v>
      </c>
      <c r="E183" t="s">
        <v>59</v>
      </c>
      <c r="F183" t="s">
        <v>24</v>
      </c>
      <c r="G183" t="s">
        <v>41</v>
      </c>
    </row>
    <row r="184" spans="1:9">
      <c r="A184" s="1">
        <v>42761</v>
      </c>
      <c r="B184" s="2">
        <v>0.56874999999999998</v>
      </c>
      <c r="C184" t="s">
        <v>72</v>
      </c>
      <c r="D184">
        <v>30</v>
      </c>
      <c r="E184" t="s">
        <v>59</v>
      </c>
      <c r="F184" t="s">
        <v>24</v>
      </c>
      <c r="G184" t="s">
        <v>52</v>
      </c>
    </row>
    <row r="185" spans="1:9">
      <c r="A185" s="1">
        <v>42761</v>
      </c>
      <c r="B185" s="2">
        <v>0.56944444444444442</v>
      </c>
      <c r="C185" t="s">
        <v>149</v>
      </c>
      <c r="D185">
        <v>22</v>
      </c>
      <c r="E185" t="s">
        <v>59</v>
      </c>
      <c r="F185" t="s">
        <v>24</v>
      </c>
      <c r="G185" t="s">
        <v>52</v>
      </c>
    </row>
    <row r="186" spans="1:9">
      <c r="A186" s="1">
        <v>42761</v>
      </c>
      <c r="B186" s="2">
        <v>0.56944444444444442</v>
      </c>
      <c r="C186" t="s">
        <v>111</v>
      </c>
      <c r="D186">
        <v>110</v>
      </c>
      <c r="E186" t="s">
        <v>59</v>
      </c>
      <c r="F186" t="s">
        <v>24</v>
      </c>
      <c r="G186" t="s">
        <v>52</v>
      </c>
    </row>
    <row r="187" spans="1:9">
      <c r="A187" s="1">
        <v>42761</v>
      </c>
      <c r="B187" s="2">
        <v>0.57013888888888886</v>
      </c>
      <c r="C187" t="s">
        <v>150</v>
      </c>
      <c r="D187">
        <v>20</v>
      </c>
      <c r="E187" t="s">
        <v>59</v>
      </c>
      <c r="F187" t="s">
        <v>24</v>
      </c>
      <c r="G187" t="s">
        <v>61</v>
      </c>
    </row>
    <row r="188" spans="1:9">
      <c r="A188" s="1">
        <v>42761</v>
      </c>
      <c r="B188" s="2">
        <v>0.5708333333333333</v>
      </c>
      <c r="C188" t="s">
        <v>148</v>
      </c>
      <c r="D188">
        <v>50</v>
      </c>
      <c r="E188" t="s">
        <v>59</v>
      </c>
      <c r="F188" t="s">
        <v>16</v>
      </c>
      <c r="G188" t="s">
        <v>41</v>
      </c>
    </row>
    <row r="189" spans="1:9">
      <c r="A189" s="1">
        <v>42761</v>
      </c>
      <c r="B189" s="2">
        <v>0.57152777777777775</v>
      </c>
      <c r="C189" t="s">
        <v>149</v>
      </c>
      <c r="D189">
        <v>130</v>
      </c>
      <c r="E189" t="s">
        <v>59</v>
      </c>
      <c r="F189" t="s">
        <v>16</v>
      </c>
      <c r="G189" t="s">
        <v>52</v>
      </c>
    </row>
    <row r="190" spans="1:9">
      <c r="A190" s="1">
        <v>42761</v>
      </c>
      <c r="B190" s="2">
        <v>0.57222222222222219</v>
      </c>
      <c r="C190" t="s">
        <v>100</v>
      </c>
      <c r="D190">
        <v>45</v>
      </c>
      <c r="E190" t="s">
        <v>59</v>
      </c>
      <c r="F190" t="s">
        <v>16</v>
      </c>
      <c r="G190" t="s">
        <v>61</v>
      </c>
    </row>
    <row r="191" spans="1:9">
      <c r="A191" s="1">
        <v>42761</v>
      </c>
      <c r="B191" s="2">
        <v>0.57361111111111118</v>
      </c>
      <c r="C191" t="s">
        <v>68</v>
      </c>
      <c r="D191">
        <v>139</v>
      </c>
      <c r="E191" t="s">
        <v>23</v>
      </c>
      <c r="F191" t="s">
        <v>16</v>
      </c>
      <c r="G191" t="s">
        <v>69</v>
      </c>
      <c r="I191" t="s">
        <v>91</v>
      </c>
    </row>
    <row r="192" spans="1:9">
      <c r="A192" s="1">
        <v>42762</v>
      </c>
      <c r="B192" s="2">
        <v>0.67222222222222217</v>
      </c>
      <c r="C192" t="s">
        <v>72</v>
      </c>
      <c r="D192">
        <v>40</v>
      </c>
      <c r="E192" t="s">
        <v>59</v>
      </c>
      <c r="F192" t="s">
        <v>24</v>
      </c>
      <c r="G192" t="s">
        <v>52</v>
      </c>
    </row>
    <row r="193" spans="1:9">
      <c r="A193" s="1">
        <v>42763</v>
      </c>
      <c r="B193" s="2">
        <v>0.40833333333333338</v>
      </c>
      <c r="C193" t="s">
        <v>151</v>
      </c>
      <c r="D193">
        <v>30</v>
      </c>
      <c r="E193" t="s">
        <v>59</v>
      </c>
      <c r="F193" t="s">
        <v>24</v>
      </c>
      <c r="G193" t="s">
        <v>52</v>
      </c>
    </row>
    <row r="194" spans="1:9">
      <c r="A194" s="1">
        <v>42763</v>
      </c>
      <c r="B194" s="2">
        <v>0.41597222222222219</v>
      </c>
      <c r="C194" t="s">
        <v>117</v>
      </c>
      <c r="D194">
        <v>20</v>
      </c>
      <c r="E194" t="s">
        <v>59</v>
      </c>
      <c r="F194" t="s">
        <v>24</v>
      </c>
      <c r="G194" t="s">
        <v>61</v>
      </c>
    </row>
    <row r="195" spans="1:9">
      <c r="A195" s="1">
        <v>42763</v>
      </c>
      <c r="B195" s="2">
        <v>0.81041666666666667</v>
      </c>
      <c r="C195" t="s">
        <v>111</v>
      </c>
      <c r="D195">
        <v>40</v>
      </c>
      <c r="E195" t="s">
        <v>59</v>
      </c>
      <c r="F195" t="s">
        <v>24</v>
      </c>
      <c r="G195" t="s">
        <v>52</v>
      </c>
    </row>
    <row r="196" spans="1:9">
      <c r="A196" s="1">
        <v>42763</v>
      </c>
      <c r="B196" s="2">
        <v>0.81041666666666667</v>
      </c>
      <c r="C196" t="s">
        <v>128</v>
      </c>
      <c r="D196">
        <v>20</v>
      </c>
      <c r="E196" t="s">
        <v>59</v>
      </c>
      <c r="F196" t="s">
        <v>24</v>
      </c>
      <c r="G196" t="s">
        <v>52</v>
      </c>
    </row>
    <row r="197" spans="1:9">
      <c r="A197" s="1">
        <v>42764</v>
      </c>
      <c r="B197" s="2">
        <v>0.44027777777777777</v>
      </c>
      <c r="C197" t="s">
        <v>72</v>
      </c>
      <c r="D197">
        <v>60</v>
      </c>
      <c r="E197" t="s">
        <v>59</v>
      </c>
      <c r="F197" t="s">
        <v>24</v>
      </c>
      <c r="G197" t="s">
        <v>52</v>
      </c>
    </row>
    <row r="198" spans="1:9">
      <c r="A198" s="1">
        <v>42764</v>
      </c>
      <c r="B198" s="2">
        <v>0.80694444444444446</v>
      </c>
      <c r="C198" t="s">
        <v>75</v>
      </c>
      <c r="D198">
        <v>20</v>
      </c>
      <c r="E198" t="s">
        <v>59</v>
      </c>
      <c r="F198" t="s">
        <v>24</v>
      </c>
      <c r="G198" t="s">
        <v>61</v>
      </c>
    </row>
    <row r="199" spans="1:9">
      <c r="A199" s="1">
        <v>42764</v>
      </c>
      <c r="B199" s="2">
        <v>0.80694444444444446</v>
      </c>
      <c r="C199" t="s">
        <v>152</v>
      </c>
      <c r="D199">
        <v>40</v>
      </c>
      <c r="E199" t="s">
        <v>59</v>
      </c>
      <c r="F199" t="s">
        <v>24</v>
      </c>
      <c r="G199" t="s">
        <v>61</v>
      </c>
    </row>
    <row r="200" spans="1:9">
      <c r="A200" s="1">
        <v>42764</v>
      </c>
      <c r="B200" s="2">
        <v>0.80694444444444446</v>
      </c>
      <c r="C200" t="s">
        <v>121</v>
      </c>
      <c r="D200">
        <v>25</v>
      </c>
      <c r="E200" t="s">
        <v>59</v>
      </c>
      <c r="F200" t="s">
        <v>24</v>
      </c>
      <c r="G200" t="s">
        <v>52</v>
      </c>
    </row>
    <row r="201" spans="1:9">
      <c r="A201" s="1">
        <v>42764</v>
      </c>
      <c r="B201" s="2">
        <v>0.82152777777777775</v>
      </c>
      <c r="C201" t="s">
        <v>84</v>
      </c>
      <c r="D201">
        <v>40</v>
      </c>
      <c r="E201" t="s">
        <v>59</v>
      </c>
      <c r="F201" t="s">
        <v>24</v>
      </c>
      <c r="G201" t="s">
        <v>52</v>
      </c>
    </row>
    <row r="202" spans="1:9">
      <c r="A202" s="1">
        <v>42765</v>
      </c>
      <c r="B202" s="2">
        <v>0.33333333333333331</v>
      </c>
      <c r="C202" t="s">
        <v>153</v>
      </c>
      <c r="D202">
        <v>22</v>
      </c>
      <c r="E202" t="s">
        <v>59</v>
      </c>
      <c r="F202" t="s">
        <v>24</v>
      </c>
      <c r="G202" t="s">
        <v>52</v>
      </c>
    </row>
    <row r="203" spans="1:9">
      <c r="A203" s="1">
        <v>42765</v>
      </c>
      <c r="B203" s="2">
        <v>0.53749999999999998</v>
      </c>
      <c r="C203" t="s">
        <v>154</v>
      </c>
      <c r="D203">
        <v>19</v>
      </c>
      <c r="E203" t="s">
        <v>59</v>
      </c>
      <c r="F203" t="s">
        <v>24</v>
      </c>
      <c r="G203" t="s">
        <v>41</v>
      </c>
    </row>
    <row r="204" spans="1:9">
      <c r="A204" s="1">
        <v>42766</v>
      </c>
      <c r="B204" s="2">
        <v>0.37152777777777773</v>
      </c>
      <c r="C204" t="s">
        <v>72</v>
      </c>
      <c r="D204">
        <v>40</v>
      </c>
      <c r="E204" t="s">
        <v>59</v>
      </c>
      <c r="F204" t="s">
        <v>24</v>
      </c>
      <c r="G204" t="s">
        <v>52</v>
      </c>
    </row>
    <row r="205" spans="1:9">
      <c r="A205" s="1">
        <v>42766</v>
      </c>
      <c r="B205" s="2">
        <v>0.42083333333333334</v>
      </c>
      <c r="C205" t="s">
        <v>154</v>
      </c>
      <c r="D205">
        <v>19</v>
      </c>
      <c r="E205" t="s">
        <v>59</v>
      </c>
      <c r="F205" t="s">
        <v>24</v>
      </c>
      <c r="G205" t="s">
        <v>41</v>
      </c>
    </row>
    <row r="206" spans="1:9">
      <c r="A206" s="1">
        <v>42766</v>
      </c>
      <c r="B206" s="2">
        <v>0.69027777777777777</v>
      </c>
      <c r="C206" t="s">
        <v>155</v>
      </c>
      <c r="D206" s="3">
        <v>1000</v>
      </c>
      <c r="E206" t="s">
        <v>59</v>
      </c>
      <c r="F206" t="s">
        <v>24</v>
      </c>
      <c r="G206" t="s">
        <v>31</v>
      </c>
    </row>
    <row r="207" spans="1:9">
      <c r="A207" s="1">
        <v>42766</v>
      </c>
      <c r="B207" s="2">
        <v>0.78888888888888886</v>
      </c>
      <c r="C207" t="s">
        <v>156</v>
      </c>
      <c r="D207">
        <v>20</v>
      </c>
      <c r="E207" t="s">
        <v>59</v>
      </c>
      <c r="F207" t="s">
        <v>24</v>
      </c>
      <c r="G207" t="s">
        <v>41</v>
      </c>
    </row>
    <row r="208" spans="1:9">
      <c r="A208" s="1">
        <v>42766</v>
      </c>
      <c r="B208" s="2">
        <v>0.80694444444444446</v>
      </c>
      <c r="C208" t="s">
        <v>14</v>
      </c>
      <c r="D208" s="3">
        <v>15000</v>
      </c>
      <c r="E208" t="s">
        <v>55</v>
      </c>
      <c r="F208" t="s">
        <v>16</v>
      </c>
      <c r="G208" t="s">
        <v>17</v>
      </c>
      <c r="I208" t="s">
        <v>157</v>
      </c>
    </row>
    <row r="209" spans="1:9">
      <c r="A209" s="1">
        <v>42766</v>
      </c>
      <c r="B209" s="2">
        <v>0.83680555555555547</v>
      </c>
      <c r="C209" t="s">
        <v>158</v>
      </c>
      <c r="D209" s="3">
        <v>2069</v>
      </c>
      <c r="E209" t="s">
        <v>55</v>
      </c>
      <c r="F209" t="s">
        <v>16</v>
      </c>
      <c r="G209" t="s">
        <v>17</v>
      </c>
      <c r="I209" t="s">
        <v>159</v>
      </c>
    </row>
    <row r="210" spans="1:9">
      <c r="A210" s="1">
        <v>42766</v>
      </c>
      <c r="B210" s="2">
        <v>0.89444444444444438</v>
      </c>
      <c r="C210" t="s">
        <v>83</v>
      </c>
      <c r="D210">
        <v>40</v>
      </c>
      <c r="E210" t="s">
        <v>59</v>
      </c>
      <c r="F210" t="s">
        <v>24</v>
      </c>
      <c r="G210" t="s">
        <v>61</v>
      </c>
    </row>
    <row r="211" spans="1:9">
      <c r="A211" s="1">
        <v>42767</v>
      </c>
      <c r="B211" s="2">
        <v>0.34236111111111112</v>
      </c>
      <c r="C211" t="s">
        <v>72</v>
      </c>
      <c r="D211">
        <v>10</v>
      </c>
      <c r="E211" t="s">
        <v>59</v>
      </c>
      <c r="F211" t="s">
        <v>24</v>
      </c>
      <c r="G211" t="s">
        <v>52</v>
      </c>
    </row>
    <row r="212" spans="1:9">
      <c r="A212" s="1">
        <v>42767</v>
      </c>
      <c r="B212" s="2">
        <v>0.5</v>
      </c>
      <c r="C212" t="s">
        <v>160</v>
      </c>
      <c r="D212">
        <v>270</v>
      </c>
      <c r="E212" t="s">
        <v>59</v>
      </c>
      <c r="F212" t="s">
        <v>24</v>
      </c>
      <c r="G212" t="s">
        <v>52</v>
      </c>
    </row>
    <row r="213" spans="1:9">
      <c r="A213" s="1">
        <v>42767</v>
      </c>
      <c r="B213" s="2">
        <v>0.87847222222222221</v>
      </c>
      <c r="C213" t="s">
        <v>87</v>
      </c>
      <c r="D213">
        <v>26</v>
      </c>
      <c r="E213" t="s">
        <v>59</v>
      </c>
      <c r="F213" t="s">
        <v>24</v>
      </c>
      <c r="G213" t="s">
        <v>41</v>
      </c>
    </row>
    <row r="214" spans="1:9">
      <c r="A214" s="1">
        <v>42767</v>
      </c>
      <c r="B214" s="2">
        <v>0.89027777777777783</v>
      </c>
      <c r="C214" t="s">
        <v>83</v>
      </c>
      <c r="D214">
        <v>40</v>
      </c>
      <c r="E214" t="s">
        <v>59</v>
      </c>
      <c r="F214" t="s">
        <v>24</v>
      </c>
      <c r="G214" t="s">
        <v>61</v>
      </c>
    </row>
    <row r="215" spans="1:9">
      <c r="A215" s="1">
        <v>42768</v>
      </c>
      <c r="B215" s="2">
        <v>0.37083333333333335</v>
      </c>
      <c r="C215" t="s">
        <v>72</v>
      </c>
      <c r="D215">
        <v>30</v>
      </c>
      <c r="E215" t="s">
        <v>59</v>
      </c>
      <c r="F215" t="s">
        <v>24</v>
      </c>
      <c r="G215" t="s">
        <v>52</v>
      </c>
    </row>
    <row r="216" spans="1:9">
      <c r="A216" s="1">
        <v>42768</v>
      </c>
      <c r="B216" s="2">
        <v>0.5</v>
      </c>
      <c r="C216" t="s">
        <v>83</v>
      </c>
      <c r="D216">
        <v>40</v>
      </c>
      <c r="E216" t="s">
        <v>59</v>
      </c>
      <c r="F216" t="s">
        <v>24</v>
      </c>
      <c r="G216" t="s">
        <v>61</v>
      </c>
    </row>
    <row r="217" spans="1:9">
      <c r="A217" s="1">
        <v>42768</v>
      </c>
      <c r="B217" s="2">
        <v>0.5</v>
      </c>
      <c r="C217" t="s">
        <v>84</v>
      </c>
      <c r="D217">
        <v>15</v>
      </c>
      <c r="E217" t="s">
        <v>59</v>
      </c>
      <c r="F217" t="s">
        <v>24</v>
      </c>
      <c r="G217" t="s">
        <v>52</v>
      </c>
    </row>
    <row r="218" spans="1:9">
      <c r="A218" s="1">
        <v>42768</v>
      </c>
      <c r="B218" s="2">
        <v>0.81736111111111109</v>
      </c>
      <c r="C218" t="s">
        <v>87</v>
      </c>
      <c r="D218">
        <v>54</v>
      </c>
      <c r="E218" t="s">
        <v>59</v>
      </c>
      <c r="F218" t="s">
        <v>24</v>
      </c>
      <c r="G218" t="s">
        <v>41</v>
      </c>
    </row>
    <row r="219" spans="1:9">
      <c r="A219" s="1">
        <v>42769</v>
      </c>
      <c r="B219" s="2">
        <v>0.5854166666666667</v>
      </c>
      <c r="C219" t="s">
        <v>161</v>
      </c>
      <c r="D219">
        <v>10</v>
      </c>
      <c r="E219" t="s">
        <v>59</v>
      </c>
      <c r="F219" t="s">
        <v>24</v>
      </c>
      <c r="G219" t="s">
        <v>52</v>
      </c>
    </row>
    <row r="220" spans="1:9">
      <c r="A220" s="1">
        <v>42769</v>
      </c>
      <c r="B220" s="2">
        <v>0.5854166666666667</v>
      </c>
      <c r="C220" t="s">
        <v>131</v>
      </c>
      <c r="D220">
        <v>20</v>
      </c>
      <c r="E220" t="s">
        <v>59</v>
      </c>
      <c r="F220" t="s">
        <v>24</v>
      </c>
      <c r="G220" t="s">
        <v>61</v>
      </c>
    </row>
    <row r="221" spans="1:9">
      <c r="A221" s="1">
        <v>42769</v>
      </c>
      <c r="B221" s="2">
        <v>0.5854166666666667</v>
      </c>
      <c r="C221" t="s">
        <v>162</v>
      </c>
      <c r="D221">
        <v>19</v>
      </c>
      <c r="E221" t="s">
        <v>59</v>
      </c>
      <c r="F221" t="s">
        <v>24</v>
      </c>
      <c r="G221" t="s">
        <v>41</v>
      </c>
    </row>
    <row r="222" spans="1:9">
      <c r="A222" s="1">
        <v>42769</v>
      </c>
      <c r="B222" s="2">
        <v>0.90972222222222221</v>
      </c>
      <c r="C222" t="s">
        <v>83</v>
      </c>
      <c r="D222">
        <v>40</v>
      </c>
      <c r="E222" t="s">
        <v>59</v>
      </c>
      <c r="F222" t="s">
        <v>24</v>
      </c>
      <c r="G222" t="s">
        <v>61</v>
      </c>
    </row>
    <row r="223" spans="1:9">
      <c r="A223" s="1">
        <v>42769</v>
      </c>
      <c r="B223" s="2">
        <v>0.90972222222222221</v>
      </c>
      <c r="C223" t="s">
        <v>163</v>
      </c>
      <c r="D223">
        <v>17</v>
      </c>
      <c r="E223" t="s">
        <v>59</v>
      </c>
      <c r="F223" t="s">
        <v>24</v>
      </c>
      <c r="G223" t="s">
        <v>41</v>
      </c>
    </row>
    <row r="224" spans="1:9">
      <c r="A224" s="1">
        <v>42770</v>
      </c>
      <c r="B224" s="2">
        <v>0.40069444444444446</v>
      </c>
      <c r="C224" t="s">
        <v>119</v>
      </c>
      <c r="D224">
        <v>30</v>
      </c>
      <c r="E224" t="s">
        <v>59</v>
      </c>
      <c r="F224" t="s">
        <v>24</v>
      </c>
      <c r="G224" t="s">
        <v>52</v>
      </c>
    </row>
    <row r="225" spans="1:7">
      <c r="A225" s="1">
        <v>42770</v>
      </c>
      <c r="B225" s="2">
        <v>0.4597222222222222</v>
      </c>
      <c r="C225" t="s">
        <v>164</v>
      </c>
      <c r="D225">
        <v>350</v>
      </c>
      <c r="E225" t="s">
        <v>47</v>
      </c>
      <c r="F225" t="s">
        <v>24</v>
      </c>
      <c r="G225" t="s">
        <v>31</v>
      </c>
    </row>
    <row r="226" spans="1:7">
      <c r="A226" s="1">
        <v>42770</v>
      </c>
      <c r="B226" s="2">
        <v>0.46319444444444446</v>
      </c>
      <c r="C226" t="s">
        <v>83</v>
      </c>
      <c r="D226">
        <v>30</v>
      </c>
      <c r="E226" t="s">
        <v>59</v>
      </c>
      <c r="F226" t="s">
        <v>24</v>
      </c>
      <c r="G226" t="s">
        <v>61</v>
      </c>
    </row>
    <row r="227" spans="1:7">
      <c r="A227" s="1">
        <v>42770</v>
      </c>
      <c r="B227" s="2">
        <v>0.5</v>
      </c>
      <c r="C227" t="s">
        <v>84</v>
      </c>
      <c r="D227">
        <v>60</v>
      </c>
      <c r="E227" t="s">
        <v>59</v>
      </c>
      <c r="F227" t="s">
        <v>24</v>
      </c>
      <c r="G227" t="s">
        <v>52</v>
      </c>
    </row>
    <row r="228" spans="1:7">
      <c r="A228" s="1">
        <v>42771</v>
      </c>
      <c r="B228" s="2">
        <v>0.55208333333333337</v>
      </c>
      <c r="C228" t="s">
        <v>165</v>
      </c>
      <c r="D228">
        <v>15</v>
      </c>
      <c r="E228" t="s">
        <v>59</v>
      </c>
      <c r="F228" t="s">
        <v>24</v>
      </c>
      <c r="G228" t="s">
        <v>41</v>
      </c>
    </row>
    <row r="229" spans="1:7">
      <c r="A229" s="1">
        <v>42771</v>
      </c>
      <c r="B229" s="2">
        <v>0.55208333333333337</v>
      </c>
      <c r="C229" t="s">
        <v>166</v>
      </c>
      <c r="D229">
        <v>20</v>
      </c>
      <c r="E229" t="s">
        <v>59</v>
      </c>
      <c r="F229" t="s">
        <v>24</v>
      </c>
      <c r="G229" t="s">
        <v>52</v>
      </c>
    </row>
    <row r="230" spans="1:7">
      <c r="A230" s="1">
        <v>42771</v>
      </c>
      <c r="B230" s="2">
        <v>0.76388888888888884</v>
      </c>
      <c r="C230" t="s">
        <v>167</v>
      </c>
      <c r="D230">
        <v>254</v>
      </c>
      <c r="E230" t="s">
        <v>47</v>
      </c>
      <c r="F230" t="s">
        <v>24</v>
      </c>
      <c r="G230" t="s">
        <v>52</v>
      </c>
    </row>
    <row r="231" spans="1:7">
      <c r="A231" s="1">
        <v>42771</v>
      </c>
      <c r="B231" s="2">
        <v>0.79375000000000007</v>
      </c>
      <c r="C231" t="s">
        <v>168</v>
      </c>
      <c r="D231">
        <v>28</v>
      </c>
      <c r="E231" t="s">
        <v>59</v>
      </c>
      <c r="F231" t="s">
        <v>24</v>
      </c>
      <c r="G231" t="s">
        <v>41</v>
      </c>
    </row>
    <row r="232" spans="1:7">
      <c r="A232" s="1">
        <v>42771</v>
      </c>
      <c r="B232" s="2">
        <v>0.82986111111111116</v>
      </c>
      <c r="C232" t="s">
        <v>83</v>
      </c>
      <c r="D232">
        <v>50</v>
      </c>
      <c r="E232" t="s">
        <v>59</v>
      </c>
      <c r="F232" t="s">
        <v>24</v>
      </c>
      <c r="G232" t="s">
        <v>61</v>
      </c>
    </row>
    <row r="233" spans="1:7">
      <c r="A233" s="1">
        <v>42772</v>
      </c>
      <c r="B233" s="2">
        <v>0.58263888888888882</v>
      </c>
      <c r="C233" t="s">
        <v>169</v>
      </c>
      <c r="D233">
        <v>21</v>
      </c>
      <c r="E233" t="s">
        <v>59</v>
      </c>
      <c r="F233" t="s">
        <v>24</v>
      </c>
      <c r="G233" t="s">
        <v>41</v>
      </c>
    </row>
    <row r="234" spans="1:7">
      <c r="A234" s="1">
        <v>42773</v>
      </c>
      <c r="B234" s="2">
        <v>0.78194444444444444</v>
      </c>
      <c r="C234" t="s">
        <v>170</v>
      </c>
      <c r="D234">
        <v>21</v>
      </c>
      <c r="E234" t="s">
        <v>59</v>
      </c>
      <c r="F234" t="s">
        <v>24</v>
      </c>
      <c r="G234" t="s">
        <v>41</v>
      </c>
    </row>
    <row r="235" spans="1:7">
      <c r="A235" s="1">
        <v>42773</v>
      </c>
      <c r="B235" s="2">
        <v>0.78194444444444444</v>
      </c>
      <c r="C235" t="s">
        <v>84</v>
      </c>
      <c r="D235">
        <v>40</v>
      </c>
      <c r="E235" t="s">
        <v>59</v>
      </c>
      <c r="F235" t="s">
        <v>24</v>
      </c>
      <c r="G235" t="s">
        <v>52</v>
      </c>
    </row>
    <row r="236" spans="1:7">
      <c r="A236" s="1">
        <v>42773</v>
      </c>
      <c r="B236" s="2">
        <v>0.78194444444444444</v>
      </c>
      <c r="C236" t="s">
        <v>171</v>
      </c>
      <c r="D236">
        <v>15</v>
      </c>
      <c r="E236" t="s">
        <v>59</v>
      </c>
      <c r="F236" t="s">
        <v>24</v>
      </c>
      <c r="G236" t="s">
        <v>41</v>
      </c>
    </row>
    <row r="237" spans="1:7">
      <c r="A237" s="1">
        <v>42773</v>
      </c>
      <c r="B237" s="2">
        <v>0.88541666666666663</v>
      </c>
      <c r="C237" t="s">
        <v>172</v>
      </c>
      <c r="D237">
        <v>16</v>
      </c>
      <c r="E237" t="s">
        <v>59</v>
      </c>
      <c r="F237" t="s">
        <v>24</v>
      </c>
      <c r="G237" t="s">
        <v>41</v>
      </c>
    </row>
    <row r="238" spans="1:7">
      <c r="A238" s="1">
        <v>42773</v>
      </c>
      <c r="B238" s="2">
        <v>0.88611111111111107</v>
      </c>
      <c r="C238" t="s">
        <v>100</v>
      </c>
      <c r="D238">
        <v>30</v>
      </c>
      <c r="E238" t="s">
        <v>59</v>
      </c>
      <c r="F238" t="s">
        <v>24</v>
      </c>
      <c r="G238" t="s">
        <v>61</v>
      </c>
    </row>
    <row r="239" spans="1:7">
      <c r="A239" s="1">
        <v>42773</v>
      </c>
      <c r="B239" s="2">
        <v>0.88611111111111107</v>
      </c>
      <c r="C239" t="s">
        <v>84</v>
      </c>
      <c r="D239">
        <v>50</v>
      </c>
      <c r="E239" t="s">
        <v>59</v>
      </c>
      <c r="F239" t="s">
        <v>24</v>
      </c>
      <c r="G239" t="s">
        <v>52</v>
      </c>
    </row>
    <row r="240" spans="1:7">
      <c r="A240" s="1">
        <v>42773</v>
      </c>
      <c r="B240" s="2">
        <v>0.88680555555555562</v>
      </c>
      <c r="C240" t="s">
        <v>84</v>
      </c>
      <c r="D240">
        <v>130</v>
      </c>
      <c r="E240" t="s">
        <v>59</v>
      </c>
      <c r="F240" t="s">
        <v>16</v>
      </c>
      <c r="G240" t="s">
        <v>52</v>
      </c>
    </row>
    <row r="241" spans="1:7">
      <c r="A241" s="1">
        <v>42773</v>
      </c>
      <c r="B241" s="2">
        <v>0.89583333333333337</v>
      </c>
      <c r="C241" t="s">
        <v>173</v>
      </c>
      <c r="D241">
        <v>100</v>
      </c>
      <c r="E241" t="s">
        <v>59</v>
      </c>
      <c r="F241" t="s">
        <v>16</v>
      </c>
      <c r="G241" t="s">
        <v>31</v>
      </c>
    </row>
    <row r="242" spans="1:7">
      <c r="A242" s="1">
        <v>42774</v>
      </c>
      <c r="B242" s="2">
        <v>0.86111111111111116</v>
      </c>
      <c r="C242" t="s">
        <v>83</v>
      </c>
      <c r="D242">
        <v>40</v>
      </c>
      <c r="E242" t="s">
        <v>59</v>
      </c>
      <c r="F242" t="s">
        <v>24</v>
      </c>
      <c r="G242" t="s">
        <v>61</v>
      </c>
    </row>
    <row r="243" spans="1:7">
      <c r="A243" s="1">
        <v>42774</v>
      </c>
      <c r="B243" s="2">
        <v>0.86111111111111116</v>
      </c>
      <c r="C243" t="s">
        <v>82</v>
      </c>
      <c r="D243">
        <v>39</v>
      </c>
      <c r="E243" t="s">
        <v>59</v>
      </c>
      <c r="F243" t="s">
        <v>24</v>
      </c>
      <c r="G243" t="s">
        <v>41</v>
      </c>
    </row>
    <row r="244" spans="1:7">
      <c r="A244" s="1">
        <v>42775</v>
      </c>
      <c r="B244" s="2">
        <v>0.89861111111111114</v>
      </c>
      <c r="C244" t="s">
        <v>72</v>
      </c>
      <c r="D244">
        <v>30</v>
      </c>
      <c r="E244" t="s">
        <v>59</v>
      </c>
      <c r="F244" t="s">
        <v>24</v>
      </c>
      <c r="G244" t="s">
        <v>52</v>
      </c>
    </row>
    <row r="245" spans="1:7">
      <c r="A245" s="1">
        <v>42775</v>
      </c>
      <c r="B245" s="2">
        <v>0.89861111111111114</v>
      </c>
      <c r="C245" t="s">
        <v>128</v>
      </c>
      <c r="D245">
        <v>20</v>
      </c>
      <c r="E245" t="s">
        <v>59</v>
      </c>
      <c r="F245" t="s">
        <v>24</v>
      </c>
      <c r="G245" t="s">
        <v>52</v>
      </c>
    </row>
    <row r="246" spans="1:7">
      <c r="A246" s="1">
        <v>42776</v>
      </c>
      <c r="B246" s="2">
        <v>0.86805555555555547</v>
      </c>
      <c r="C246" t="s">
        <v>87</v>
      </c>
      <c r="D246">
        <v>37</v>
      </c>
      <c r="E246" t="s">
        <v>59</v>
      </c>
      <c r="F246" t="s">
        <v>24</v>
      </c>
      <c r="G246" t="s">
        <v>41</v>
      </c>
    </row>
    <row r="247" spans="1:7">
      <c r="A247" s="1">
        <v>42776</v>
      </c>
      <c r="B247" s="2">
        <v>0.86805555555555547</v>
      </c>
      <c r="C247" t="s">
        <v>84</v>
      </c>
      <c r="D247">
        <v>40</v>
      </c>
      <c r="E247" t="s">
        <v>59</v>
      </c>
      <c r="F247" t="s">
        <v>24</v>
      </c>
      <c r="G247" t="s">
        <v>52</v>
      </c>
    </row>
    <row r="248" spans="1:7">
      <c r="A248" s="1">
        <v>42776</v>
      </c>
      <c r="B248" s="2">
        <v>0.86805555555555547</v>
      </c>
      <c r="C248" t="s">
        <v>83</v>
      </c>
      <c r="D248">
        <v>40</v>
      </c>
      <c r="E248" t="s">
        <v>59</v>
      </c>
      <c r="F248" t="s">
        <v>24</v>
      </c>
      <c r="G248" t="s">
        <v>61</v>
      </c>
    </row>
    <row r="249" spans="1:7">
      <c r="A249" s="1">
        <v>42776</v>
      </c>
      <c r="B249" s="2">
        <v>0.87361111111111101</v>
      </c>
      <c r="C249" t="s">
        <v>174</v>
      </c>
      <c r="D249">
        <v>20</v>
      </c>
      <c r="E249" t="s">
        <v>59</v>
      </c>
      <c r="F249" t="s">
        <v>24</v>
      </c>
      <c r="G249" t="s">
        <v>52</v>
      </c>
    </row>
    <row r="250" spans="1:7">
      <c r="A250" s="1">
        <v>42777</v>
      </c>
      <c r="B250" s="2">
        <v>0.48958333333333331</v>
      </c>
      <c r="C250" t="s">
        <v>175</v>
      </c>
      <c r="D250">
        <v>15</v>
      </c>
      <c r="E250" t="s">
        <v>59</v>
      </c>
      <c r="F250" t="s">
        <v>24</v>
      </c>
      <c r="G250" t="s">
        <v>41</v>
      </c>
    </row>
    <row r="251" spans="1:7">
      <c r="A251" s="1">
        <v>42777</v>
      </c>
      <c r="B251" s="2">
        <v>0.49027777777777781</v>
      </c>
      <c r="C251" t="s">
        <v>176</v>
      </c>
      <c r="D251">
        <v>15</v>
      </c>
      <c r="E251" t="s">
        <v>59</v>
      </c>
      <c r="F251" t="s">
        <v>24</v>
      </c>
      <c r="G251" t="s">
        <v>61</v>
      </c>
    </row>
    <row r="252" spans="1:7">
      <c r="A252" s="1">
        <v>42777</v>
      </c>
      <c r="B252" s="2">
        <v>0.49027777777777781</v>
      </c>
      <c r="C252" t="s">
        <v>72</v>
      </c>
      <c r="D252">
        <v>40</v>
      </c>
      <c r="E252" t="s">
        <v>59</v>
      </c>
      <c r="F252" t="s">
        <v>24</v>
      </c>
      <c r="G252" t="s">
        <v>52</v>
      </c>
    </row>
    <row r="253" spans="1:7">
      <c r="A253" s="1">
        <v>42777</v>
      </c>
      <c r="B253" s="2">
        <v>0.49027777777777781</v>
      </c>
      <c r="C253" t="s">
        <v>83</v>
      </c>
      <c r="D253">
        <v>35</v>
      </c>
      <c r="E253" t="s">
        <v>59</v>
      </c>
      <c r="F253" t="s">
        <v>24</v>
      </c>
      <c r="G253" t="s">
        <v>61</v>
      </c>
    </row>
    <row r="254" spans="1:7">
      <c r="A254" s="1">
        <v>42777</v>
      </c>
      <c r="B254" s="2">
        <v>0.51666666666666672</v>
      </c>
      <c r="C254" t="s">
        <v>177</v>
      </c>
      <c r="D254">
        <v>26</v>
      </c>
      <c r="E254" t="s">
        <v>59</v>
      </c>
      <c r="F254" t="s">
        <v>24</v>
      </c>
      <c r="G254" t="s">
        <v>94</v>
      </c>
    </row>
    <row r="255" spans="1:7">
      <c r="A255" s="1">
        <v>42777</v>
      </c>
      <c r="B255" s="2">
        <v>0.51666666666666672</v>
      </c>
      <c r="C255" t="s">
        <v>178</v>
      </c>
      <c r="D255">
        <v>65</v>
      </c>
      <c r="E255" t="s">
        <v>59</v>
      </c>
      <c r="F255" t="s">
        <v>24</v>
      </c>
      <c r="G255" t="s">
        <v>94</v>
      </c>
    </row>
    <row r="256" spans="1:7">
      <c r="A256" s="1">
        <v>42777</v>
      </c>
      <c r="B256" s="2">
        <v>0.51666666666666672</v>
      </c>
      <c r="C256" t="s">
        <v>179</v>
      </c>
      <c r="D256">
        <v>117</v>
      </c>
      <c r="E256" t="s">
        <v>59</v>
      </c>
      <c r="F256" t="s">
        <v>24</v>
      </c>
      <c r="G256" t="s">
        <v>94</v>
      </c>
    </row>
    <row r="257" spans="1:7">
      <c r="A257" s="1">
        <v>42777</v>
      </c>
      <c r="B257" s="2">
        <v>0.51736111111111105</v>
      </c>
      <c r="C257" t="s">
        <v>180</v>
      </c>
      <c r="D257">
        <v>70</v>
      </c>
      <c r="E257" t="s">
        <v>59</v>
      </c>
      <c r="F257" t="s">
        <v>24</v>
      </c>
      <c r="G257" t="s">
        <v>31</v>
      </c>
    </row>
    <row r="258" spans="1:7">
      <c r="A258" s="1">
        <v>42777</v>
      </c>
      <c r="B258" s="2">
        <v>0.91666666666666663</v>
      </c>
      <c r="C258" t="s">
        <v>181</v>
      </c>
      <c r="D258">
        <v>40</v>
      </c>
      <c r="E258" t="s">
        <v>59</v>
      </c>
      <c r="F258" t="s">
        <v>24</v>
      </c>
      <c r="G258" t="s">
        <v>41</v>
      </c>
    </row>
    <row r="259" spans="1:7">
      <c r="A259" s="1">
        <v>42777</v>
      </c>
      <c r="B259" s="2">
        <v>0.91666666666666663</v>
      </c>
      <c r="C259" t="s">
        <v>182</v>
      </c>
      <c r="D259">
        <v>120</v>
      </c>
      <c r="E259" t="s">
        <v>59</v>
      </c>
      <c r="F259" t="s">
        <v>24</v>
      </c>
      <c r="G259" t="s">
        <v>31</v>
      </c>
    </row>
    <row r="260" spans="1:7">
      <c r="A260" s="1">
        <v>42777</v>
      </c>
      <c r="B260" s="2">
        <v>0.91736111111111107</v>
      </c>
      <c r="C260" t="s">
        <v>174</v>
      </c>
      <c r="D260">
        <v>20</v>
      </c>
      <c r="E260" t="s">
        <v>59</v>
      </c>
      <c r="F260" t="s">
        <v>24</v>
      </c>
      <c r="G260" t="s">
        <v>52</v>
      </c>
    </row>
    <row r="261" spans="1:7">
      <c r="A261" s="1">
        <v>42777</v>
      </c>
      <c r="B261" s="2">
        <v>0.91736111111111107</v>
      </c>
      <c r="C261" t="s">
        <v>183</v>
      </c>
      <c r="D261">
        <v>760</v>
      </c>
      <c r="E261" t="s">
        <v>59</v>
      </c>
      <c r="F261" t="s">
        <v>24</v>
      </c>
      <c r="G261" t="s">
        <v>52</v>
      </c>
    </row>
    <row r="262" spans="1:7">
      <c r="A262" s="1">
        <v>42779</v>
      </c>
      <c r="B262" s="2">
        <v>0.87013888888888891</v>
      </c>
      <c r="C262" t="s">
        <v>72</v>
      </c>
      <c r="D262">
        <v>30</v>
      </c>
      <c r="E262" t="s">
        <v>59</v>
      </c>
      <c r="F262" t="s">
        <v>24</v>
      </c>
      <c r="G262" t="s">
        <v>52</v>
      </c>
    </row>
    <row r="263" spans="1:7">
      <c r="A263" s="1">
        <v>42779</v>
      </c>
      <c r="B263" s="2">
        <v>0.87083333333333324</v>
      </c>
      <c r="C263" t="s">
        <v>184</v>
      </c>
      <c r="D263">
        <v>300</v>
      </c>
      <c r="E263" t="s">
        <v>59</v>
      </c>
      <c r="F263" t="s">
        <v>24</v>
      </c>
      <c r="G263" t="s">
        <v>52</v>
      </c>
    </row>
    <row r="264" spans="1:7">
      <c r="A264" s="1">
        <v>42779</v>
      </c>
      <c r="B264" s="2">
        <v>0.87152777777777779</v>
      </c>
      <c r="C264" t="s">
        <v>185</v>
      </c>
      <c r="D264">
        <v>100</v>
      </c>
      <c r="E264" t="s">
        <v>59</v>
      </c>
      <c r="F264" t="s">
        <v>16</v>
      </c>
      <c r="G264" t="s">
        <v>31</v>
      </c>
    </row>
    <row r="265" spans="1:7">
      <c r="A265" s="1">
        <v>42780</v>
      </c>
      <c r="B265" s="2">
        <v>0.9291666666666667</v>
      </c>
      <c r="C265" t="s">
        <v>72</v>
      </c>
      <c r="D265">
        <v>20</v>
      </c>
      <c r="E265" t="s">
        <v>59</v>
      </c>
      <c r="F265" t="s">
        <v>24</v>
      </c>
      <c r="G265" t="s">
        <v>52</v>
      </c>
    </row>
    <row r="266" spans="1:7">
      <c r="A266" s="1">
        <v>42780</v>
      </c>
      <c r="B266" s="2">
        <v>0.9291666666666667</v>
      </c>
      <c r="C266" t="s">
        <v>87</v>
      </c>
      <c r="D266">
        <v>30</v>
      </c>
      <c r="E266" t="s">
        <v>59</v>
      </c>
      <c r="F266" t="s">
        <v>24</v>
      </c>
      <c r="G266" t="s">
        <v>41</v>
      </c>
    </row>
    <row r="267" spans="1:7">
      <c r="A267" s="1">
        <v>42781</v>
      </c>
      <c r="B267" s="2">
        <v>0.5</v>
      </c>
      <c r="C267" t="s">
        <v>186</v>
      </c>
      <c r="D267">
        <v>65</v>
      </c>
      <c r="E267" t="s">
        <v>59</v>
      </c>
      <c r="F267" t="s">
        <v>24</v>
      </c>
      <c r="G267" t="s">
        <v>52</v>
      </c>
    </row>
    <row r="268" spans="1:7">
      <c r="A268" s="1">
        <v>42782</v>
      </c>
      <c r="B268" s="2">
        <v>0.56805555555555554</v>
      </c>
      <c r="C268" t="s">
        <v>72</v>
      </c>
      <c r="D268">
        <v>30</v>
      </c>
      <c r="E268" t="s">
        <v>59</v>
      </c>
      <c r="F268" t="s">
        <v>24</v>
      </c>
      <c r="G268" t="s">
        <v>52</v>
      </c>
    </row>
    <row r="269" spans="1:7">
      <c r="A269" s="1">
        <v>42782</v>
      </c>
      <c r="B269" s="2">
        <v>0.56805555555555554</v>
      </c>
      <c r="C269" t="s">
        <v>187</v>
      </c>
      <c r="D269">
        <v>18</v>
      </c>
      <c r="E269" t="s">
        <v>59</v>
      </c>
      <c r="F269" t="s">
        <v>24</v>
      </c>
      <c r="G269" t="s">
        <v>41</v>
      </c>
    </row>
    <row r="270" spans="1:7">
      <c r="A270" s="1">
        <v>42782</v>
      </c>
      <c r="B270" s="2">
        <v>0.84097222222222223</v>
      </c>
      <c r="C270" t="s">
        <v>84</v>
      </c>
      <c r="D270">
        <v>90</v>
      </c>
      <c r="E270" t="s">
        <v>59</v>
      </c>
      <c r="F270" t="s">
        <v>16</v>
      </c>
      <c r="G270" t="s">
        <v>52</v>
      </c>
    </row>
    <row r="271" spans="1:7">
      <c r="A271" s="1">
        <v>42782</v>
      </c>
      <c r="B271" s="2">
        <v>0.91666666666666663</v>
      </c>
      <c r="C271" t="s">
        <v>84</v>
      </c>
      <c r="D271">
        <v>50</v>
      </c>
      <c r="E271" t="s">
        <v>59</v>
      </c>
      <c r="F271" t="s">
        <v>24</v>
      </c>
      <c r="G271" t="s">
        <v>52</v>
      </c>
    </row>
    <row r="272" spans="1:7">
      <c r="A272" s="1">
        <v>42783</v>
      </c>
      <c r="B272" s="2">
        <v>0.45277777777777778</v>
      </c>
      <c r="C272" t="s">
        <v>72</v>
      </c>
      <c r="D272">
        <v>30</v>
      </c>
      <c r="E272" t="s">
        <v>59</v>
      </c>
      <c r="F272" t="s">
        <v>24</v>
      </c>
      <c r="G272" t="s">
        <v>52</v>
      </c>
    </row>
    <row r="273" spans="1:7">
      <c r="A273" s="1">
        <v>42783</v>
      </c>
      <c r="B273" s="2">
        <v>0.45277777777777778</v>
      </c>
      <c r="C273" t="s">
        <v>188</v>
      </c>
      <c r="D273">
        <v>19</v>
      </c>
      <c r="E273" t="s">
        <v>59</v>
      </c>
      <c r="F273" t="s">
        <v>24</v>
      </c>
      <c r="G273" t="s">
        <v>41</v>
      </c>
    </row>
    <row r="274" spans="1:7">
      <c r="A274" s="1">
        <v>42783</v>
      </c>
      <c r="B274" s="2">
        <v>0.79791666666666661</v>
      </c>
      <c r="C274" t="s">
        <v>189</v>
      </c>
      <c r="D274">
        <v>19</v>
      </c>
      <c r="E274" t="s">
        <v>59</v>
      </c>
      <c r="F274" t="s">
        <v>24</v>
      </c>
      <c r="G274" t="s">
        <v>41</v>
      </c>
    </row>
    <row r="275" spans="1:7">
      <c r="A275" s="1">
        <v>42783</v>
      </c>
      <c r="B275" s="2">
        <v>0.85625000000000007</v>
      </c>
      <c r="C275" t="s">
        <v>84</v>
      </c>
      <c r="D275">
        <v>50</v>
      </c>
      <c r="E275" t="s">
        <v>59</v>
      </c>
      <c r="F275" t="s">
        <v>24</v>
      </c>
      <c r="G275" t="s">
        <v>52</v>
      </c>
    </row>
    <row r="276" spans="1:7">
      <c r="A276" s="1">
        <v>42784</v>
      </c>
      <c r="B276" s="2">
        <v>0.61527777777777781</v>
      </c>
      <c r="C276" t="s">
        <v>190</v>
      </c>
      <c r="D276">
        <v>90</v>
      </c>
      <c r="E276" t="s">
        <v>59</v>
      </c>
      <c r="F276" t="s">
        <v>24</v>
      </c>
      <c r="G276" t="s">
        <v>52</v>
      </c>
    </row>
    <row r="277" spans="1:7">
      <c r="A277" s="1">
        <v>42784</v>
      </c>
      <c r="B277" s="2">
        <v>0.61597222222222225</v>
      </c>
      <c r="C277" t="s">
        <v>191</v>
      </c>
      <c r="D277">
        <v>40</v>
      </c>
      <c r="E277" t="s">
        <v>59</v>
      </c>
      <c r="F277" t="s">
        <v>24</v>
      </c>
      <c r="G277" t="s">
        <v>52</v>
      </c>
    </row>
    <row r="278" spans="1:7">
      <c r="A278" s="1">
        <v>42785</v>
      </c>
      <c r="B278" s="2">
        <v>0.50486111111111109</v>
      </c>
      <c r="C278" t="s">
        <v>19</v>
      </c>
      <c r="D278" s="3">
        <v>1000</v>
      </c>
      <c r="E278" t="s">
        <v>53</v>
      </c>
      <c r="F278" t="s">
        <v>16</v>
      </c>
    </row>
    <row r="279" spans="1:7">
      <c r="A279" s="1">
        <v>42785</v>
      </c>
      <c r="B279" s="2">
        <v>0.70208333333333339</v>
      </c>
      <c r="C279" t="s">
        <v>192</v>
      </c>
      <c r="D279">
        <v>50</v>
      </c>
      <c r="E279" t="s">
        <v>59</v>
      </c>
      <c r="F279" t="s">
        <v>24</v>
      </c>
      <c r="G279" t="s">
        <v>41</v>
      </c>
    </row>
    <row r="280" spans="1:7">
      <c r="A280" s="1">
        <v>42785</v>
      </c>
      <c r="B280" s="2">
        <v>0.70277777777777783</v>
      </c>
      <c r="C280" t="s">
        <v>193</v>
      </c>
      <c r="D280">
        <v>400</v>
      </c>
      <c r="E280" t="s">
        <v>59</v>
      </c>
      <c r="F280" t="s">
        <v>24</v>
      </c>
      <c r="G280" t="s">
        <v>52</v>
      </c>
    </row>
    <row r="281" spans="1:7">
      <c r="A281" s="1">
        <v>42785</v>
      </c>
      <c r="B281" s="2">
        <v>0.70416666666666661</v>
      </c>
      <c r="C281" t="s">
        <v>194</v>
      </c>
      <c r="D281">
        <v>100</v>
      </c>
      <c r="E281" t="s">
        <v>59</v>
      </c>
      <c r="F281" t="s">
        <v>24</v>
      </c>
      <c r="G281" t="s">
        <v>31</v>
      </c>
    </row>
    <row r="282" spans="1:7">
      <c r="A282" s="1">
        <v>42785</v>
      </c>
      <c r="B282" s="2">
        <v>0.78333333333333333</v>
      </c>
      <c r="C282" t="s">
        <v>195</v>
      </c>
      <c r="D282">
        <v>156</v>
      </c>
      <c r="E282" t="s">
        <v>59</v>
      </c>
      <c r="F282" t="s">
        <v>24</v>
      </c>
      <c r="G282" t="s">
        <v>31</v>
      </c>
    </row>
    <row r="283" spans="1:7">
      <c r="A283" s="1">
        <v>42785</v>
      </c>
      <c r="B283" s="2">
        <v>0.78402777777777777</v>
      </c>
      <c r="C283" t="s">
        <v>125</v>
      </c>
      <c r="D283" s="4">
        <v>1666.67</v>
      </c>
      <c r="E283" t="s">
        <v>59</v>
      </c>
      <c r="F283" t="s">
        <v>24</v>
      </c>
      <c r="G283" t="s">
        <v>31</v>
      </c>
    </row>
    <row r="284" spans="1:7">
      <c r="A284" s="1">
        <v>42785</v>
      </c>
      <c r="B284" s="2">
        <v>0.78472222222222221</v>
      </c>
      <c r="C284" t="s">
        <v>196</v>
      </c>
      <c r="D284" s="4">
        <v>2208.83</v>
      </c>
      <c r="E284" t="s">
        <v>59</v>
      </c>
      <c r="F284" t="s">
        <v>24</v>
      </c>
      <c r="G284" t="s">
        <v>31</v>
      </c>
    </row>
    <row r="285" spans="1:7">
      <c r="A285" s="1">
        <v>42785</v>
      </c>
      <c r="B285" s="2">
        <v>0.78541666666666676</v>
      </c>
      <c r="C285" t="s">
        <v>126</v>
      </c>
      <c r="D285">
        <v>75</v>
      </c>
      <c r="E285" t="s">
        <v>59</v>
      </c>
      <c r="F285" t="s">
        <v>24</v>
      </c>
      <c r="G285" t="s">
        <v>31</v>
      </c>
    </row>
    <row r="286" spans="1:7">
      <c r="A286" s="1">
        <v>42786</v>
      </c>
      <c r="B286" s="2">
        <v>0.5</v>
      </c>
      <c r="C286" t="s">
        <v>197</v>
      </c>
      <c r="D286">
        <v>60</v>
      </c>
      <c r="E286" t="s">
        <v>59</v>
      </c>
      <c r="F286" t="s">
        <v>24</v>
      </c>
      <c r="G286" t="s">
        <v>52</v>
      </c>
    </row>
    <row r="287" spans="1:7">
      <c r="A287" s="1">
        <v>42786</v>
      </c>
      <c r="B287" s="2">
        <v>0.50763888888888886</v>
      </c>
      <c r="C287" t="s">
        <v>87</v>
      </c>
      <c r="D287">
        <v>38</v>
      </c>
      <c r="E287" t="s">
        <v>59</v>
      </c>
      <c r="F287" t="s">
        <v>24</v>
      </c>
      <c r="G287" t="s">
        <v>41</v>
      </c>
    </row>
    <row r="288" spans="1:7">
      <c r="A288" s="1">
        <v>42786</v>
      </c>
      <c r="B288" s="2">
        <v>0.73055555555555562</v>
      </c>
      <c r="C288" t="s">
        <v>129</v>
      </c>
      <c r="D288">
        <v>110</v>
      </c>
      <c r="E288" t="s">
        <v>59</v>
      </c>
      <c r="F288" t="s">
        <v>24</v>
      </c>
      <c r="G288" t="s">
        <v>31</v>
      </c>
    </row>
    <row r="289" spans="1:9">
      <c r="A289" s="1">
        <v>42787</v>
      </c>
      <c r="B289" s="2">
        <v>0.76250000000000007</v>
      </c>
      <c r="C289" t="s">
        <v>174</v>
      </c>
      <c r="D289">
        <v>20</v>
      </c>
      <c r="E289" t="s">
        <v>59</v>
      </c>
      <c r="F289" t="s">
        <v>24</v>
      </c>
      <c r="G289" t="s">
        <v>52</v>
      </c>
    </row>
    <row r="290" spans="1:9">
      <c r="A290" s="1">
        <v>42787</v>
      </c>
      <c r="B290" s="2">
        <v>0.76250000000000007</v>
      </c>
      <c r="C290" t="s">
        <v>72</v>
      </c>
      <c r="D290">
        <v>30</v>
      </c>
      <c r="E290" t="s">
        <v>59</v>
      </c>
      <c r="F290" t="s">
        <v>24</v>
      </c>
      <c r="G290" t="s">
        <v>52</v>
      </c>
    </row>
    <row r="291" spans="1:9">
      <c r="A291" s="1">
        <v>42787</v>
      </c>
      <c r="B291" s="2">
        <v>0.76250000000000007</v>
      </c>
      <c r="C291" t="s">
        <v>87</v>
      </c>
      <c r="D291">
        <v>35</v>
      </c>
      <c r="E291" t="s">
        <v>59</v>
      </c>
      <c r="F291" t="s">
        <v>24</v>
      </c>
      <c r="G291" t="s">
        <v>41</v>
      </c>
    </row>
    <row r="292" spans="1:9">
      <c r="A292" s="1">
        <v>42788</v>
      </c>
      <c r="B292" s="2">
        <v>0.5</v>
      </c>
      <c r="C292" t="s">
        <v>72</v>
      </c>
      <c r="D292">
        <v>60</v>
      </c>
      <c r="E292" t="s">
        <v>59</v>
      </c>
      <c r="F292" t="s">
        <v>24</v>
      </c>
      <c r="G292" t="s">
        <v>52</v>
      </c>
    </row>
    <row r="293" spans="1:9">
      <c r="A293" s="1">
        <v>42788</v>
      </c>
      <c r="B293" s="2">
        <v>0.5</v>
      </c>
      <c r="C293" t="s">
        <v>87</v>
      </c>
      <c r="D293">
        <v>38</v>
      </c>
      <c r="E293" t="s">
        <v>59</v>
      </c>
      <c r="F293" t="s">
        <v>24</v>
      </c>
      <c r="G293" t="s">
        <v>41</v>
      </c>
    </row>
    <row r="294" spans="1:9">
      <c r="A294" s="1">
        <v>42789</v>
      </c>
      <c r="B294" s="2">
        <v>0.3756944444444445</v>
      </c>
      <c r="C294" t="s">
        <v>72</v>
      </c>
      <c r="D294">
        <v>30</v>
      </c>
      <c r="E294" t="s">
        <v>59</v>
      </c>
      <c r="F294" t="s">
        <v>24</v>
      </c>
      <c r="G294" t="s">
        <v>52</v>
      </c>
    </row>
    <row r="295" spans="1:9">
      <c r="A295" s="1">
        <v>42789</v>
      </c>
      <c r="B295" s="2">
        <v>0.37638888888888888</v>
      </c>
      <c r="C295" t="s">
        <v>84</v>
      </c>
      <c r="D295">
        <v>48</v>
      </c>
      <c r="E295" t="s">
        <v>59</v>
      </c>
      <c r="F295" t="s">
        <v>24</v>
      </c>
      <c r="G295" t="s">
        <v>52</v>
      </c>
    </row>
    <row r="296" spans="1:9">
      <c r="A296" s="1">
        <v>42789</v>
      </c>
      <c r="B296" s="2">
        <v>0.5</v>
      </c>
      <c r="C296" t="s">
        <v>198</v>
      </c>
      <c r="D296">
        <v>10</v>
      </c>
      <c r="E296" t="s">
        <v>59</v>
      </c>
      <c r="F296" t="s">
        <v>24</v>
      </c>
      <c r="G296" t="s">
        <v>52</v>
      </c>
    </row>
    <row r="297" spans="1:9">
      <c r="A297" s="1">
        <v>42789</v>
      </c>
      <c r="B297" s="2">
        <v>0.51736111111111105</v>
      </c>
      <c r="C297" t="s">
        <v>199</v>
      </c>
      <c r="D297">
        <v>398</v>
      </c>
      <c r="E297" t="s">
        <v>47</v>
      </c>
      <c r="F297" t="s">
        <v>24</v>
      </c>
      <c r="G297" t="s">
        <v>45</v>
      </c>
    </row>
    <row r="298" spans="1:9">
      <c r="A298" s="1">
        <v>42789</v>
      </c>
      <c r="B298" s="2">
        <v>0.81666666666666676</v>
      </c>
      <c r="C298" t="s">
        <v>14</v>
      </c>
      <c r="D298" s="3">
        <v>10000</v>
      </c>
      <c r="E298" t="s">
        <v>55</v>
      </c>
      <c r="F298" t="s">
        <v>16</v>
      </c>
      <c r="G298" t="s">
        <v>17</v>
      </c>
      <c r="I298" t="s">
        <v>200</v>
      </c>
    </row>
    <row r="299" spans="1:9">
      <c r="A299" s="1">
        <v>42789</v>
      </c>
      <c r="B299" s="2">
        <v>0.82430555555555562</v>
      </c>
      <c r="C299" t="s">
        <v>201</v>
      </c>
      <c r="D299">
        <v>40</v>
      </c>
      <c r="E299" t="s">
        <v>59</v>
      </c>
      <c r="F299" t="s">
        <v>24</v>
      </c>
      <c r="G299" t="s">
        <v>61</v>
      </c>
    </row>
    <row r="300" spans="1:9">
      <c r="A300" s="1">
        <v>42789</v>
      </c>
      <c r="B300" s="2">
        <v>0.82430555555555562</v>
      </c>
      <c r="C300" t="s">
        <v>202</v>
      </c>
      <c r="D300">
        <v>94</v>
      </c>
      <c r="E300" t="s">
        <v>59</v>
      </c>
      <c r="F300" t="s">
        <v>24</v>
      </c>
      <c r="G300" t="s">
        <v>45</v>
      </c>
    </row>
    <row r="301" spans="1:9">
      <c r="A301" s="1">
        <v>42789</v>
      </c>
      <c r="B301" s="2">
        <v>0.82500000000000007</v>
      </c>
      <c r="C301" t="s">
        <v>203</v>
      </c>
      <c r="D301">
        <v>102</v>
      </c>
      <c r="E301" t="s">
        <v>59</v>
      </c>
      <c r="F301" t="s">
        <v>24</v>
      </c>
      <c r="G301" t="s">
        <v>31</v>
      </c>
    </row>
    <row r="302" spans="1:9">
      <c r="A302" s="1">
        <v>42789</v>
      </c>
      <c r="B302" s="2">
        <v>0.82500000000000007</v>
      </c>
      <c r="C302" t="s">
        <v>204</v>
      </c>
      <c r="D302">
        <v>120</v>
      </c>
      <c r="E302" t="s">
        <v>59</v>
      </c>
      <c r="F302" t="s">
        <v>24</v>
      </c>
      <c r="G302" t="s">
        <v>41</v>
      </c>
    </row>
    <row r="303" spans="1:9">
      <c r="A303" s="1">
        <v>42789</v>
      </c>
      <c r="B303" s="2">
        <v>0.82500000000000007</v>
      </c>
      <c r="C303" t="s">
        <v>205</v>
      </c>
      <c r="D303">
        <v>90</v>
      </c>
      <c r="E303" t="s">
        <v>59</v>
      </c>
      <c r="F303" t="s">
        <v>24</v>
      </c>
      <c r="G303" t="s">
        <v>45</v>
      </c>
    </row>
    <row r="304" spans="1:9">
      <c r="A304" s="1">
        <v>42789</v>
      </c>
      <c r="B304" s="2">
        <v>0.82708333333333339</v>
      </c>
      <c r="C304" t="s">
        <v>206</v>
      </c>
      <c r="D304">
        <v>70</v>
      </c>
      <c r="E304" t="s">
        <v>59</v>
      </c>
      <c r="F304" t="s">
        <v>24</v>
      </c>
      <c r="G304" t="s">
        <v>52</v>
      </c>
    </row>
    <row r="305" spans="1:9">
      <c r="A305" s="1">
        <v>42790</v>
      </c>
      <c r="B305" s="2">
        <v>0.37916666666666665</v>
      </c>
      <c r="C305" t="s">
        <v>72</v>
      </c>
      <c r="D305">
        <v>40</v>
      </c>
      <c r="E305" t="s">
        <v>59</v>
      </c>
      <c r="F305" t="s">
        <v>24</v>
      </c>
      <c r="G305" t="s">
        <v>207</v>
      </c>
      <c r="H305" t="s">
        <v>208</v>
      </c>
      <c r="I305" t="s">
        <v>209</v>
      </c>
    </row>
    <row r="306" spans="1:9">
      <c r="A306" s="1">
        <v>42790</v>
      </c>
      <c r="B306" s="2">
        <v>0.46180555555555558</v>
      </c>
      <c r="C306" t="s">
        <v>210</v>
      </c>
      <c r="D306" s="3">
        <v>1603</v>
      </c>
      <c r="E306" t="s">
        <v>47</v>
      </c>
      <c r="F306" t="s">
        <v>24</v>
      </c>
      <c r="G306" t="s">
        <v>207</v>
      </c>
    </row>
    <row r="307" spans="1:9">
      <c r="A307" s="1">
        <v>42790</v>
      </c>
      <c r="B307" s="2">
        <v>0.5131944444444444</v>
      </c>
      <c r="C307" t="s">
        <v>211</v>
      </c>
      <c r="D307">
        <v>20</v>
      </c>
      <c r="E307" t="s">
        <v>59</v>
      </c>
      <c r="F307" t="s">
        <v>24</v>
      </c>
      <c r="G307" t="s">
        <v>207</v>
      </c>
      <c r="H307" t="s">
        <v>208</v>
      </c>
    </row>
    <row r="308" spans="1:9">
      <c r="A308" s="1">
        <v>42790</v>
      </c>
      <c r="B308" s="2">
        <v>0.77847222222222223</v>
      </c>
      <c r="C308" t="s">
        <v>212</v>
      </c>
      <c r="D308">
        <v>40</v>
      </c>
      <c r="E308" t="s">
        <v>59</v>
      </c>
      <c r="F308" t="s">
        <v>24</v>
      </c>
      <c r="G308" t="s">
        <v>207</v>
      </c>
      <c r="H308" t="s">
        <v>208</v>
      </c>
    </row>
    <row r="309" spans="1:9">
      <c r="A309" s="1">
        <v>42790</v>
      </c>
      <c r="B309" s="2">
        <v>0.93958333333333333</v>
      </c>
      <c r="C309" t="s">
        <v>213</v>
      </c>
      <c r="D309">
        <v>250</v>
      </c>
      <c r="E309" t="s">
        <v>59</v>
      </c>
      <c r="F309" t="s">
        <v>24</v>
      </c>
      <c r="G309" t="s">
        <v>207</v>
      </c>
      <c r="H309" t="s">
        <v>208</v>
      </c>
    </row>
    <row r="310" spans="1:9">
      <c r="A310" s="1">
        <v>42791</v>
      </c>
      <c r="B310" s="2">
        <v>0.39097222222222222</v>
      </c>
      <c r="C310" t="s">
        <v>140</v>
      </c>
      <c r="D310">
        <v>7</v>
      </c>
      <c r="E310" t="s">
        <v>59</v>
      </c>
      <c r="F310" t="s">
        <v>24</v>
      </c>
      <c r="G310" t="s">
        <v>207</v>
      </c>
      <c r="H310" t="s">
        <v>208</v>
      </c>
    </row>
    <row r="311" spans="1:9">
      <c r="A311" s="1">
        <v>42791</v>
      </c>
      <c r="B311" s="2">
        <v>0.65902777777777777</v>
      </c>
      <c r="C311" t="s">
        <v>214</v>
      </c>
      <c r="D311">
        <v>80</v>
      </c>
      <c r="E311" t="s">
        <v>59</v>
      </c>
      <c r="F311" t="s">
        <v>24</v>
      </c>
      <c r="G311" t="s">
        <v>207</v>
      </c>
      <c r="H311" t="s">
        <v>208</v>
      </c>
    </row>
    <row r="312" spans="1:9">
      <c r="A312" s="1">
        <v>42791</v>
      </c>
      <c r="B312" s="2">
        <v>0.91736111111111107</v>
      </c>
      <c r="C312" t="s">
        <v>215</v>
      </c>
      <c r="D312">
        <v>60</v>
      </c>
      <c r="E312" t="s">
        <v>59</v>
      </c>
      <c r="F312" t="s">
        <v>24</v>
      </c>
      <c r="G312" t="s">
        <v>207</v>
      </c>
    </row>
    <row r="313" spans="1:9">
      <c r="A313" s="1">
        <v>42791</v>
      </c>
      <c r="B313" s="2">
        <v>0.91736111111111107</v>
      </c>
      <c r="C313" t="s">
        <v>216</v>
      </c>
      <c r="D313">
        <v>20</v>
      </c>
      <c r="E313" t="s">
        <v>59</v>
      </c>
      <c r="F313" t="s">
        <v>24</v>
      </c>
      <c r="G313" t="s">
        <v>61</v>
      </c>
      <c r="H313" t="s">
        <v>208</v>
      </c>
    </row>
    <row r="314" spans="1:9">
      <c r="A314" s="1">
        <v>42791</v>
      </c>
      <c r="B314" s="2">
        <v>0.91736111111111107</v>
      </c>
      <c r="C314" t="s">
        <v>84</v>
      </c>
      <c r="D314">
        <v>150</v>
      </c>
      <c r="E314" t="s">
        <v>59</v>
      </c>
      <c r="F314" t="s">
        <v>24</v>
      </c>
      <c r="G314" t="s">
        <v>207</v>
      </c>
      <c r="H314" t="s">
        <v>208</v>
      </c>
    </row>
    <row r="315" spans="1:9">
      <c r="A315" s="1">
        <v>42792</v>
      </c>
      <c r="B315" s="2">
        <v>0.3888888888888889</v>
      </c>
      <c r="C315" t="s">
        <v>14</v>
      </c>
      <c r="D315">
        <v>155</v>
      </c>
      <c r="E315" t="s">
        <v>55</v>
      </c>
      <c r="F315" t="s">
        <v>24</v>
      </c>
      <c r="G315" t="s">
        <v>207</v>
      </c>
      <c r="H315" t="s">
        <v>208</v>
      </c>
      <c r="I315">
        <v>705709589427</v>
      </c>
    </row>
    <row r="316" spans="1:9">
      <c r="A316" s="1">
        <v>42792</v>
      </c>
      <c r="B316" s="2">
        <v>0.40069444444444446</v>
      </c>
      <c r="C316" t="s">
        <v>176</v>
      </c>
      <c r="D316">
        <v>20</v>
      </c>
      <c r="E316" t="s">
        <v>59</v>
      </c>
      <c r="F316" t="s">
        <v>24</v>
      </c>
      <c r="G316" t="s">
        <v>61</v>
      </c>
      <c r="H316" t="s">
        <v>208</v>
      </c>
    </row>
    <row r="317" spans="1:9">
      <c r="A317" s="1">
        <v>42792</v>
      </c>
      <c r="B317" s="2">
        <v>0.5</v>
      </c>
      <c r="C317" t="s">
        <v>152</v>
      </c>
      <c r="D317">
        <v>40</v>
      </c>
      <c r="E317" t="s">
        <v>59</v>
      </c>
      <c r="F317" t="s">
        <v>24</v>
      </c>
      <c r="G317" t="s">
        <v>207</v>
      </c>
      <c r="H317" t="s">
        <v>208</v>
      </c>
    </row>
    <row r="318" spans="1:9">
      <c r="A318" s="1">
        <v>42792</v>
      </c>
      <c r="B318" s="2">
        <v>0.5</v>
      </c>
      <c r="C318" t="s">
        <v>45</v>
      </c>
      <c r="D318" s="3">
        <v>3481</v>
      </c>
      <c r="E318" t="s">
        <v>59</v>
      </c>
      <c r="F318" t="s">
        <v>24</v>
      </c>
      <c r="G318" t="s">
        <v>45</v>
      </c>
    </row>
    <row r="319" spans="1:9">
      <c r="A319" s="1">
        <v>42792</v>
      </c>
      <c r="B319" s="2">
        <v>0.5</v>
      </c>
      <c r="C319" t="s">
        <v>213</v>
      </c>
      <c r="D319">
        <v>423</v>
      </c>
      <c r="E319" t="s">
        <v>59</v>
      </c>
      <c r="F319" t="s">
        <v>24</v>
      </c>
      <c r="G319" t="s">
        <v>207</v>
      </c>
    </row>
    <row r="320" spans="1:9">
      <c r="A320" s="1">
        <v>42793</v>
      </c>
      <c r="B320" s="2">
        <v>0.37222222222222223</v>
      </c>
      <c r="C320" t="s">
        <v>217</v>
      </c>
      <c r="D320">
        <v>20</v>
      </c>
      <c r="E320" t="s">
        <v>59</v>
      </c>
      <c r="F320" t="s">
        <v>24</v>
      </c>
      <c r="G320" t="s">
        <v>45</v>
      </c>
    </row>
    <row r="321" spans="1:9">
      <c r="A321" s="1">
        <v>42793</v>
      </c>
      <c r="B321" s="2">
        <v>0.37361111111111112</v>
      </c>
      <c r="C321" t="s">
        <v>72</v>
      </c>
      <c r="D321">
        <v>93</v>
      </c>
      <c r="E321" t="s">
        <v>59</v>
      </c>
      <c r="F321" t="s">
        <v>24</v>
      </c>
      <c r="G321" t="s">
        <v>207</v>
      </c>
    </row>
    <row r="322" spans="1:9">
      <c r="A322" s="1">
        <v>42793</v>
      </c>
      <c r="B322" s="2">
        <v>0.3743055555555555</v>
      </c>
      <c r="C322" t="s">
        <v>218</v>
      </c>
      <c r="D322">
        <v>100</v>
      </c>
      <c r="E322" t="s">
        <v>59</v>
      </c>
      <c r="F322" t="s">
        <v>24</v>
      </c>
      <c r="G322" t="s">
        <v>207</v>
      </c>
    </row>
    <row r="323" spans="1:9">
      <c r="A323" s="1">
        <v>42793</v>
      </c>
      <c r="B323" s="2">
        <v>0.5</v>
      </c>
      <c r="C323" t="s">
        <v>84</v>
      </c>
      <c r="D323">
        <v>500</v>
      </c>
      <c r="E323" t="s">
        <v>59</v>
      </c>
      <c r="F323" t="s">
        <v>24</v>
      </c>
      <c r="G323" t="s">
        <v>207</v>
      </c>
    </row>
    <row r="324" spans="1:9">
      <c r="A324" s="1">
        <v>42793</v>
      </c>
      <c r="B324" s="2">
        <v>0.61111111111111105</v>
      </c>
      <c r="C324" t="s">
        <v>219</v>
      </c>
      <c r="D324" s="3">
        <v>1089</v>
      </c>
      <c r="E324" t="s">
        <v>47</v>
      </c>
      <c r="F324" t="s">
        <v>24</v>
      </c>
      <c r="G324" t="s">
        <v>207</v>
      </c>
    </row>
    <row r="325" spans="1:9">
      <c r="A325" s="1">
        <v>42793</v>
      </c>
      <c r="B325" s="2">
        <v>0.79791666666666661</v>
      </c>
      <c r="C325" t="s">
        <v>19</v>
      </c>
      <c r="D325" s="3">
        <v>4000</v>
      </c>
      <c r="E325" t="s">
        <v>53</v>
      </c>
      <c r="F325" t="s">
        <v>16</v>
      </c>
    </row>
    <row r="326" spans="1:9">
      <c r="A326" s="1">
        <v>42793</v>
      </c>
      <c r="B326" s="2">
        <v>0.86319444444444438</v>
      </c>
      <c r="C326" t="s">
        <v>99</v>
      </c>
      <c r="D326" s="4">
        <v>4191.8100000000004</v>
      </c>
      <c r="E326" t="s">
        <v>47</v>
      </c>
      <c r="F326" t="s">
        <v>16</v>
      </c>
      <c r="G326" t="s">
        <v>69</v>
      </c>
      <c r="I326" t="s">
        <v>91</v>
      </c>
    </row>
    <row r="327" spans="1:9">
      <c r="A327" s="1">
        <v>42793</v>
      </c>
      <c r="B327" s="2">
        <v>0.86388888888888893</v>
      </c>
      <c r="C327" t="s">
        <v>220</v>
      </c>
      <c r="D327">
        <v>258</v>
      </c>
      <c r="E327" t="s">
        <v>59</v>
      </c>
      <c r="F327" t="s">
        <v>24</v>
      </c>
      <c r="G327" t="s">
        <v>31</v>
      </c>
    </row>
    <row r="328" spans="1:9">
      <c r="A328" s="1">
        <v>42793</v>
      </c>
      <c r="B328" s="2">
        <v>0.86458333333333337</v>
      </c>
      <c r="C328" t="s">
        <v>221</v>
      </c>
      <c r="D328">
        <v>30</v>
      </c>
      <c r="E328" t="s">
        <v>59</v>
      </c>
      <c r="F328" t="s">
        <v>24</v>
      </c>
      <c r="G328" t="s">
        <v>31</v>
      </c>
    </row>
    <row r="329" spans="1:9">
      <c r="A329" s="1">
        <v>42793</v>
      </c>
      <c r="B329" s="2">
        <v>0.86458333333333337</v>
      </c>
      <c r="C329" t="s">
        <v>222</v>
      </c>
      <c r="D329">
        <v>23</v>
      </c>
      <c r="E329" t="s">
        <v>59</v>
      </c>
      <c r="F329" t="s">
        <v>24</v>
      </c>
      <c r="G329" t="s">
        <v>31</v>
      </c>
    </row>
    <row r="330" spans="1:9">
      <c r="A330" s="1">
        <v>42794</v>
      </c>
      <c r="B330" s="2">
        <v>0.6875</v>
      </c>
      <c r="C330" t="s">
        <v>223</v>
      </c>
      <c r="D330" s="3">
        <v>1357</v>
      </c>
      <c r="E330" t="s">
        <v>59</v>
      </c>
      <c r="F330" t="s">
        <v>24</v>
      </c>
      <c r="G330" t="s">
        <v>207</v>
      </c>
    </row>
    <row r="331" spans="1:9">
      <c r="A331" s="1">
        <v>42794</v>
      </c>
      <c r="B331" s="2">
        <v>0.86736111111111114</v>
      </c>
      <c r="C331" t="s">
        <v>224</v>
      </c>
      <c r="D331" s="3">
        <v>1357</v>
      </c>
      <c r="E331" t="s">
        <v>47</v>
      </c>
      <c r="F331" t="s">
        <v>24</v>
      </c>
      <c r="G331" t="s">
        <v>207</v>
      </c>
      <c r="H331" t="s">
        <v>34</v>
      </c>
    </row>
    <row r="332" spans="1:9">
      <c r="A332" s="1">
        <v>42794</v>
      </c>
      <c r="B332" s="2">
        <v>0.87083333333333324</v>
      </c>
      <c r="C332" t="s">
        <v>84</v>
      </c>
      <c r="D332">
        <v>482</v>
      </c>
      <c r="E332" t="s">
        <v>59</v>
      </c>
      <c r="F332" t="s">
        <v>24</v>
      </c>
      <c r="G332" t="s">
        <v>207</v>
      </c>
    </row>
    <row r="333" spans="1:9">
      <c r="A333" s="1">
        <v>42795</v>
      </c>
      <c r="B333" s="2">
        <v>0.55208333333333337</v>
      </c>
      <c r="C333" t="s">
        <v>117</v>
      </c>
      <c r="D333">
        <v>20</v>
      </c>
      <c r="E333" t="s">
        <v>59</v>
      </c>
      <c r="F333" t="s">
        <v>24</v>
      </c>
      <c r="G333" t="s">
        <v>61</v>
      </c>
    </row>
    <row r="334" spans="1:9">
      <c r="A334" s="1">
        <v>42795</v>
      </c>
      <c r="B334" s="2">
        <v>0.83333333333333337</v>
      </c>
      <c r="C334" t="s">
        <v>186</v>
      </c>
      <c r="D334">
        <v>636</v>
      </c>
      <c r="E334" t="s">
        <v>59</v>
      </c>
      <c r="F334" t="s">
        <v>24</v>
      </c>
      <c r="G334" t="s">
        <v>207</v>
      </c>
    </row>
    <row r="335" spans="1:9">
      <c r="A335" s="1">
        <v>42796</v>
      </c>
      <c r="B335" s="2">
        <v>0.55069444444444449</v>
      </c>
      <c r="C335" t="s">
        <v>72</v>
      </c>
      <c r="D335">
        <v>71</v>
      </c>
      <c r="E335" t="s">
        <v>59</v>
      </c>
      <c r="F335" t="s">
        <v>24</v>
      </c>
      <c r="G335" t="s">
        <v>207</v>
      </c>
    </row>
    <row r="336" spans="1:9">
      <c r="A336" s="1">
        <v>42796</v>
      </c>
      <c r="B336" s="2">
        <v>0.6479166666666667</v>
      </c>
      <c r="C336" t="s">
        <v>225</v>
      </c>
      <c r="D336" s="3">
        <v>2500</v>
      </c>
      <c r="E336" t="s">
        <v>47</v>
      </c>
      <c r="F336" t="s">
        <v>24</v>
      </c>
      <c r="G336" t="s">
        <v>207</v>
      </c>
      <c r="H336" t="s">
        <v>34</v>
      </c>
    </row>
    <row r="337" spans="1:7">
      <c r="A337" s="1">
        <v>42797</v>
      </c>
      <c r="B337" s="2">
        <v>0.5</v>
      </c>
      <c r="C337" t="s">
        <v>226</v>
      </c>
      <c r="D337">
        <v>40</v>
      </c>
      <c r="E337" t="s">
        <v>59</v>
      </c>
      <c r="F337" t="s">
        <v>24</v>
      </c>
      <c r="G337" t="s">
        <v>45</v>
      </c>
    </row>
    <row r="338" spans="1:7">
      <c r="A338" s="1">
        <v>42797</v>
      </c>
      <c r="B338" s="2">
        <v>0.68125000000000002</v>
      </c>
      <c r="C338" t="s">
        <v>227</v>
      </c>
      <c r="D338">
        <v>20</v>
      </c>
      <c r="E338" t="s">
        <v>59</v>
      </c>
      <c r="F338" t="s">
        <v>24</v>
      </c>
      <c r="G338" t="s">
        <v>45</v>
      </c>
    </row>
    <row r="339" spans="1:7">
      <c r="A339" s="1">
        <v>42798</v>
      </c>
      <c r="B339" s="2">
        <v>0.68055555555555547</v>
      </c>
      <c r="C339" t="s">
        <v>228</v>
      </c>
      <c r="D339" s="3">
        <v>1863</v>
      </c>
      <c r="E339" t="s">
        <v>59</v>
      </c>
      <c r="F339" t="s">
        <v>24</v>
      </c>
      <c r="G339" t="s">
        <v>207</v>
      </c>
    </row>
    <row r="340" spans="1:7">
      <c r="A340" s="1">
        <v>42798</v>
      </c>
      <c r="B340" s="2">
        <v>0.68125000000000002</v>
      </c>
      <c r="C340" t="s">
        <v>229</v>
      </c>
      <c r="D340">
        <v>5</v>
      </c>
      <c r="E340" t="s">
        <v>59</v>
      </c>
      <c r="F340" t="s">
        <v>24</v>
      </c>
      <c r="G340" t="s">
        <v>45</v>
      </c>
    </row>
    <row r="341" spans="1:7">
      <c r="A341" s="1">
        <v>42799</v>
      </c>
      <c r="B341" s="2">
        <v>0.92291666666666661</v>
      </c>
      <c r="C341" t="s">
        <v>130</v>
      </c>
      <c r="D341">
        <v>75</v>
      </c>
      <c r="E341" t="s">
        <v>59</v>
      </c>
      <c r="F341" t="s">
        <v>24</v>
      </c>
      <c r="G341" t="s">
        <v>207</v>
      </c>
    </row>
    <row r="342" spans="1:7">
      <c r="A342" s="1">
        <v>42800</v>
      </c>
      <c r="B342" s="2">
        <v>0.58611111111111114</v>
      </c>
      <c r="C342" t="s">
        <v>230</v>
      </c>
      <c r="D342">
        <v>527</v>
      </c>
      <c r="E342" t="s">
        <v>47</v>
      </c>
      <c r="F342" t="s">
        <v>24</v>
      </c>
      <c r="G342" t="s">
        <v>207</v>
      </c>
    </row>
    <row r="343" spans="1:7">
      <c r="A343" s="1">
        <v>42800</v>
      </c>
      <c r="B343" s="2">
        <v>0.62986111111111109</v>
      </c>
      <c r="C343" t="s">
        <v>231</v>
      </c>
      <c r="D343" s="3">
        <v>1505</v>
      </c>
      <c r="E343" t="s">
        <v>59</v>
      </c>
      <c r="F343" t="s">
        <v>24</v>
      </c>
      <c r="G343" t="s">
        <v>207</v>
      </c>
    </row>
    <row r="344" spans="1:7">
      <c r="A344" s="1">
        <v>42801</v>
      </c>
      <c r="B344" s="2">
        <v>0.5</v>
      </c>
      <c r="C344" t="s">
        <v>232</v>
      </c>
      <c r="D344">
        <v>160</v>
      </c>
      <c r="E344" t="s">
        <v>59</v>
      </c>
      <c r="F344" t="s">
        <v>24</v>
      </c>
      <c r="G344" t="s">
        <v>207</v>
      </c>
    </row>
    <row r="345" spans="1:7">
      <c r="A345" s="1">
        <v>42801</v>
      </c>
      <c r="B345" s="2">
        <v>0.5</v>
      </c>
      <c r="C345" t="s">
        <v>233</v>
      </c>
      <c r="D345">
        <v>105</v>
      </c>
      <c r="E345" t="s">
        <v>59</v>
      </c>
      <c r="F345" t="s">
        <v>24</v>
      </c>
      <c r="G345" t="s">
        <v>207</v>
      </c>
    </row>
    <row r="346" spans="1:7">
      <c r="A346" s="1">
        <v>42801</v>
      </c>
      <c r="B346" s="2">
        <v>0.5</v>
      </c>
      <c r="C346" t="s">
        <v>84</v>
      </c>
      <c r="D346">
        <v>200</v>
      </c>
      <c r="E346" t="s">
        <v>59</v>
      </c>
      <c r="F346" t="s">
        <v>24</v>
      </c>
      <c r="G346" t="s">
        <v>52</v>
      </c>
    </row>
    <row r="347" spans="1:7">
      <c r="A347" s="1">
        <v>42801</v>
      </c>
      <c r="B347" s="2">
        <v>0.92013888888888884</v>
      </c>
      <c r="C347" t="s">
        <v>234</v>
      </c>
      <c r="D347" s="3">
        <v>1141</v>
      </c>
      <c r="E347" t="s">
        <v>47</v>
      </c>
      <c r="F347" t="s">
        <v>24</v>
      </c>
      <c r="G347" t="s">
        <v>52</v>
      </c>
    </row>
    <row r="348" spans="1:7">
      <c r="A348" s="1">
        <v>42802</v>
      </c>
      <c r="B348" s="2">
        <v>0.40208333333333335</v>
      </c>
      <c r="C348" t="s">
        <v>235</v>
      </c>
      <c r="D348">
        <v>140</v>
      </c>
      <c r="E348" t="s">
        <v>59</v>
      </c>
      <c r="F348" t="s">
        <v>24</v>
      </c>
      <c r="G348" t="s">
        <v>31</v>
      </c>
    </row>
    <row r="349" spans="1:7">
      <c r="A349" s="1">
        <v>42802</v>
      </c>
      <c r="B349" s="2">
        <v>0.5</v>
      </c>
      <c r="C349" t="s">
        <v>236</v>
      </c>
      <c r="D349">
        <v>302</v>
      </c>
      <c r="E349" t="s">
        <v>59</v>
      </c>
      <c r="F349" t="s">
        <v>24</v>
      </c>
      <c r="G349" t="s">
        <v>41</v>
      </c>
    </row>
    <row r="350" spans="1:7">
      <c r="A350" s="1">
        <v>42802</v>
      </c>
      <c r="B350" s="2">
        <v>0.61041666666666672</v>
      </c>
      <c r="C350" t="s">
        <v>237</v>
      </c>
      <c r="D350">
        <v>560</v>
      </c>
      <c r="E350" t="s">
        <v>59</v>
      </c>
      <c r="F350" t="s">
        <v>24</v>
      </c>
      <c r="G350" t="s">
        <v>52</v>
      </c>
    </row>
    <row r="351" spans="1:7">
      <c r="A351" s="1">
        <v>42803</v>
      </c>
      <c r="B351" s="2">
        <v>0.40069444444444446</v>
      </c>
      <c r="C351" t="s">
        <v>238</v>
      </c>
      <c r="D351">
        <v>150</v>
      </c>
      <c r="E351" t="s">
        <v>59</v>
      </c>
      <c r="F351" t="s">
        <v>24</v>
      </c>
      <c r="G351" t="s">
        <v>45</v>
      </c>
    </row>
    <row r="352" spans="1:7">
      <c r="A352" s="1">
        <v>42803</v>
      </c>
      <c r="B352" s="2">
        <v>0.7284722222222223</v>
      </c>
      <c r="C352" t="s">
        <v>239</v>
      </c>
      <c r="D352">
        <v>220</v>
      </c>
      <c r="E352" t="s">
        <v>59</v>
      </c>
      <c r="F352" t="s">
        <v>24</v>
      </c>
      <c r="G352" t="s">
        <v>207</v>
      </c>
    </row>
    <row r="353" spans="1:7">
      <c r="A353" s="1">
        <v>42803</v>
      </c>
      <c r="B353" s="2">
        <v>0.88402777777777775</v>
      </c>
      <c r="C353" t="s">
        <v>240</v>
      </c>
      <c r="D353">
        <v>18</v>
      </c>
      <c r="E353" t="s">
        <v>59</v>
      </c>
      <c r="F353" t="s">
        <v>24</v>
      </c>
      <c r="G353" t="s">
        <v>41</v>
      </c>
    </row>
    <row r="354" spans="1:7">
      <c r="A354" s="1">
        <v>42804</v>
      </c>
      <c r="B354" s="2">
        <v>0.92083333333333339</v>
      </c>
      <c r="C354" t="s">
        <v>241</v>
      </c>
      <c r="D354">
        <v>17</v>
      </c>
      <c r="E354" t="s">
        <v>59</v>
      </c>
      <c r="F354" t="s">
        <v>24</v>
      </c>
      <c r="G354" t="s">
        <v>41</v>
      </c>
    </row>
    <row r="355" spans="1:7">
      <c r="A355" s="1">
        <v>42804</v>
      </c>
      <c r="B355" s="2">
        <v>0.92083333333333339</v>
      </c>
      <c r="C355" t="s">
        <v>242</v>
      </c>
      <c r="D355">
        <v>10</v>
      </c>
      <c r="E355" t="s">
        <v>59</v>
      </c>
      <c r="F355" t="s">
        <v>24</v>
      </c>
      <c r="G355" t="s">
        <v>52</v>
      </c>
    </row>
    <row r="356" spans="1:7">
      <c r="A356" s="1">
        <v>42804</v>
      </c>
      <c r="B356" s="2">
        <v>0.92083333333333339</v>
      </c>
      <c r="C356" t="s">
        <v>72</v>
      </c>
      <c r="D356">
        <v>30</v>
      </c>
      <c r="E356" t="s">
        <v>59</v>
      </c>
      <c r="F356" t="s">
        <v>24</v>
      </c>
      <c r="G356" t="s">
        <v>52</v>
      </c>
    </row>
    <row r="357" spans="1:7">
      <c r="A357" s="1">
        <v>42804</v>
      </c>
      <c r="B357" s="2">
        <v>0.92152777777777783</v>
      </c>
      <c r="C357" t="s">
        <v>215</v>
      </c>
      <c r="D357">
        <v>10</v>
      </c>
      <c r="E357" t="s">
        <v>59</v>
      </c>
      <c r="F357" t="s">
        <v>24</v>
      </c>
      <c r="G357" t="s">
        <v>31</v>
      </c>
    </row>
    <row r="358" spans="1:7">
      <c r="A358" s="1">
        <v>42804</v>
      </c>
      <c r="B358" s="2">
        <v>0.92152777777777783</v>
      </c>
      <c r="C358" t="s">
        <v>83</v>
      </c>
      <c r="D358">
        <v>40</v>
      </c>
      <c r="E358" t="s">
        <v>59</v>
      </c>
      <c r="F358" t="s">
        <v>24</v>
      </c>
      <c r="G358" t="s">
        <v>61</v>
      </c>
    </row>
    <row r="359" spans="1:7">
      <c r="A359" s="1">
        <v>42805</v>
      </c>
      <c r="B359" s="2">
        <v>0.4381944444444445</v>
      </c>
      <c r="C359" t="s">
        <v>129</v>
      </c>
      <c r="D359">
        <v>110</v>
      </c>
      <c r="E359" t="s">
        <v>47</v>
      </c>
      <c r="F359" t="s">
        <v>24</v>
      </c>
      <c r="G359" t="s">
        <v>31</v>
      </c>
    </row>
    <row r="360" spans="1:7">
      <c r="A360" s="1">
        <v>42805</v>
      </c>
      <c r="B360" s="2">
        <v>0.45069444444444445</v>
      </c>
      <c r="C360" t="s">
        <v>243</v>
      </c>
      <c r="D360">
        <v>15</v>
      </c>
      <c r="E360" t="s">
        <v>59</v>
      </c>
      <c r="F360" t="s">
        <v>24</v>
      </c>
      <c r="G360" t="s">
        <v>31</v>
      </c>
    </row>
    <row r="361" spans="1:7">
      <c r="A361" s="1">
        <v>42805</v>
      </c>
      <c r="B361" s="2">
        <v>0.45069444444444445</v>
      </c>
      <c r="C361" t="s">
        <v>244</v>
      </c>
      <c r="D361">
        <v>20</v>
      </c>
      <c r="E361" t="s">
        <v>59</v>
      </c>
      <c r="F361" t="s">
        <v>24</v>
      </c>
      <c r="G361" t="s">
        <v>61</v>
      </c>
    </row>
    <row r="362" spans="1:7">
      <c r="A362" s="1">
        <v>42805</v>
      </c>
      <c r="B362" s="2">
        <v>0.92638888888888893</v>
      </c>
      <c r="C362" t="s">
        <v>174</v>
      </c>
      <c r="D362">
        <v>20</v>
      </c>
      <c r="E362" t="s">
        <v>59</v>
      </c>
      <c r="F362" t="s">
        <v>24</v>
      </c>
      <c r="G362" t="s">
        <v>52</v>
      </c>
    </row>
    <row r="363" spans="1:7">
      <c r="A363" s="1">
        <v>42806</v>
      </c>
      <c r="B363" s="2">
        <v>0.79722222222222217</v>
      </c>
      <c r="C363" t="s">
        <v>72</v>
      </c>
      <c r="D363">
        <v>20</v>
      </c>
      <c r="E363" t="s">
        <v>59</v>
      </c>
      <c r="F363" t="s">
        <v>24</v>
      </c>
      <c r="G363" t="s">
        <v>52</v>
      </c>
    </row>
    <row r="364" spans="1:7">
      <c r="A364" s="1">
        <v>42806</v>
      </c>
      <c r="B364" s="2">
        <v>0.79722222222222217</v>
      </c>
      <c r="C364" t="s">
        <v>111</v>
      </c>
      <c r="D364">
        <v>50</v>
      </c>
      <c r="E364" t="s">
        <v>59</v>
      </c>
      <c r="F364" t="s">
        <v>24</v>
      </c>
      <c r="G364" t="s">
        <v>52</v>
      </c>
    </row>
    <row r="365" spans="1:7">
      <c r="A365" s="1">
        <v>42806</v>
      </c>
      <c r="B365" s="2">
        <v>0.79722222222222217</v>
      </c>
      <c r="C365" t="s">
        <v>245</v>
      </c>
      <c r="D365">
        <v>20</v>
      </c>
      <c r="E365" t="s">
        <v>59</v>
      </c>
      <c r="F365" t="s">
        <v>24</v>
      </c>
      <c r="G365" t="s">
        <v>52</v>
      </c>
    </row>
    <row r="366" spans="1:7">
      <c r="A366" s="1">
        <v>42806</v>
      </c>
      <c r="B366" s="2">
        <v>0.79791666666666661</v>
      </c>
      <c r="C366" t="s">
        <v>244</v>
      </c>
      <c r="D366">
        <v>20</v>
      </c>
      <c r="E366" t="s">
        <v>59</v>
      </c>
      <c r="F366" t="s">
        <v>24</v>
      </c>
      <c r="G366" t="s">
        <v>61</v>
      </c>
    </row>
    <row r="367" spans="1:7">
      <c r="A367" s="1">
        <v>42806</v>
      </c>
      <c r="B367" s="2">
        <v>0.88680555555555562</v>
      </c>
      <c r="C367" t="s">
        <v>246</v>
      </c>
      <c r="D367">
        <v>40</v>
      </c>
      <c r="E367" t="s">
        <v>59</v>
      </c>
      <c r="F367" t="s">
        <v>24</v>
      </c>
      <c r="G367" t="s">
        <v>52</v>
      </c>
    </row>
    <row r="368" spans="1:7">
      <c r="A368" s="1">
        <v>42806</v>
      </c>
      <c r="B368" s="2">
        <v>0.88680555555555562</v>
      </c>
      <c r="C368" t="s">
        <v>84</v>
      </c>
      <c r="D368">
        <v>50</v>
      </c>
      <c r="E368" t="s">
        <v>59</v>
      </c>
      <c r="F368" t="s">
        <v>24</v>
      </c>
      <c r="G368" t="s">
        <v>52</v>
      </c>
    </row>
    <row r="369" spans="1:7">
      <c r="A369" s="1">
        <v>42806</v>
      </c>
      <c r="B369" s="2">
        <v>0.88750000000000007</v>
      </c>
      <c r="C369" t="s">
        <v>247</v>
      </c>
      <c r="D369">
        <v>86.33</v>
      </c>
      <c r="E369" t="s">
        <v>59</v>
      </c>
      <c r="F369" t="s">
        <v>24</v>
      </c>
      <c r="G369" t="s">
        <v>31</v>
      </c>
    </row>
    <row r="370" spans="1:7">
      <c r="A370" s="1">
        <v>42806</v>
      </c>
      <c r="B370" s="2">
        <v>0.8881944444444444</v>
      </c>
      <c r="C370" t="s">
        <v>126</v>
      </c>
      <c r="D370">
        <v>75</v>
      </c>
      <c r="E370" t="s">
        <v>59</v>
      </c>
      <c r="F370" t="s">
        <v>24</v>
      </c>
      <c r="G370" t="s">
        <v>31</v>
      </c>
    </row>
    <row r="371" spans="1:7">
      <c r="A371" s="1">
        <v>42806</v>
      </c>
      <c r="B371" s="2">
        <v>0.8881944444444444</v>
      </c>
      <c r="C371" t="s">
        <v>125</v>
      </c>
      <c r="D371" s="4">
        <v>1666.67</v>
      </c>
      <c r="E371" t="s">
        <v>59</v>
      </c>
      <c r="F371" t="s">
        <v>24</v>
      </c>
      <c r="G371" t="s">
        <v>31</v>
      </c>
    </row>
    <row r="372" spans="1:7">
      <c r="A372" s="1">
        <v>42807</v>
      </c>
      <c r="B372" s="2">
        <v>0.76388888888888884</v>
      </c>
      <c r="C372" t="s">
        <v>87</v>
      </c>
      <c r="D372">
        <v>40</v>
      </c>
      <c r="E372" t="s">
        <v>59</v>
      </c>
      <c r="F372" t="s">
        <v>24</v>
      </c>
      <c r="G372" t="s">
        <v>41</v>
      </c>
    </row>
    <row r="373" spans="1:7">
      <c r="A373" s="1">
        <v>42807</v>
      </c>
      <c r="B373" s="2">
        <v>0.76458333333333339</v>
      </c>
      <c r="C373" t="s">
        <v>72</v>
      </c>
      <c r="D373">
        <v>50</v>
      </c>
      <c r="E373" t="s">
        <v>59</v>
      </c>
      <c r="F373" t="s">
        <v>24</v>
      </c>
      <c r="G373" t="s">
        <v>52</v>
      </c>
    </row>
    <row r="374" spans="1:7">
      <c r="A374" s="1">
        <v>42807</v>
      </c>
      <c r="B374" s="2">
        <v>0.76458333333333339</v>
      </c>
      <c r="C374" t="s">
        <v>83</v>
      </c>
      <c r="D374">
        <v>40</v>
      </c>
      <c r="E374" t="s">
        <v>59</v>
      </c>
      <c r="F374" t="s">
        <v>24</v>
      </c>
      <c r="G374" t="s">
        <v>61</v>
      </c>
    </row>
    <row r="375" spans="1:7">
      <c r="A375" s="1">
        <v>42807</v>
      </c>
      <c r="B375" s="2">
        <v>0.86319444444444438</v>
      </c>
      <c r="C375" t="s">
        <v>84</v>
      </c>
      <c r="D375">
        <v>60</v>
      </c>
      <c r="E375" t="s">
        <v>59</v>
      </c>
      <c r="F375" t="s">
        <v>24</v>
      </c>
      <c r="G375" t="s">
        <v>52</v>
      </c>
    </row>
    <row r="376" spans="1:7">
      <c r="A376" s="1">
        <v>42808</v>
      </c>
      <c r="B376" s="2">
        <v>0.6</v>
      </c>
      <c r="C376" t="s">
        <v>72</v>
      </c>
      <c r="D376">
        <v>30</v>
      </c>
      <c r="E376" t="s">
        <v>59</v>
      </c>
      <c r="F376" t="s">
        <v>24</v>
      </c>
      <c r="G376" t="s">
        <v>52</v>
      </c>
    </row>
    <row r="377" spans="1:7">
      <c r="A377" s="1">
        <v>42808</v>
      </c>
      <c r="B377" s="2">
        <v>0.91666666666666663</v>
      </c>
      <c r="C377" t="s">
        <v>84</v>
      </c>
      <c r="D377">
        <v>42</v>
      </c>
      <c r="E377" t="s">
        <v>59</v>
      </c>
      <c r="F377" t="s">
        <v>24</v>
      </c>
      <c r="G377" t="s">
        <v>52</v>
      </c>
    </row>
    <row r="378" spans="1:7">
      <c r="A378" s="1">
        <v>42809</v>
      </c>
      <c r="B378" s="2">
        <v>7.1527777777777787E-2</v>
      </c>
      <c r="C378" t="s">
        <v>19</v>
      </c>
      <c r="D378" s="3">
        <v>2000</v>
      </c>
      <c r="E378" t="s">
        <v>53</v>
      </c>
      <c r="F378" t="s">
        <v>16</v>
      </c>
    </row>
    <row r="379" spans="1:7">
      <c r="A379" s="1">
        <v>42809</v>
      </c>
      <c r="B379" s="2">
        <v>0.5</v>
      </c>
      <c r="C379" t="s">
        <v>84</v>
      </c>
      <c r="D379">
        <v>30</v>
      </c>
      <c r="E379" t="s">
        <v>59</v>
      </c>
      <c r="F379" t="s">
        <v>24</v>
      </c>
      <c r="G379" t="s">
        <v>52</v>
      </c>
    </row>
    <row r="380" spans="1:7">
      <c r="A380" s="1">
        <v>42809</v>
      </c>
      <c r="B380" s="2">
        <v>0.58263888888888882</v>
      </c>
      <c r="C380" t="s">
        <v>72</v>
      </c>
      <c r="D380">
        <v>20</v>
      </c>
      <c r="E380" t="s">
        <v>59</v>
      </c>
      <c r="F380" t="s">
        <v>24</v>
      </c>
      <c r="G380" t="s">
        <v>52</v>
      </c>
    </row>
    <row r="381" spans="1:7">
      <c r="A381" s="1">
        <v>42809</v>
      </c>
      <c r="B381" s="2">
        <v>0.58263888888888882</v>
      </c>
      <c r="C381" t="s">
        <v>244</v>
      </c>
      <c r="D381">
        <v>10</v>
      </c>
      <c r="E381" t="s">
        <v>59</v>
      </c>
      <c r="F381" t="s">
        <v>24</v>
      </c>
      <c r="G381" t="s">
        <v>61</v>
      </c>
    </row>
    <row r="382" spans="1:7">
      <c r="A382" s="1">
        <v>42809</v>
      </c>
      <c r="B382" s="2">
        <v>0.58263888888888882</v>
      </c>
      <c r="C382" t="s">
        <v>83</v>
      </c>
      <c r="D382">
        <v>80</v>
      </c>
      <c r="E382" t="s">
        <v>59</v>
      </c>
      <c r="F382" t="s">
        <v>24</v>
      </c>
      <c r="G382" t="s">
        <v>61</v>
      </c>
    </row>
    <row r="383" spans="1:7">
      <c r="A383" s="1">
        <v>42809</v>
      </c>
      <c r="B383" s="2">
        <v>0.58263888888888882</v>
      </c>
      <c r="C383" t="s">
        <v>111</v>
      </c>
      <c r="D383">
        <v>35</v>
      </c>
      <c r="E383" t="s">
        <v>59</v>
      </c>
      <c r="F383" t="s">
        <v>24</v>
      </c>
      <c r="G383" t="s">
        <v>52</v>
      </c>
    </row>
    <row r="384" spans="1:7">
      <c r="A384" s="1">
        <v>42810</v>
      </c>
      <c r="B384" s="2">
        <v>0.87083333333333324</v>
      </c>
      <c r="C384" t="s">
        <v>72</v>
      </c>
      <c r="D384">
        <v>30</v>
      </c>
      <c r="E384" t="s">
        <v>59</v>
      </c>
      <c r="F384" t="s">
        <v>24</v>
      </c>
      <c r="G384" t="s">
        <v>52</v>
      </c>
    </row>
    <row r="385" spans="1:7">
      <c r="A385" s="1">
        <v>42810</v>
      </c>
      <c r="B385" s="2">
        <v>0.89236111111111116</v>
      </c>
      <c r="C385" t="s">
        <v>84</v>
      </c>
      <c r="D385">
        <v>42</v>
      </c>
      <c r="E385" t="s">
        <v>59</v>
      </c>
      <c r="F385" t="s">
        <v>24</v>
      </c>
      <c r="G385" t="s">
        <v>52</v>
      </c>
    </row>
    <row r="386" spans="1:7">
      <c r="A386" s="1">
        <v>42810</v>
      </c>
      <c r="B386" s="2">
        <v>0.91249999999999998</v>
      </c>
      <c r="C386" t="s">
        <v>244</v>
      </c>
      <c r="D386">
        <v>25</v>
      </c>
      <c r="E386" t="s">
        <v>59</v>
      </c>
      <c r="F386" t="s">
        <v>24</v>
      </c>
      <c r="G386" t="s">
        <v>61</v>
      </c>
    </row>
    <row r="387" spans="1:7">
      <c r="A387" s="1">
        <v>42810</v>
      </c>
      <c r="B387" s="2">
        <v>0.91319444444444453</v>
      </c>
      <c r="C387" t="s">
        <v>100</v>
      </c>
      <c r="D387">
        <v>60</v>
      </c>
      <c r="E387" t="s">
        <v>59</v>
      </c>
      <c r="F387" t="s">
        <v>16</v>
      </c>
      <c r="G387" t="s">
        <v>61</v>
      </c>
    </row>
    <row r="388" spans="1:7">
      <c r="A388" s="1">
        <v>42810</v>
      </c>
      <c r="B388" s="2">
        <v>0.91388888888888886</v>
      </c>
      <c r="C388" t="s">
        <v>173</v>
      </c>
      <c r="D388">
        <v>200</v>
      </c>
      <c r="E388" t="s">
        <v>59</v>
      </c>
      <c r="F388" t="s">
        <v>16</v>
      </c>
      <c r="G388" t="s">
        <v>31</v>
      </c>
    </row>
    <row r="389" spans="1:7">
      <c r="A389" s="1">
        <v>42811</v>
      </c>
      <c r="B389" s="2">
        <v>0.60833333333333328</v>
      </c>
      <c r="C389" t="s">
        <v>72</v>
      </c>
      <c r="D389">
        <v>30</v>
      </c>
      <c r="E389" t="s">
        <v>59</v>
      </c>
      <c r="F389" t="s">
        <v>24</v>
      </c>
      <c r="G389" t="s">
        <v>52</v>
      </c>
    </row>
    <row r="390" spans="1:7">
      <c r="A390" s="1">
        <v>42811</v>
      </c>
      <c r="B390" s="2">
        <v>0.60833333333333328</v>
      </c>
      <c r="C390" t="s">
        <v>245</v>
      </c>
      <c r="D390">
        <v>10</v>
      </c>
      <c r="E390" t="s">
        <v>59</v>
      </c>
      <c r="F390" t="s">
        <v>24</v>
      </c>
      <c r="G390" t="s">
        <v>248</v>
      </c>
    </row>
    <row r="391" spans="1:7">
      <c r="A391" s="1">
        <v>42811</v>
      </c>
      <c r="B391" s="2">
        <v>0.60833333333333328</v>
      </c>
      <c r="C391" t="s">
        <v>203</v>
      </c>
      <c r="D391">
        <v>100</v>
      </c>
      <c r="E391" t="s">
        <v>59</v>
      </c>
      <c r="F391" t="s">
        <v>24</v>
      </c>
      <c r="G391" t="s">
        <v>31</v>
      </c>
    </row>
    <row r="392" spans="1:7">
      <c r="A392" s="1">
        <v>42811</v>
      </c>
      <c r="B392" s="2">
        <v>0.60833333333333328</v>
      </c>
      <c r="C392" t="s">
        <v>111</v>
      </c>
      <c r="D392">
        <v>35</v>
      </c>
      <c r="E392" t="s">
        <v>59</v>
      </c>
      <c r="F392" t="s">
        <v>24</v>
      </c>
      <c r="G392" t="s">
        <v>248</v>
      </c>
    </row>
    <row r="393" spans="1:7">
      <c r="A393" s="1">
        <v>42811</v>
      </c>
      <c r="B393" s="2">
        <v>0.60902777777777783</v>
      </c>
      <c r="C393" t="s">
        <v>249</v>
      </c>
      <c r="D393">
        <v>9</v>
      </c>
      <c r="E393" t="s">
        <v>59</v>
      </c>
      <c r="F393" t="s">
        <v>24</v>
      </c>
      <c r="G393" t="s">
        <v>248</v>
      </c>
    </row>
    <row r="394" spans="1:7">
      <c r="A394" s="1">
        <v>42812</v>
      </c>
      <c r="B394" s="2">
        <v>0.43472222222222223</v>
      </c>
      <c r="C394" t="s">
        <v>245</v>
      </c>
      <c r="D394">
        <v>60</v>
      </c>
      <c r="E394" t="s">
        <v>59</v>
      </c>
      <c r="F394" t="s">
        <v>24</v>
      </c>
      <c r="G394" t="s">
        <v>248</v>
      </c>
    </row>
    <row r="395" spans="1:7">
      <c r="A395" s="1">
        <v>42812</v>
      </c>
      <c r="B395" s="2">
        <v>0.43472222222222223</v>
      </c>
      <c r="C395" t="s">
        <v>140</v>
      </c>
      <c r="D395">
        <v>7</v>
      </c>
      <c r="E395" t="s">
        <v>59</v>
      </c>
      <c r="F395" t="s">
        <v>24</v>
      </c>
      <c r="G395" t="s">
        <v>248</v>
      </c>
    </row>
    <row r="396" spans="1:7">
      <c r="A396" s="1">
        <v>42812</v>
      </c>
      <c r="B396" s="2">
        <v>0.87222222222222223</v>
      </c>
      <c r="C396" t="s">
        <v>250</v>
      </c>
      <c r="D396">
        <v>300</v>
      </c>
      <c r="E396" t="s">
        <v>59</v>
      </c>
      <c r="F396" t="s">
        <v>24</v>
      </c>
      <c r="G396" t="s">
        <v>248</v>
      </c>
    </row>
    <row r="397" spans="1:7">
      <c r="A397" s="1">
        <v>42813</v>
      </c>
      <c r="B397" s="2">
        <v>0.40972222222222227</v>
      </c>
      <c r="C397" t="s">
        <v>215</v>
      </c>
      <c r="D397">
        <v>10</v>
      </c>
      <c r="E397" t="s">
        <v>59</v>
      </c>
      <c r="F397" t="s">
        <v>24</v>
      </c>
      <c r="G397" t="s">
        <v>248</v>
      </c>
    </row>
    <row r="398" spans="1:7">
      <c r="A398" s="1">
        <v>42813</v>
      </c>
      <c r="B398" s="2">
        <v>0.59027777777777779</v>
      </c>
      <c r="C398" t="s">
        <v>148</v>
      </c>
      <c r="D398">
        <v>180</v>
      </c>
      <c r="E398" t="s">
        <v>59</v>
      </c>
      <c r="F398" t="s">
        <v>24</v>
      </c>
      <c r="G398" t="s">
        <v>248</v>
      </c>
    </row>
    <row r="399" spans="1:7">
      <c r="A399" s="1">
        <v>42813</v>
      </c>
      <c r="B399" s="2">
        <v>0.66041666666666665</v>
      </c>
      <c r="C399" t="s">
        <v>251</v>
      </c>
      <c r="D399">
        <v>180</v>
      </c>
      <c r="E399" t="s">
        <v>47</v>
      </c>
      <c r="F399" t="s">
        <v>24</v>
      </c>
      <c r="G399" t="s">
        <v>248</v>
      </c>
    </row>
    <row r="400" spans="1:7">
      <c r="A400" s="1">
        <v>42813</v>
      </c>
      <c r="B400" s="2">
        <v>0.7715277777777777</v>
      </c>
      <c r="C400" t="s">
        <v>148</v>
      </c>
      <c r="D400">
        <v>100</v>
      </c>
      <c r="E400" t="s">
        <v>59</v>
      </c>
      <c r="F400" t="s">
        <v>24</v>
      </c>
      <c r="G400" t="s">
        <v>248</v>
      </c>
    </row>
    <row r="401" spans="1:7">
      <c r="A401" s="1">
        <v>42813</v>
      </c>
      <c r="B401" s="2">
        <v>0.7715277777777777</v>
      </c>
      <c r="C401" t="s">
        <v>111</v>
      </c>
      <c r="D401">
        <v>160</v>
      </c>
      <c r="E401" t="s">
        <v>59</v>
      </c>
      <c r="F401" t="s">
        <v>24</v>
      </c>
      <c r="G401" t="s">
        <v>248</v>
      </c>
    </row>
    <row r="402" spans="1:7">
      <c r="A402" s="1">
        <v>42813</v>
      </c>
      <c r="B402" s="2">
        <v>0.7715277777777777</v>
      </c>
      <c r="C402" t="s">
        <v>252</v>
      </c>
      <c r="D402">
        <v>10</v>
      </c>
      <c r="E402" t="s">
        <v>59</v>
      </c>
      <c r="F402" t="s">
        <v>24</v>
      </c>
      <c r="G402" t="s">
        <v>248</v>
      </c>
    </row>
    <row r="403" spans="1:7">
      <c r="A403" s="1">
        <v>42813</v>
      </c>
      <c r="B403" s="2">
        <v>0.77222222222222225</v>
      </c>
      <c r="C403" t="s">
        <v>148</v>
      </c>
      <c r="D403">
        <v>110</v>
      </c>
      <c r="E403" t="s">
        <v>59</v>
      </c>
      <c r="F403" t="s">
        <v>24</v>
      </c>
      <c r="G403" t="s">
        <v>248</v>
      </c>
    </row>
    <row r="404" spans="1:7">
      <c r="A404" s="1">
        <v>42813</v>
      </c>
      <c r="B404" s="2">
        <v>0.7729166666666667</v>
      </c>
      <c r="C404" t="s">
        <v>72</v>
      </c>
      <c r="D404">
        <v>96</v>
      </c>
      <c r="E404" t="s">
        <v>59</v>
      </c>
      <c r="F404" t="s">
        <v>24</v>
      </c>
      <c r="G404" t="s">
        <v>248</v>
      </c>
    </row>
    <row r="405" spans="1:7">
      <c r="A405" s="1">
        <v>42813</v>
      </c>
      <c r="B405" s="2">
        <v>0.90347222222222223</v>
      </c>
      <c r="C405" t="s">
        <v>84</v>
      </c>
      <c r="D405">
        <v>410</v>
      </c>
      <c r="E405" t="s">
        <v>59</v>
      </c>
      <c r="F405" t="s">
        <v>24</v>
      </c>
      <c r="G405" t="s">
        <v>248</v>
      </c>
    </row>
    <row r="406" spans="1:7">
      <c r="A406" s="1">
        <v>42814</v>
      </c>
      <c r="B406" s="2">
        <v>0.40138888888888885</v>
      </c>
      <c r="C406" t="s">
        <v>148</v>
      </c>
      <c r="D406">
        <v>150</v>
      </c>
      <c r="E406" t="s">
        <v>59</v>
      </c>
      <c r="F406" t="s">
        <v>24</v>
      </c>
      <c r="G406" t="s">
        <v>248</v>
      </c>
    </row>
    <row r="407" spans="1:7">
      <c r="A407" s="1">
        <v>42814</v>
      </c>
      <c r="B407" s="2">
        <v>0.46527777777777773</v>
      </c>
      <c r="C407" t="s">
        <v>253</v>
      </c>
      <c r="D407">
        <v>125</v>
      </c>
      <c r="E407" t="s">
        <v>59</v>
      </c>
      <c r="F407" t="s">
        <v>24</v>
      </c>
      <c r="G407" t="s">
        <v>248</v>
      </c>
    </row>
    <row r="408" spans="1:7">
      <c r="A408" s="1">
        <v>42814</v>
      </c>
      <c r="B408" s="2">
        <v>0.49513888888888885</v>
      </c>
      <c r="C408" t="s">
        <v>254</v>
      </c>
      <c r="D408">
        <v>100</v>
      </c>
      <c r="E408" t="s">
        <v>59</v>
      </c>
      <c r="F408" t="s">
        <v>24</v>
      </c>
      <c r="G408" t="s">
        <v>248</v>
      </c>
    </row>
    <row r="409" spans="1:7">
      <c r="A409" s="1">
        <v>42814</v>
      </c>
      <c r="B409" s="2">
        <v>0.5</v>
      </c>
      <c r="C409" t="s">
        <v>218</v>
      </c>
      <c r="D409">
        <v>161</v>
      </c>
      <c r="E409" t="s">
        <v>59</v>
      </c>
      <c r="F409" t="s">
        <v>24</v>
      </c>
      <c r="G409" t="s">
        <v>248</v>
      </c>
    </row>
    <row r="410" spans="1:7">
      <c r="A410" s="1">
        <v>42814</v>
      </c>
      <c r="B410" s="2">
        <v>0.75</v>
      </c>
      <c r="C410" t="s">
        <v>148</v>
      </c>
      <c r="D410">
        <v>17</v>
      </c>
      <c r="E410" t="s">
        <v>59</v>
      </c>
      <c r="F410" t="s">
        <v>24</v>
      </c>
      <c r="G410" t="s">
        <v>248</v>
      </c>
    </row>
    <row r="411" spans="1:7">
      <c r="A411" s="1">
        <v>42814</v>
      </c>
      <c r="B411" s="2">
        <v>0.75</v>
      </c>
      <c r="C411" t="s">
        <v>111</v>
      </c>
      <c r="D411">
        <v>160</v>
      </c>
      <c r="E411" t="s">
        <v>59</v>
      </c>
      <c r="F411" t="s">
        <v>24</v>
      </c>
      <c r="G411" t="s">
        <v>248</v>
      </c>
    </row>
    <row r="412" spans="1:7">
      <c r="A412" s="1">
        <v>42814</v>
      </c>
      <c r="B412" s="2">
        <v>0.75</v>
      </c>
      <c r="C412" t="s">
        <v>252</v>
      </c>
      <c r="D412">
        <v>10</v>
      </c>
      <c r="E412" t="s">
        <v>59</v>
      </c>
      <c r="F412" t="s">
        <v>24</v>
      </c>
      <c r="G412" t="s">
        <v>248</v>
      </c>
    </row>
    <row r="413" spans="1:7">
      <c r="A413" s="1">
        <v>42814</v>
      </c>
      <c r="B413" s="2">
        <v>0.78333333333333333</v>
      </c>
      <c r="C413" t="s">
        <v>255</v>
      </c>
      <c r="D413">
        <v>35</v>
      </c>
      <c r="E413" t="s">
        <v>59</v>
      </c>
      <c r="F413" t="s">
        <v>24</v>
      </c>
      <c r="G413" t="s">
        <v>248</v>
      </c>
    </row>
    <row r="414" spans="1:7">
      <c r="A414" s="1">
        <v>42815</v>
      </c>
      <c r="B414" s="2">
        <v>0.36805555555555558</v>
      </c>
      <c r="C414" t="s">
        <v>148</v>
      </c>
      <c r="D414">
        <v>19</v>
      </c>
      <c r="E414" t="s">
        <v>59</v>
      </c>
      <c r="F414" t="s">
        <v>24</v>
      </c>
      <c r="G414" t="s">
        <v>248</v>
      </c>
    </row>
    <row r="415" spans="1:7">
      <c r="A415" s="1">
        <v>42815</v>
      </c>
      <c r="B415" s="2">
        <v>0.5</v>
      </c>
      <c r="C415" t="s">
        <v>218</v>
      </c>
      <c r="D415">
        <v>104</v>
      </c>
      <c r="E415" t="s">
        <v>59</v>
      </c>
      <c r="F415" t="s">
        <v>24</v>
      </c>
      <c r="G415" t="s">
        <v>248</v>
      </c>
    </row>
    <row r="416" spans="1:7">
      <c r="A416" s="1">
        <v>42815</v>
      </c>
      <c r="B416" s="2">
        <v>0.55763888888888891</v>
      </c>
      <c r="C416" t="s">
        <v>253</v>
      </c>
      <c r="D416">
        <v>100</v>
      </c>
      <c r="E416" t="s">
        <v>59</v>
      </c>
      <c r="F416" t="s">
        <v>24</v>
      </c>
      <c r="G416" t="s">
        <v>248</v>
      </c>
    </row>
    <row r="417" spans="1:7">
      <c r="A417" s="1">
        <v>42815</v>
      </c>
      <c r="B417" s="2">
        <v>0.61388888888888882</v>
      </c>
      <c r="C417" t="s">
        <v>252</v>
      </c>
      <c r="D417">
        <v>10</v>
      </c>
      <c r="E417" t="s">
        <v>59</v>
      </c>
      <c r="F417" t="s">
        <v>24</v>
      </c>
      <c r="G417" t="s">
        <v>248</v>
      </c>
    </row>
    <row r="418" spans="1:7">
      <c r="A418" s="1">
        <v>42815</v>
      </c>
      <c r="B418" s="2">
        <v>0.61388888888888882</v>
      </c>
      <c r="C418" t="s">
        <v>111</v>
      </c>
      <c r="D418">
        <v>358</v>
      </c>
      <c r="E418" t="s">
        <v>59</v>
      </c>
      <c r="F418" t="s">
        <v>24</v>
      </c>
      <c r="G418" t="s">
        <v>248</v>
      </c>
    </row>
    <row r="419" spans="1:7">
      <c r="A419" s="1">
        <v>42815</v>
      </c>
      <c r="B419" s="2">
        <v>0.6166666666666667</v>
      </c>
      <c r="C419" t="s">
        <v>148</v>
      </c>
      <c r="D419">
        <v>10</v>
      </c>
      <c r="E419" t="s">
        <v>59</v>
      </c>
      <c r="F419" t="s">
        <v>24</v>
      </c>
      <c r="G419" t="s">
        <v>248</v>
      </c>
    </row>
    <row r="420" spans="1:7">
      <c r="A420" s="1">
        <v>42815</v>
      </c>
      <c r="B420" s="2">
        <v>0.74097222222222225</v>
      </c>
      <c r="C420" t="s">
        <v>254</v>
      </c>
      <c r="D420">
        <v>200</v>
      </c>
      <c r="E420" t="s">
        <v>59</v>
      </c>
      <c r="F420" t="s">
        <v>24</v>
      </c>
      <c r="G420" t="s">
        <v>248</v>
      </c>
    </row>
    <row r="421" spans="1:7">
      <c r="A421" s="1">
        <v>42816</v>
      </c>
      <c r="B421" s="2">
        <v>0.47152777777777777</v>
      </c>
      <c r="C421" t="s">
        <v>148</v>
      </c>
      <c r="D421">
        <v>200</v>
      </c>
      <c r="E421" t="s">
        <v>59</v>
      </c>
      <c r="F421" t="s">
        <v>24</v>
      </c>
      <c r="G421" t="s">
        <v>248</v>
      </c>
    </row>
    <row r="422" spans="1:7">
      <c r="A422" s="1">
        <v>42816</v>
      </c>
      <c r="B422" s="2">
        <v>0.5</v>
      </c>
      <c r="C422" t="s">
        <v>245</v>
      </c>
      <c r="D422">
        <v>20</v>
      </c>
      <c r="E422" t="s">
        <v>59</v>
      </c>
      <c r="F422" t="s">
        <v>24</v>
      </c>
      <c r="G422" t="s">
        <v>248</v>
      </c>
    </row>
    <row r="423" spans="1:7">
      <c r="A423" s="1">
        <v>42816</v>
      </c>
      <c r="B423" s="2">
        <v>0.5</v>
      </c>
      <c r="C423" t="s">
        <v>218</v>
      </c>
      <c r="D423">
        <v>124</v>
      </c>
      <c r="E423" t="s">
        <v>59</v>
      </c>
      <c r="F423" t="s">
        <v>24</v>
      </c>
      <c r="G423" t="s">
        <v>248</v>
      </c>
    </row>
    <row r="424" spans="1:7">
      <c r="A424" s="1">
        <v>42816</v>
      </c>
      <c r="B424" s="2">
        <v>0.57291666666666663</v>
      </c>
      <c r="C424" t="s">
        <v>111</v>
      </c>
      <c r="D424">
        <v>60</v>
      </c>
      <c r="E424" t="s">
        <v>59</v>
      </c>
      <c r="F424" t="s">
        <v>24</v>
      </c>
      <c r="G424" t="s">
        <v>248</v>
      </c>
    </row>
    <row r="425" spans="1:7">
      <c r="A425" s="1">
        <v>42816</v>
      </c>
      <c r="B425" s="2">
        <v>0.69236111111111109</v>
      </c>
      <c r="C425" t="s">
        <v>148</v>
      </c>
      <c r="D425">
        <v>430</v>
      </c>
      <c r="E425" t="s">
        <v>59</v>
      </c>
      <c r="F425" t="s">
        <v>24</v>
      </c>
      <c r="G425" t="s">
        <v>248</v>
      </c>
    </row>
    <row r="426" spans="1:7">
      <c r="A426" s="1">
        <v>42816</v>
      </c>
      <c r="B426" s="2">
        <v>0.8027777777777777</v>
      </c>
      <c r="C426" t="s">
        <v>256</v>
      </c>
      <c r="D426">
        <v>17</v>
      </c>
      <c r="E426" t="s">
        <v>59</v>
      </c>
      <c r="F426" t="s">
        <v>24</v>
      </c>
      <c r="G426" t="s">
        <v>248</v>
      </c>
    </row>
    <row r="427" spans="1:7">
      <c r="A427" s="1">
        <v>42816</v>
      </c>
      <c r="B427" s="2">
        <v>0.8027777777777777</v>
      </c>
      <c r="C427" t="s">
        <v>221</v>
      </c>
      <c r="D427">
        <v>30</v>
      </c>
      <c r="E427" t="s">
        <v>59</v>
      </c>
      <c r="F427" t="s">
        <v>24</v>
      </c>
      <c r="G427" t="s">
        <v>31</v>
      </c>
    </row>
    <row r="428" spans="1:7">
      <c r="A428" s="1">
        <v>42816</v>
      </c>
      <c r="B428" s="2">
        <v>0.80347222222222225</v>
      </c>
      <c r="C428" t="s">
        <v>252</v>
      </c>
      <c r="D428">
        <v>10</v>
      </c>
      <c r="E428" t="s">
        <v>59</v>
      </c>
      <c r="F428" t="s">
        <v>24</v>
      </c>
      <c r="G428" t="s">
        <v>248</v>
      </c>
    </row>
    <row r="429" spans="1:7">
      <c r="A429" s="1">
        <v>42816</v>
      </c>
      <c r="B429" s="2">
        <v>0.80347222222222225</v>
      </c>
      <c r="C429" t="s">
        <v>84</v>
      </c>
      <c r="D429">
        <v>100</v>
      </c>
      <c r="E429" t="s">
        <v>59</v>
      </c>
      <c r="F429" t="s">
        <v>24</v>
      </c>
      <c r="G429" t="s">
        <v>248</v>
      </c>
    </row>
    <row r="430" spans="1:7">
      <c r="A430" s="1">
        <v>42816</v>
      </c>
      <c r="B430" s="2">
        <v>0.87708333333333333</v>
      </c>
      <c r="C430" t="s">
        <v>148</v>
      </c>
      <c r="D430">
        <v>50</v>
      </c>
      <c r="E430" t="s">
        <v>59</v>
      </c>
      <c r="F430" t="s">
        <v>24</v>
      </c>
      <c r="G430" t="s">
        <v>248</v>
      </c>
    </row>
    <row r="431" spans="1:7">
      <c r="A431" s="1">
        <v>42817</v>
      </c>
      <c r="B431" s="2">
        <v>0.41736111111111113</v>
      </c>
      <c r="C431" t="s">
        <v>148</v>
      </c>
      <c r="D431">
        <v>10</v>
      </c>
      <c r="E431" t="s">
        <v>59</v>
      </c>
      <c r="F431" t="s">
        <v>24</v>
      </c>
      <c r="G431" t="s">
        <v>248</v>
      </c>
    </row>
    <row r="432" spans="1:7">
      <c r="A432" s="1">
        <v>42817</v>
      </c>
      <c r="B432" s="2">
        <v>0.70416666666666661</v>
      </c>
      <c r="C432" t="s">
        <v>84</v>
      </c>
      <c r="D432">
        <v>235</v>
      </c>
      <c r="E432" t="s">
        <v>59</v>
      </c>
      <c r="F432" t="s">
        <v>24</v>
      </c>
      <c r="G432" t="s">
        <v>248</v>
      </c>
    </row>
    <row r="433" spans="1:7">
      <c r="A433" s="1">
        <v>42817</v>
      </c>
      <c r="B433" s="2">
        <v>0.72291666666666676</v>
      </c>
      <c r="C433" t="s">
        <v>111</v>
      </c>
      <c r="D433">
        <v>66</v>
      </c>
      <c r="E433" t="s">
        <v>59</v>
      </c>
      <c r="F433" t="s">
        <v>24</v>
      </c>
      <c r="G433" t="s">
        <v>248</v>
      </c>
    </row>
    <row r="434" spans="1:7">
      <c r="A434" s="1">
        <v>42817</v>
      </c>
      <c r="B434" s="2">
        <v>0.72361111111111109</v>
      </c>
      <c r="C434" t="s">
        <v>253</v>
      </c>
      <c r="D434">
        <v>95</v>
      </c>
      <c r="E434" t="s">
        <v>59</v>
      </c>
      <c r="F434" t="s">
        <v>24</v>
      </c>
      <c r="G434" t="s">
        <v>248</v>
      </c>
    </row>
    <row r="435" spans="1:7">
      <c r="A435" s="1">
        <v>42817</v>
      </c>
      <c r="B435" s="2">
        <v>0.72361111111111109</v>
      </c>
      <c r="C435" t="s">
        <v>148</v>
      </c>
      <c r="D435">
        <v>10</v>
      </c>
      <c r="E435" t="s">
        <v>59</v>
      </c>
      <c r="F435" t="s">
        <v>24</v>
      </c>
      <c r="G435" t="s">
        <v>248</v>
      </c>
    </row>
    <row r="436" spans="1:7">
      <c r="A436" s="1">
        <v>42818</v>
      </c>
      <c r="B436" s="2">
        <v>0.5</v>
      </c>
      <c r="C436" t="s">
        <v>84</v>
      </c>
      <c r="D436">
        <v>215</v>
      </c>
      <c r="E436" t="s">
        <v>59</v>
      </c>
      <c r="F436" t="s">
        <v>24</v>
      </c>
      <c r="G436" t="s">
        <v>248</v>
      </c>
    </row>
    <row r="437" spans="1:7">
      <c r="A437" s="1">
        <v>42818</v>
      </c>
      <c r="B437" s="2">
        <v>0.5</v>
      </c>
      <c r="C437" t="s">
        <v>72</v>
      </c>
      <c r="D437">
        <v>60</v>
      </c>
      <c r="E437" t="s">
        <v>59</v>
      </c>
      <c r="F437" t="s">
        <v>24</v>
      </c>
      <c r="G437" t="s">
        <v>248</v>
      </c>
    </row>
    <row r="438" spans="1:7">
      <c r="A438" s="1">
        <v>42818</v>
      </c>
      <c r="B438" s="2">
        <v>0.59166666666666667</v>
      </c>
      <c r="C438" t="s">
        <v>215</v>
      </c>
      <c r="D438">
        <v>20</v>
      </c>
      <c r="E438" t="s">
        <v>59</v>
      </c>
      <c r="F438" t="s">
        <v>24</v>
      </c>
      <c r="G438" t="s">
        <v>248</v>
      </c>
    </row>
    <row r="439" spans="1:7">
      <c r="A439" s="1">
        <v>42818</v>
      </c>
      <c r="B439" s="2">
        <v>0.60486111111111118</v>
      </c>
      <c r="C439" t="s">
        <v>111</v>
      </c>
      <c r="D439">
        <v>220</v>
      </c>
      <c r="E439" t="s">
        <v>59</v>
      </c>
      <c r="F439" t="s">
        <v>24</v>
      </c>
      <c r="G439" t="s">
        <v>248</v>
      </c>
    </row>
    <row r="440" spans="1:7">
      <c r="A440" s="1">
        <v>42818</v>
      </c>
      <c r="B440" s="2">
        <v>0.60625000000000007</v>
      </c>
      <c r="C440" t="s">
        <v>245</v>
      </c>
      <c r="D440">
        <v>20</v>
      </c>
      <c r="E440" t="s">
        <v>59</v>
      </c>
      <c r="F440" t="s">
        <v>24</v>
      </c>
      <c r="G440" t="s">
        <v>248</v>
      </c>
    </row>
    <row r="441" spans="1:7">
      <c r="A441" s="1">
        <v>42818</v>
      </c>
      <c r="B441" s="2">
        <v>0.91666666666666663</v>
      </c>
      <c r="C441" t="s">
        <v>257</v>
      </c>
      <c r="D441">
        <v>10</v>
      </c>
      <c r="E441" t="s">
        <v>59</v>
      </c>
      <c r="F441" t="s">
        <v>24</v>
      </c>
      <c r="G441" t="s">
        <v>248</v>
      </c>
    </row>
    <row r="442" spans="1:7">
      <c r="A442" s="1">
        <v>42818</v>
      </c>
      <c r="B442" s="2">
        <v>0.91666666666666663</v>
      </c>
      <c r="C442" t="s">
        <v>100</v>
      </c>
      <c r="D442">
        <v>58</v>
      </c>
      <c r="E442" t="s">
        <v>59</v>
      </c>
      <c r="F442" t="s">
        <v>24</v>
      </c>
      <c r="G442" t="s">
        <v>248</v>
      </c>
    </row>
    <row r="443" spans="1:7">
      <c r="A443" s="1">
        <v>42818</v>
      </c>
      <c r="B443" s="2">
        <v>0.91666666666666663</v>
      </c>
      <c r="C443" t="s">
        <v>148</v>
      </c>
      <c r="D443">
        <v>10</v>
      </c>
      <c r="E443" t="s">
        <v>59</v>
      </c>
      <c r="F443" t="s">
        <v>24</v>
      </c>
      <c r="G443" t="s">
        <v>248</v>
      </c>
    </row>
    <row r="444" spans="1:7">
      <c r="A444" s="1">
        <v>42819</v>
      </c>
      <c r="B444" s="2">
        <v>0.5</v>
      </c>
      <c r="C444" t="s">
        <v>84</v>
      </c>
      <c r="D444">
        <v>230</v>
      </c>
      <c r="E444" t="s">
        <v>59</v>
      </c>
      <c r="F444" t="s">
        <v>24</v>
      </c>
      <c r="G444" t="s">
        <v>248</v>
      </c>
    </row>
    <row r="445" spans="1:7">
      <c r="A445" s="1">
        <v>42819</v>
      </c>
      <c r="B445" s="2">
        <v>0.7729166666666667</v>
      </c>
      <c r="C445" t="s">
        <v>111</v>
      </c>
      <c r="D445">
        <v>254</v>
      </c>
      <c r="E445" t="s">
        <v>59</v>
      </c>
      <c r="F445" t="s">
        <v>24</v>
      </c>
      <c r="G445" t="s">
        <v>248</v>
      </c>
    </row>
    <row r="446" spans="1:7">
      <c r="A446" s="1">
        <v>42819</v>
      </c>
      <c r="B446" s="2">
        <v>0.7729166666666667</v>
      </c>
      <c r="C446" t="s">
        <v>148</v>
      </c>
      <c r="D446">
        <v>50</v>
      </c>
      <c r="E446" t="s">
        <v>59</v>
      </c>
      <c r="F446" t="s">
        <v>24</v>
      </c>
      <c r="G446" t="s">
        <v>248</v>
      </c>
    </row>
    <row r="447" spans="1:7">
      <c r="A447" s="1">
        <v>42819</v>
      </c>
      <c r="B447" s="2">
        <v>0.7729166666666667</v>
      </c>
      <c r="C447" t="s">
        <v>252</v>
      </c>
      <c r="D447">
        <v>6</v>
      </c>
      <c r="E447" t="s">
        <v>59</v>
      </c>
      <c r="F447" t="s">
        <v>24</v>
      </c>
      <c r="G447" t="s">
        <v>248</v>
      </c>
    </row>
    <row r="448" spans="1:7">
      <c r="A448" s="1">
        <v>42819</v>
      </c>
      <c r="B448" s="2">
        <v>0.7729166666666667</v>
      </c>
      <c r="C448" t="s">
        <v>215</v>
      </c>
      <c r="D448">
        <v>120</v>
      </c>
      <c r="E448" t="s">
        <v>59</v>
      </c>
      <c r="F448" t="s">
        <v>24</v>
      </c>
      <c r="G448" t="s">
        <v>248</v>
      </c>
    </row>
    <row r="449" spans="1:7">
      <c r="A449" s="1">
        <v>42820</v>
      </c>
      <c r="B449" s="2">
        <v>0.4368055555555555</v>
      </c>
      <c r="C449" t="s">
        <v>203</v>
      </c>
      <c r="D449">
        <v>100</v>
      </c>
      <c r="E449" t="s">
        <v>59</v>
      </c>
      <c r="F449" t="s">
        <v>24</v>
      </c>
      <c r="G449" t="s">
        <v>248</v>
      </c>
    </row>
    <row r="450" spans="1:7">
      <c r="A450" s="1">
        <v>42820</v>
      </c>
      <c r="B450" s="2">
        <v>0.70208333333333339</v>
      </c>
      <c r="C450" t="s">
        <v>258</v>
      </c>
      <c r="D450">
        <v>80</v>
      </c>
      <c r="E450" t="s">
        <v>59</v>
      </c>
      <c r="F450" t="s">
        <v>24</v>
      </c>
      <c r="G450" t="s">
        <v>248</v>
      </c>
    </row>
    <row r="451" spans="1:7">
      <c r="A451" s="1">
        <v>42820</v>
      </c>
      <c r="B451" s="2">
        <v>0.70208333333333339</v>
      </c>
      <c r="C451" t="s">
        <v>148</v>
      </c>
      <c r="D451">
        <v>45</v>
      </c>
      <c r="E451" t="s">
        <v>59</v>
      </c>
      <c r="F451" t="s">
        <v>24</v>
      </c>
      <c r="G451" t="s">
        <v>248</v>
      </c>
    </row>
    <row r="452" spans="1:7">
      <c r="A452" s="1">
        <v>42820</v>
      </c>
      <c r="B452" s="2">
        <v>0.70208333333333339</v>
      </c>
      <c r="C452" t="s">
        <v>252</v>
      </c>
      <c r="D452">
        <v>11</v>
      </c>
      <c r="E452" t="s">
        <v>59</v>
      </c>
      <c r="F452" t="s">
        <v>24</v>
      </c>
      <c r="G452" t="s">
        <v>248</v>
      </c>
    </row>
    <row r="453" spans="1:7">
      <c r="A453" s="1">
        <v>42820</v>
      </c>
      <c r="B453" s="2">
        <v>0.70208333333333339</v>
      </c>
      <c r="C453" t="s">
        <v>111</v>
      </c>
      <c r="D453">
        <v>289</v>
      </c>
      <c r="E453" t="s">
        <v>59</v>
      </c>
      <c r="F453" t="s">
        <v>24</v>
      </c>
      <c r="G453" t="s">
        <v>248</v>
      </c>
    </row>
    <row r="454" spans="1:7">
      <c r="A454" s="1">
        <v>42820</v>
      </c>
      <c r="B454" s="2">
        <v>0.70277777777777783</v>
      </c>
      <c r="C454" t="s">
        <v>215</v>
      </c>
      <c r="D454">
        <v>10</v>
      </c>
      <c r="E454" t="s">
        <v>59</v>
      </c>
      <c r="F454" t="s">
        <v>24</v>
      </c>
      <c r="G454" t="s">
        <v>248</v>
      </c>
    </row>
    <row r="455" spans="1:7">
      <c r="A455" s="1">
        <v>42820</v>
      </c>
      <c r="B455" s="2">
        <v>0.70277777777777783</v>
      </c>
      <c r="C455" t="s">
        <v>100</v>
      </c>
      <c r="D455">
        <v>20</v>
      </c>
      <c r="E455" t="s">
        <v>59</v>
      </c>
      <c r="F455" t="s">
        <v>24</v>
      </c>
      <c r="G455" t="s">
        <v>248</v>
      </c>
    </row>
    <row r="456" spans="1:7">
      <c r="A456" s="1">
        <v>42820</v>
      </c>
      <c r="B456" s="2">
        <v>0.8965277777777777</v>
      </c>
      <c r="C456" t="s">
        <v>148</v>
      </c>
      <c r="D456">
        <v>100</v>
      </c>
      <c r="E456" t="s">
        <v>59</v>
      </c>
      <c r="F456" t="s">
        <v>24</v>
      </c>
      <c r="G456" t="s">
        <v>248</v>
      </c>
    </row>
    <row r="457" spans="1:7">
      <c r="A457" s="1">
        <v>42820</v>
      </c>
      <c r="B457" s="2">
        <v>0.91319444444444453</v>
      </c>
      <c r="C457" t="s">
        <v>84</v>
      </c>
      <c r="D457">
        <v>333</v>
      </c>
      <c r="E457" t="s">
        <v>59</v>
      </c>
      <c r="F457" t="s">
        <v>24</v>
      </c>
      <c r="G457" t="s">
        <v>248</v>
      </c>
    </row>
    <row r="458" spans="1:7">
      <c r="A458" s="1">
        <v>42821</v>
      </c>
      <c r="B458" s="2">
        <v>0.5</v>
      </c>
      <c r="C458" t="s">
        <v>245</v>
      </c>
      <c r="D458">
        <v>20</v>
      </c>
      <c r="E458" t="s">
        <v>59</v>
      </c>
      <c r="F458" t="s">
        <v>24</v>
      </c>
      <c r="G458" t="s">
        <v>248</v>
      </c>
    </row>
    <row r="459" spans="1:7">
      <c r="A459" s="1">
        <v>42821</v>
      </c>
      <c r="B459" s="2">
        <v>0.83263888888888893</v>
      </c>
      <c r="C459" t="s">
        <v>259</v>
      </c>
      <c r="D459">
        <v>570</v>
      </c>
      <c r="E459" t="s">
        <v>59</v>
      </c>
      <c r="F459" t="s">
        <v>24</v>
      </c>
      <c r="G459" t="s">
        <v>248</v>
      </c>
    </row>
    <row r="460" spans="1:7">
      <c r="A460" s="1">
        <v>42821</v>
      </c>
      <c r="B460" s="2">
        <v>0.83333333333333337</v>
      </c>
      <c r="C460" t="s">
        <v>253</v>
      </c>
      <c r="D460">
        <v>120</v>
      </c>
      <c r="E460" t="s">
        <v>59</v>
      </c>
      <c r="F460" t="s">
        <v>24</v>
      </c>
      <c r="G460" t="s">
        <v>248</v>
      </c>
    </row>
    <row r="461" spans="1:7">
      <c r="A461" s="1">
        <v>42822</v>
      </c>
      <c r="B461" s="2">
        <v>0.41388888888888892</v>
      </c>
      <c r="C461" t="s">
        <v>203</v>
      </c>
      <c r="D461">
        <v>24</v>
      </c>
      <c r="E461" t="s">
        <v>59</v>
      </c>
      <c r="F461" t="s">
        <v>24</v>
      </c>
      <c r="G461" t="s">
        <v>248</v>
      </c>
    </row>
    <row r="462" spans="1:7">
      <c r="A462" s="1">
        <v>42822</v>
      </c>
      <c r="B462" s="2">
        <v>0.4548611111111111</v>
      </c>
      <c r="C462" t="s">
        <v>19</v>
      </c>
      <c r="D462" s="3">
        <v>2000</v>
      </c>
      <c r="E462" t="s">
        <v>53</v>
      </c>
      <c r="F462" t="s">
        <v>16</v>
      </c>
    </row>
    <row r="463" spans="1:7">
      <c r="A463" s="1">
        <v>42822</v>
      </c>
      <c r="B463" s="2">
        <v>0.5</v>
      </c>
      <c r="C463" t="s">
        <v>84</v>
      </c>
      <c r="D463">
        <v>238</v>
      </c>
      <c r="E463" t="s">
        <v>59</v>
      </c>
      <c r="F463" t="s">
        <v>24</v>
      </c>
      <c r="G463" t="s">
        <v>248</v>
      </c>
    </row>
    <row r="464" spans="1:7">
      <c r="A464" s="1">
        <v>42823</v>
      </c>
      <c r="B464" s="2">
        <v>0.5</v>
      </c>
      <c r="C464" t="s">
        <v>84</v>
      </c>
      <c r="D464">
        <v>231.6</v>
      </c>
      <c r="E464" t="s">
        <v>59</v>
      </c>
      <c r="F464" t="s">
        <v>24</v>
      </c>
      <c r="G464" t="s">
        <v>248</v>
      </c>
    </row>
    <row r="465" spans="1:7">
      <c r="A465" s="1">
        <v>42823</v>
      </c>
      <c r="B465" s="2">
        <v>0.64444444444444449</v>
      </c>
      <c r="C465" t="s">
        <v>111</v>
      </c>
      <c r="D465">
        <v>300</v>
      </c>
      <c r="E465" t="s">
        <v>59</v>
      </c>
      <c r="F465" t="s">
        <v>24</v>
      </c>
      <c r="G465" t="s">
        <v>248</v>
      </c>
    </row>
    <row r="466" spans="1:7">
      <c r="A466" s="1">
        <v>42823</v>
      </c>
      <c r="B466" s="2">
        <v>0.64444444444444449</v>
      </c>
      <c r="C466" t="s">
        <v>252</v>
      </c>
      <c r="D466">
        <v>30</v>
      </c>
      <c r="E466" t="s">
        <v>59</v>
      </c>
      <c r="F466" t="s">
        <v>24</v>
      </c>
      <c r="G466" t="s">
        <v>248</v>
      </c>
    </row>
    <row r="467" spans="1:7">
      <c r="A467" s="1">
        <v>42823</v>
      </c>
      <c r="B467" s="2">
        <v>0.64444444444444449</v>
      </c>
      <c r="C467" t="s">
        <v>257</v>
      </c>
      <c r="D467">
        <v>20</v>
      </c>
      <c r="E467" t="s">
        <v>59</v>
      </c>
      <c r="F467" t="s">
        <v>24</v>
      </c>
      <c r="G467" t="s">
        <v>248</v>
      </c>
    </row>
    <row r="468" spans="1:7">
      <c r="A468" s="1">
        <v>42824</v>
      </c>
      <c r="B468" s="2">
        <v>0.60138888888888886</v>
      </c>
      <c r="C468" t="s">
        <v>260</v>
      </c>
      <c r="D468" s="3">
        <v>4946</v>
      </c>
      <c r="E468" t="s">
        <v>47</v>
      </c>
      <c r="F468" t="s">
        <v>16</v>
      </c>
      <c r="G468" t="s">
        <v>248</v>
      </c>
    </row>
    <row r="469" spans="1:7">
      <c r="A469" s="1">
        <v>42824</v>
      </c>
      <c r="B469" s="2">
        <v>0.60138888888888886</v>
      </c>
      <c r="C469" t="s">
        <v>261</v>
      </c>
      <c r="D469">
        <v>187</v>
      </c>
      <c r="E469" t="s">
        <v>59</v>
      </c>
      <c r="F469" t="s">
        <v>24</v>
      </c>
      <c r="G469" t="s">
        <v>248</v>
      </c>
    </row>
    <row r="470" spans="1:7">
      <c r="A470" s="1">
        <v>42824</v>
      </c>
      <c r="B470" s="2">
        <v>0.63541666666666663</v>
      </c>
      <c r="C470" t="s">
        <v>111</v>
      </c>
      <c r="D470">
        <v>237</v>
      </c>
      <c r="E470" t="s">
        <v>47</v>
      </c>
      <c r="F470" t="s">
        <v>24</v>
      </c>
      <c r="G470" t="s">
        <v>248</v>
      </c>
    </row>
    <row r="471" spans="1:7">
      <c r="A471" s="1">
        <v>42824</v>
      </c>
      <c r="B471" s="2">
        <v>0.63750000000000007</v>
      </c>
      <c r="C471" t="s">
        <v>252</v>
      </c>
      <c r="D471">
        <v>150</v>
      </c>
      <c r="E471" t="s">
        <v>59</v>
      </c>
      <c r="F471" t="s">
        <v>24</v>
      </c>
      <c r="G471" t="s">
        <v>248</v>
      </c>
    </row>
    <row r="472" spans="1:7">
      <c r="A472" s="1">
        <v>42824</v>
      </c>
      <c r="B472" s="2">
        <v>0.67222222222222217</v>
      </c>
      <c r="C472" t="s">
        <v>262</v>
      </c>
      <c r="D472">
        <v>110</v>
      </c>
      <c r="E472" t="s">
        <v>59</v>
      </c>
      <c r="F472" t="s">
        <v>24</v>
      </c>
      <c r="G472" t="s">
        <v>248</v>
      </c>
    </row>
    <row r="473" spans="1:7">
      <c r="A473" s="1">
        <v>42824</v>
      </c>
      <c r="B473" s="2">
        <v>0.80972222222222223</v>
      </c>
      <c r="C473" t="s">
        <v>262</v>
      </c>
      <c r="D473">
        <v>350</v>
      </c>
      <c r="E473" t="s">
        <v>59</v>
      </c>
      <c r="F473" t="s">
        <v>24</v>
      </c>
      <c r="G473" t="s">
        <v>248</v>
      </c>
    </row>
    <row r="474" spans="1:7">
      <c r="A474" s="1">
        <v>42825</v>
      </c>
      <c r="B474" s="2">
        <v>0.87986111111111109</v>
      </c>
      <c r="C474" t="s">
        <v>148</v>
      </c>
      <c r="D474">
        <v>270</v>
      </c>
      <c r="E474" t="s">
        <v>59</v>
      </c>
      <c r="F474" t="s">
        <v>24</v>
      </c>
      <c r="G474" t="s">
        <v>248</v>
      </c>
    </row>
    <row r="475" spans="1:7">
      <c r="A475" s="1">
        <v>42825</v>
      </c>
      <c r="B475" s="2">
        <v>0.87986111111111109</v>
      </c>
      <c r="C475" t="s">
        <v>252</v>
      </c>
      <c r="D475">
        <v>20</v>
      </c>
      <c r="E475" t="s">
        <v>59</v>
      </c>
      <c r="F475" t="s">
        <v>24</v>
      </c>
      <c r="G475" t="s">
        <v>248</v>
      </c>
    </row>
    <row r="476" spans="1:7">
      <c r="A476" s="1">
        <v>42826</v>
      </c>
      <c r="B476" s="2">
        <v>0.9243055555555556</v>
      </c>
      <c r="C476" t="s">
        <v>263</v>
      </c>
      <c r="D476">
        <v>57</v>
      </c>
      <c r="E476" t="s">
        <v>59</v>
      </c>
      <c r="F476" t="s">
        <v>24</v>
      </c>
      <c r="G476" t="s">
        <v>248</v>
      </c>
    </row>
    <row r="477" spans="1:7">
      <c r="A477" s="1">
        <v>42827</v>
      </c>
      <c r="B477" s="2">
        <v>0.4145833333333333</v>
      </c>
      <c r="C477" t="s">
        <v>264</v>
      </c>
      <c r="D477">
        <v>50</v>
      </c>
      <c r="E477" t="s">
        <v>59</v>
      </c>
      <c r="F477" t="s">
        <v>24</v>
      </c>
      <c r="G477" t="s">
        <v>248</v>
      </c>
    </row>
    <row r="478" spans="1:7">
      <c r="A478" s="1">
        <v>42827</v>
      </c>
      <c r="B478" s="2">
        <v>0.5</v>
      </c>
      <c r="C478" t="s">
        <v>111</v>
      </c>
      <c r="D478">
        <v>363</v>
      </c>
      <c r="E478" t="s">
        <v>59</v>
      </c>
      <c r="F478" t="s">
        <v>24</v>
      </c>
      <c r="G478" t="s">
        <v>248</v>
      </c>
    </row>
    <row r="479" spans="1:7">
      <c r="A479" s="1">
        <v>42827</v>
      </c>
      <c r="B479" s="2">
        <v>0.90972222222222221</v>
      </c>
      <c r="C479" t="s">
        <v>263</v>
      </c>
      <c r="D479">
        <v>90</v>
      </c>
      <c r="E479" t="s">
        <v>59</v>
      </c>
      <c r="F479" t="s">
        <v>24</v>
      </c>
      <c r="G479" t="s">
        <v>248</v>
      </c>
    </row>
    <row r="480" spans="1:7">
      <c r="A480" s="1">
        <v>42827</v>
      </c>
      <c r="B480" s="2">
        <v>0.91041666666666676</v>
      </c>
      <c r="C480" t="s">
        <v>253</v>
      </c>
      <c r="D480">
        <v>50</v>
      </c>
      <c r="E480" t="s">
        <v>59</v>
      </c>
      <c r="F480" t="s">
        <v>24</v>
      </c>
      <c r="G480" t="s">
        <v>248</v>
      </c>
    </row>
    <row r="481" spans="1:7">
      <c r="A481" s="1">
        <v>42828</v>
      </c>
      <c r="B481" s="2">
        <v>0.3576388888888889</v>
      </c>
      <c r="C481" t="s">
        <v>218</v>
      </c>
      <c r="D481">
        <v>69</v>
      </c>
      <c r="E481" t="s">
        <v>59</v>
      </c>
      <c r="F481" t="s">
        <v>24</v>
      </c>
      <c r="G481" t="s">
        <v>248</v>
      </c>
    </row>
    <row r="482" spans="1:7">
      <c r="A482" s="1">
        <v>42828</v>
      </c>
      <c r="B482" s="2">
        <v>0.4152777777777778</v>
      </c>
      <c r="C482" t="s">
        <v>262</v>
      </c>
      <c r="D482">
        <v>30</v>
      </c>
      <c r="E482" t="s">
        <v>59</v>
      </c>
      <c r="F482" t="s">
        <v>24</v>
      </c>
      <c r="G482" t="s">
        <v>248</v>
      </c>
    </row>
    <row r="483" spans="1:7">
      <c r="A483" s="1">
        <v>42828</v>
      </c>
      <c r="B483" s="2">
        <v>0.5</v>
      </c>
      <c r="C483" t="s">
        <v>111</v>
      </c>
      <c r="D483">
        <v>60</v>
      </c>
      <c r="E483" t="s">
        <v>59</v>
      </c>
      <c r="F483" t="s">
        <v>24</v>
      </c>
      <c r="G483" t="s">
        <v>248</v>
      </c>
    </row>
    <row r="484" spans="1:7">
      <c r="A484" s="1">
        <v>42828</v>
      </c>
      <c r="B484" s="2">
        <v>0.5</v>
      </c>
      <c r="C484" t="s">
        <v>161</v>
      </c>
      <c r="D484">
        <v>20</v>
      </c>
      <c r="E484" t="s">
        <v>59</v>
      </c>
      <c r="F484" t="s">
        <v>24</v>
      </c>
      <c r="G484" t="s">
        <v>248</v>
      </c>
    </row>
    <row r="485" spans="1:7">
      <c r="A485" s="1">
        <v>42828</v>
      </c>
      <c r="B485" s="2">
        <v>0.51527777777777783</v>
      </c>
      <c r="C485" t="s">
        <v>140</v>
      </c>
      <c r="D485">
        <v>10</v>
      </c>
      <c r="E485" t="s">
        <v>59</v>
      </c>
      <c r="F485" t="s">
        <v>24</v>
      </c>
      <c r="G485" t="s">
        <v>248</v>
      </c>
    </row>
    <row r="486" spans="1:7">
      <c r="A486" s="1">
        <v>42829</v>
      </c>
      <c r="B486" s="2">
        <v>0.53055555555555556</v>
      </c>
      <c r="C486" t="s">
        <v>265</v>
      </c>
      <c r="D486">
        <v>150</v>
      </c>
      <c r="E486" t="s">
        <v>59</v>
      </c>
      <c r="F486" t="s">
        <v>24</v>
      </c>
      <c r="G486" t="s">
        <v>248</v>
      </c>
    </row>
    <row r="487" spans="1:7">
      <c r="A487" s="1">
        <v>42829</v>
      </c>
      <c r="B487" s="2">
        <v>0.53055555555555556</v>
      </c>
      <c r="C487" t="s">
        <v>266</v>
      </c>
      <c r="D487">
        <v>180</v>
      </c>
      <c r="E487" t="s">
        <v>59</v>
      </c>
      <c r="F487" t="s">
        <v>24</v>
      </c>
      <c r="G487" t="s">
        <v>248</v>
      </c>
    </row>
    <row r="488" spans="1:7">
      <c r="A488" s="1">
        <v>42829</v>
      </c>
      <c r="B488" s="2">
        <v>0.53055555555555556</v>
      </c>
      <c r="C488" t="s">
        <v>262</v>
      </c>
      <c r="D488">
        <v>16</v>
      </c>
      <c r="E488" t="s">
        <v>59</v>
      </c>
      <c r="F488" t="s">
        <v>24</v>
      </c>
      <c r="G488" t="s">
        <v>248</v>
      </c>
    </row>
    <row r="489" spans="1:7">
      <c r="A489" s="1">
        <v>42829</v>
      </c>
      <c r="B489" s="2">
        <v>0.53125</v>
      </c>
      <c r="C489" t="s">
        <v>100</v>
      </c>
      <c r="D489">
        <v>10</v>
      </c>
      <c r="E489" t="s">
        <v>59</v>
      </c>
      <c r="F489" t="s">
        <v>24</v>
      </c>
      <c r="G489" t="s">
        <v>248</v>
      </c>
    </row>
    <row r="490" spans="1:7">
      <c r="A490" s="1">
        <v>42829</v>
      </c>
      <c r="B490" s="2">
        <v>0.53125</v>
      </c>
      <c r="C490" t="s">
        <v>267</v>
      </c>
      <c r="D490">
        <v>65</v>
      </c>
      <c r="E490" t="s">
        <v>59</v>
      </c>
      <c r="F490" t="s">
        <v>24</v>
      </c>
      <c r="G490" t="s">
        <v>248</v>
      </c>
    </row>
    <row r="491" spans="1:7">
      <c r="A491" s="1">
        <v>42829</v>
      </c>
      <c r="B491" s="2">
        <v>0.53125</v>
      </c>
      <c r="C491" t="s">
        <v>215</v>
      </c>
      <c r="D491">
        <v>10</v>
      </c>
      <c r="E491" t="s">
        <v>59</v>
      </c>
      <c r="F491" t="s">
        <v>24</v>
      </c>
      <c r="G491" t="s">
        <v>248</v>
      </c>
    </row>
    <row r="492" spans="1:7">
      <c r="A492" s="1">
        <v>42829</v>
      </c>
      <c r="B492" s="2">
        <v>0.53194444444444444</v>
      </c>
      <c r="C492" t="s">
        <v>256</v>
      </c>
      <c r="D492">
        <v>16</v>
      </c>
      <c r="E492" t="s">
        <v>59</v>
      </c>
      <c r="F492" t="s">
        <v>24</v>
      </c>
      <c r="G492" t="s">
        <v>248</v>
      </c>
    </row>
    <row r="493" spans="1:7">
      <c r="A493" s="1">
        <v>42829</v>
      </c>
      <c r="B493" s="2">
        <v>0.79652777777777783</v>
      </c>
      <c r="C493" t="s">
        <v>245</v>
      </c>
      <c r="D493">
        <v>40</v>
      </c>
      <c r="E493" t="s">
        <v>59</v>
      </c>
      <c r="F493" t="s">
        <v>24</v>
      </c>
      <c r="G493" t="s">
        <v>248</v>
      </c>
    </row>
    <row r="494" spans="1:7">
      <c r="A494" s="1">
        <v>42829</v>
      </c>
      <c r="B494" s="2">
        <v>0.79722222222222217</v>
      </c>
      <c r="C494" t="s">
        <v>252</v>
      </c>
      <c r="D494">
        <v>13</v>
      </c>
      <c r="E494" t="s">
        <v>59</v>
      </c>
      <c r="F494" t="s">
        <v>24</v>
      </c>
      <c r="G494" t="s">
        <v>248</v>
      </c>
    </row>
    <row r="495" spans="1:7">
      <c r="A495" s="1">
        <v>42829</v>
      </c>
      <c r="B495" s="2">
        <v>0.79722222222222217</v>
      </c>
      <c r="C495" t="s">
        <v>111</v>
      </c>
      <c r="D495">
        <v>187</v>
      </c>
      <c r="E495" t="s">
        <v>59</v>
      </c>
      <c r="F495" t="s">
        <v>24</v>
      </c>
      <c r="G495" t="s">
        <v>248</v>
      </c>
    </row>
    <row r="496" spans="1:7">
      <c r="A496" s="1">
        <v>42830</v>
      </c>
      <c r="B496" s="2">
        <v>0.38750000000000001</v>
      </c>
      <c r="C496" t="s">
        <v>268</v>
      </c>
      <c r="D496">
        <v>8</v>
      </c>
      <c r="E496" t="s">
        <v>59</v>
      </c>
      <c r="F496" t="s">
        <v>24</v>
      </c>
      <c r="G496" t="s">
        <v>248</v>
      </c>
    </row>
    <row r="497" spans="1:7">
      <c r="A497" s="1">
        <v>42830</v>
      </c>
      <c r="B497" s="2">
        <v>0.56944444444444442</v>
      </c>
      <c r="C497" t="s">
        <v>111</v>
      </c>
      <c r="D497">
        <v>71</v>
      </c>
      <c r="E497" t="s">
        <v>59</v>
      </c>
      <c r="F497" t="s">
        <v>24</v>
      </c>
      <c r="G497" t="s">
        <v>248</v>
      </c>
    </row>
    <row r="498" spans="1:7">
      <c r="A498" s="1">
        <v>42830</v>
      </c>
      <c r="B498" s="2">
        <v>0.68888888888888899</v>
      </c>
      <c r="C498" t="s">
        <v>269</v>
      </c>
      <c r="D498">
        <v>170</v>
      </c>
      <c r="E498" t="s">
        <v>59</v>
      </c>
      <c r="F498" t="s">
        <v>24</v>
      </c>
      <c r="G498" t="s">
        <v>248</v>
      </c>
    </row>
    <row r="499" spans="1:7">
      <c r="A499" s="1">
        <v>42830</v>
      </c>
      <c r="B499" s="2">
        <v>0.69097222222222221</v>
      </c>
      <c r="C499" t="s">
        <v>252</v>
      </c>
      <c r="D499">
        <v>50</v>
      </c>
      <c r="E499" t="s">
        <v>59</v>
      </c>
      <c r="F499" t="s">
        <v>24</v>
      </c>
      <c r="G499" t="s">
        <v>248</v>
      </c>
    </row>
    <row r="500" spans="1:7">
      <c r="A500" s="1">
        <v>42830</v>
      </c>
      <c r="B500" s="2">
        <v>0.72777777777777775</v>
      </c>
      <c r="C500" t="s">
        <v>19</v>
      </c>
      <c r="D500" s="3">
        <v>1000</v>
      </c>
      <c r="E500" t="s">
        <v>53</v>
      </c>
      <c r="F500" t="s">
        <v>16</v>
      </c>
    </row>
    <row r="501" spans="1:7">
      <c r="A501" s="1">
        <v>42830</v>
      </c>
      <c r="B501" s="2">
        <v>0.81180555555555556</v>
      </c>
      <c r="C501" t="s">
        <v>262</v>
      </c>
      <c r="D501">
        <v>6</v>
      </c>
      <c r="E501" t="s">
        <v>59</v>
      </c>
      <c r="F501" t="s">
        <v>24</v>
      </c>
      <c r="G501" t="s">
        <v>248</v>
      </c>
    </row>
    <row r="502" spans="1:7">
      <c r="A502" s="1">
        <v>42830</v>
      </c>
      <c r="B502" s="2">
        <v>0.81180555555555556</v>
      </c>
      <c r="C502" t="s">
        <v>100</v>
      </c>
      <c r="D502">
        <v>70</v>
      </c>
      <c r="E502" t="s">
        <v>59</v>
      </c>
      <c r="F502" t="s">
        <v>24</v>
      </c>
      <c r="G502" t="s">
        <v>61</v>
      </c>
    </row>
    <row r="503" spans="1:7">
      <c r="A503" s="1">
        <v>42830</v>
      </c>
      <c r="B503" s="2">
        <v>0.90833333333333333</v>
      </c>
      <c r="C503" t="s">
        <v>84</v>
      </c>
      <c r="D503">
        <v>38</v>
      </c>
      <c r="E503" t="s">
        <v>59</v>
      </c>
      <c r="F503" t="s">
        <v>24</v>
      </c>
      <c r="G503" t="s">
        <v>52</v>
      </c>
    </row>
    <row r="504" spans="1:7">
      <c r="A504" s="1">
        <v>42831</v>
      </c>
      <c r="B504" s="2">
        <v>0.63055555555555554</v>
      </c>
      <c r="C504" t="s">
        <v>72</v>
      </c>
      <c r="D504">
        <v>30</v>
      </c>
      <c r="E504" t="s">
        <v>59</v>
      </c>
      <c r="F504" t="s">
        <v>24</v>
      </c>
      <c r="G504" t="s">
        <v>52</v>
      </c>
    </row>
    <row r="505" spans="1:7">
      <c r="A505" s="1">
        <v>42831</v>
      </c>
      <c r="B505" s="2">
        <v>0.91666666666666663</v>
      </c>
      <c r="C505" t="s">
        <v>100</v>
      </c>
      <c r="D505">
        <v>60</v>
      </c>
      <c r="E505" t="s">
        <v>59</v>
      </c>
      <c r="F505" t="s">
        <v>24</v>
      </c>
      <c r="G505" t="s">
        <v>61</v>
      </c>
    </row>
    <row r="506" spans="1:7">
      <c r="A506" s="1">
        <v>42831</v>
      </c>
      <c r="B506" s="2">
        <v>0.91666666666666663</v>
      </c>
      <c r="C506" t="s">
        <v>84</v>
      </c>
      <c r="D506">
        <v>35</v>
      </c>
      <c r="E506" t="s">
        <v>59</v>
      </c>
      <c r="F506" t="s">
        <v>24</v>
      </c>
      <c r="G506" t="s">
        <v>52</v>
      </c>
    </row>
    <row r="507" spans="1:7">
      <c r="A507" s="1">
        <v>42831</v>
      </c>
      <c r="B507" s="2">
        <v>0.91666666666666663</v>
      </c>
      <c r="C507" t="s">
        <v>100</v>
      </c>
      <c r="D507">
        <v>30</v>
      </c>
      <c r="E507" t="s">
        <v>59</v>
      </c>
      <c r="F507" t="s">
        <v>24</v>
      </c>
      <c r="G507" t="s">
        <v>61</v>
      </c>
    </row>
    <row r="508" spans="1:7">
      <c r="A508" s="1">
        <v>42831</v>
      </c>
      <c r="B508" s="2">
        <v>0.91736111111111107</v>
      </c>
      <c r="C508" t="s">
        <v>83</v>
      </c>
      <c r="D508">
        <v>60</v>
      </c>
      <c r="E508" t="s">
        <v>59</v>
      </c>
      <c r="F508" t="s">
        <v>16</v>
      </c>
      <c r="G508" t="s">
        <v>61</v>
      </c>
    </row>
    <row r="509" spans="1:7">
      <c r="A509" s="1">
        <v>42831</v>
      </c>
      <c r="B509" s="2">
        <v>0.91875000000000007</v>
      </c>
      <c r="C509" t="s">
        <v>270</v>
      </c>
      <c r="D509">
        <v>80</v>
      </c>
      <c r="E509" t="s">
        <v>59</v>
      </c>
      <c r="F509" t="s">
        <v>24</v>
      </c>
      <c r="G509" t="s">
        <v>31</v>
      </c>
    </row>
    <row r="510" spans="1:7">
      <c r="A510" s="1">
        <v>42832</v>
      </c>
      <c r="B510" s="2">
        <v>0.84305555555555556</v>
      </c>
      <c r="C510" t="s">
        <v>129</v>
      </c>
      <c r="D510">
        <v>400</v>
      </c>
      <c r="E510" t="s">
        <v>47</v>
      </c>
      <c r="F510" t="s">
        <v>24</v>
      </c>
      <c r="G510" t="s">
        <v>31</v>
      </c>
    </row>
    <row r="511" spans="1:7">
      <c r="A511" s="1">
        <v>42832</v>
      </c>
      <c r="B511" s="2">
        <v>0.84513888888888899</v>
      </c>
      <c r="C511" t="s">
        <v>72</v>
      </c>
      <c r="D511">
        <v>60</v>
      </c>
      <c r="E511" t="s">
        <v>59</v>
      </c>
      <c r="F511" t="s">
        <v>24</v>
      </c>
      <c r="G511" t="s">
        <v>52</v>
      </c>
    </row>
    <row r="512" spans="1:7">
      <c r="A512" s="1">
        <v>42832</v>
      </c>
      <c r="B512" s="2">
        <v>0.84930555555555554</v>
      </c>
      <c r="C512" t="s">
        <v>83</v>
      </c>
      <c r="D512">
        <v>40</v>
      </c>
      <c r="E512" t="s">
        <v>59</v>
      </c>
      <c r="F512" t="s">
        <v>24</v>
      </c>
      <c r="G512" t="s">
        <v>61</v>
      </c>
    </row>
    <row r="513" spans="1:9">
      <c r="A513" s="1">
        <v>42832</v>
      </c>
      <c r="B513" s="2">
        <v>0.92013888888888884</v>
      </c>
      <c r="C513" t="s">
        <v>84</v>
      </c>
      <c r="D513">
        <v>20</v>
      </c>
      <c r="E513" t="s">
        <v>59</v>
      </c>
      <c r="F513" t="s">
        <v>24</v>
      </c>
      <c r="G513" t="s">
        <v>52</v>
      </c>
    </row>
    <row r="514" spans="1:9">
      <c r="A514" s="1">
        <v>42833</v>
      </c>
      <c r="B514" s="2">
        <v>0.95833333333333337</v>
      </c>
      <c r="C514" t="s">
        <v>245</v>
      </c>
      <c r="D514">
        <v>10</v>
      </c>
      <c r="E514" t="s">
        <v>59</v>
      </c>
      <c r="F514" t="s">
        <v>24</v>
      </c>
      <c r="G514" t="s">
        <v>52</v>
      </c>
    </row>
    <row r="515" spans="1:9">
      <c r="A515" s="1">
        <v>42833</v>
      </c>
      <c r="B515" s="2">
        <v>0.95833333333333337</v>
      </c>
      <c r="C515" t="s">
        <v>174</v>
      </c>
      <c r="D515">
        <v>20</v>
      </c>
      <c r="E515" t="s">
        <v>59</v>
      </c>
      <c r="F515" t="s">
        <v>24</v>
      </c>
      <c r="G515" t="s">
        <v>52</v>
      </c>
    </row>
    <row r="516" spans="1:9">
      <c r="A516" s="1">
        <v>42833</v>
      </c>
      <c r="B516" s="2">
        <v>0.95833333333333337</v>
      </c>
      <c r="C516" t="s">
        <v>111</v>
      </c>
      <c r="D516">
        <v>70</v>
      </c>
      <c r="E516" t="s">
        <v>59</v>
      </c>
      <c r="F516" t="s">
        <v>24</v>
      </c>
      <c r="G516" t="s">
        <v>52</v>
      </c>
    </row>
    <row r="517" spans="1:9">
      <c r="A517" s="1">
        <v>42834</v>
      </c>
      <c r="B517" s="2">
        <v>0.4375</v>
      </c>
      <c r="C517" t="s">
        <v>271</v>
      </c>
      <c r="D517">
        <v>82.5</v>
      </c>
      <c r="E517" t="s">
        <v>59</v>
      </c>
      <c r="F517" t="s">
        <v>24</v>
      </c>
      <c r="G517" t="s">
        <v>41</v>
      </c>
    </row>
    <row r="518" spans="1:9">
      <c r="A518" s="1">
        <v>42834</v>
      </c>
      <c r="B518" s="2">
        <v>0.4375</v>
      </c>
      <c r="C518" t="s">
        <v>125</v>
      </c>
      <c r="D518" s="4">
        <v>1666.67</v>
      </c>
      <c r="E518" t="s">
        <v>59</v>
      </c>
      <c r="F518" t="s">
        <v>24</v>
      </c>
      <c r="G518" t="s">
        <v>31</v>
      </c>
    </row>
    <row r="519" spans="1:9">
      <c r="A519" s="1">
        <v>42834</v>
      </c>
      <c r="B519" s="2">
        <v>0.69305555555555554</v>
      </c>
      <c r="C519" t="s">
        <v>272</v>
      </c>
      <c r="D519">
        <v>245</v>
      </c>
      <c r="E519" t="s">
        <v>47</v>
      </c>
      <c r="F519" t="s">
        <v>24</v>
      </c>
      <c r="G519" t="s">
        <v>52</v>
      </c>
    </row>
    <row r="520" spans="1:9">
      <c r="A520" s="1">
        <v>42834</v>
      </c>
      <c r="B520" s="2">
        <v>0.79375000000000007</v>
      </c>
      <c r="C520" t="s">
        <v>262</v>
      </c>
      <c r="D520">
        <v>30</v>
      </c>
      <c r="E520" t="s">
        <v>59</v>
      </c>
      <c r="F520" t="s">
        <v>24</v>
      </c>
      <c r="G520" t="s">
        <v>41</v>
      </c>
    </row>
    <row r="521" spans="1:9">
      <c r="A521" s="1">
        <v>42834</v>
      </c>
      <c r="B521" s="2">
        <v>0.79375000000000007</v>
      </c>
      <c r="C521" t="s">
        <v>72</v>
      </c>
      <c r="D521">
        <v>35</v>
      </c>
      <c r="E521" t="s">
        <v>59</v>
      </c>
      <c r="F521" t="s">
        <v>24</v>
      </c>
      <c r="G521" t="s">
        <v>52</v>
      </c>
    </row>
    <row r="522" spans="1:9">
      <c r="A522" s="1">
        <v>42834</v>
      </c>
      <c r="B522" s="2">
        <v>0.7944444444444444</v>
      </c>
      <c r="C522" t="s">
        <v>148</v>
      </c>
      <c r="D522">
        <v>50</v>
      </c>
      <c r="E522" t="s">
        <v>59</v>
      </c>
      <c r="F522" t="s">
        <v>24</v>
      </c>
      <c r="G522" t="s">
        <v>41</v>
      </c>
    </row>
    <row r="523" spans="1:9">
      <c r="A523" s="1">
        <v>42834</v>
      </c>
      <c r="B523" s="2">
        <v>0.7944444444444444</v>
      </c>
      <c r="C523" t="s">
        <v>83</v>
      </c>
      <c r="D523">
        <v>120</v>
      </c>
      <c r="E523" t="s">
        <v>59</v>
      </c>
      <c r="F523" t="s">
        <v>24</v>
      </c>
      <c r="G523" t="s">
        <v>61</v>
      </c>
    </row>
    <row r="524" spans="1:9">
      <c r="A524" s="1">
        <v>42834</v>
      </c>
      <c r="B524" s="2">
        <v>0.79513888888888884</v>
      </c>
      <c r="C524" t="s">
        <v>215</v>
      </c>
      <c r="D524">
        <v>10</v>
      </c>
      <c r="E524" t="s">
        <v>59</v>
      </c>
      <c r="F524" t="s">
        <v>24</v>
      </c>
      <c r="G524" t="s">
        <v>31</v>
      </c>
    </row>
    <row r="525" spans="1:9">
      <c r="A525" s="1">
        <v>42834</v>
      </c>
      <c r="B525" s="2">
        <v>0.79861111111111116</v>
      </c>
      <c r="C525" t="s">
        <v>14</v>
      </c>
      <c r="D525" s="3">
        <v>25000</v>
      </c>
      <c r="E525" t="s">
        <v>55</v>
      </c>
      <c r="F525" t="s">
        <v>16</v>
      </c>
      <c r="G525" t="s">
        <v>31</v>
      </c>
      <c r="I525" t="s">
        <v>273</v>
      </c>
    </row>
    <row r="526" spans="1:9">
      <c r="A526" s="1">
        <v>42834</v>
      </c>
      <c r="B526" s="2">
        <v>0.89722222222222225</v>
      </c>
      <c r="C526" t="s">
        <v>126</v>
      </c>
      <c r="D526">
        <v>83.33</v>
      </c>
      <c r="E526" t="s">
        <v>59</v>
      </c>
      <c r="F526" t="s">
        <v>24</v>
      </c>
      <c r="G526" t="s">
        <v>31</v>
      </c>
    </row>
    <row r="527" spans="1:9">
      <c r="A527" s="1">
        <v>42834</v>
      </c>
      <c r="B527" s="2">
        <v>0.90347222222222223</v>
      </c>
      <c r="C527" t="s">
        <v>84</v>
      </c>
      <c r="D527">
        <v>32</v>
      </c>
      <c r="E527" t="s">
        <v>59</v>
      </c>
      <c r="F527" t="s">
        <v>24</v>
      </c>
      <c r="G527" t="s">
        <v>52</v>
      </c>
    </row>
    <row r="528" spans="1:9">
      <c r="A528" s="1">
        <v>42834</v>
      </c>
      <c r="B528" s="2">
        <v>0.93819444444444444</v>
      </c>
      <c r="C528" t="s">
        <v>274</v>
      </c>
      <c r="D528">
        <v>18.329999999999998</v>
      </c>
      <c r="E528" t="s">
        <v>59</v>
      </c>
      <c r="F528" t="s">
        <v>24</v>
      </c>
      <c r="G528" t="s">
        <v>31</v>
      </c>
    </row>
    <row r="529" spans="1:7">
      <c r="A529" s="1">
        <v>42834</v>
      </c>
      <c r="B529" s="2">
        <v>0.93819444444444444</v>
      </c>
      <c r="C529" t="s">
        <v>275</v>
      </c>
      <c r="D529">
        <v>117</v>
      </c>
      <c r="E529" t="s">
        <v>59</v>
      </c>
      <c r="F529" t="s">
        <v>24</v>
      </c>
      <c r="G529" t="s">
        <v>94</v>
      </c>
    </row>
    <row r="530" spans="1:7">
      <c r="A530" s="1">
        <v>42835</v>
      </c>
      <c r="B530" s="2">
        <v>0.71388888888888891</v>
      </c>
      <c r="C530" t="s">
        <v>276</v>
      </c>
      <c r="D530" s="3">
        <v>25000</v>
      </c>
      <c r="E530" t="s">
        <v>59</v>
      </c>
      <c r="F530" t="s">
        <v>24</v>
      </c>
      <c r="G530" t="s">
        <v>45</v>
      </c>
    </row>
    <row r="531" spans="1:7">
      <c r="A531" s="1">
        <v>42835</v>
      </c>
      <c r="B531" s="2">
        <v>0.7715277777777777</v>
      </c>
      <c r="C531" t="s">
        <v>83</v>
      </c>
      <c r="D531">
        <v>35</v>
      </c>
      <c r="E531" t="s">
        <v>59</v>
      </c>
      <c r="F531" t="s">
        <v>24</v>
      </c>
      <c r="G531" t="s">
        <v>61</v>
      </c>
    </row>
    <row r="532" spans="1:7">
      <c r="A532" s="1">
        <v>42835</v>
      </c>
      <c r="B532" s="2">
        <v>0.7715277777777777</v>
      </c>
      <c r="C532" t="s">
        <v>72</v>
      </c>
      <c r="D532">
        <v>30</v>
      </c>
      <c r="E532" t="s">
        <v>59</v>
      </c>
      <c r="F532" t="s">
        <v>24</v>
      </c>
      <c r="G532" t="s">
        <v>52</v>
      </c>
    </row>
    <row r="533" spans="1:7">
      <c r="A533" s="1">
        <v>42835</v>
      </c>
      <c r="B533" s="2">
        <v>0.92013888888888884</v>
      </c>
      <c r="C533" t="s">
        <v>84</v>
      </c>
      <c r="D533">
        <v>50</v>
      </c>
      <c r="E533" t="s">
        <v>59</v>
      </c>
      <c r="F533" t="s">
        <v>24</v>
      </c>
      <c r="G533" t="s">
        <v>52</v>
      </c>
    </row>
    <row r="534" spans="1:7">
      <c r="A534" s="1">
        <v>42836</v>
      </c>
      <c r="B534" s="2">
        <v>0.5</v>
      </c>
      <c r="C534" t="s">
        <v>84</v>
      </c>
      <c r="D534">
        <v>30</v>
      </c>
      <c r="E534" t="s">
        <v>59</v>
      </c>
      <c r="F534" t="s">
        <v>24</v>
      </c>
      <c r="G534" t="s">
        <v>52</v>
      </c>
    </row>
    <row r="535" spans="1:7">
      <c r="A535" s="1">
        <v>42836</v>
      </c>
      <c r="B535" s="2">
        <v>0.85069444444444453</v>
      </c>
      <c r="C535" t="s">
        <v>83</v>
      </c>
      <c r="D535">
        <v>60</v>
      </c>
      <c r="E535" t="s">
        <v>59</v>
      </c>
      <c r="F535" t="s">
        <v>24</v>
      </c>
      <c r="G535" t="s">
        <v>61</v>
      </c>
    </row>
    <row r="536" spans="1:7">
      <c r="A536" s="1">
        <v>42836</v>
      </c>
      <c r="B536" s="2">
        <v>0.92708333333333337</v>
      </c>
      <c r="C536" t="s">
        <v>84</v>
      </c>
      <c r="D536">
        <v>50</v>
      </c>
      <c r="E536" t="s">
        <v>59</v>
      </c>
      <c r="F536" t="s">
        <v>16</v>
      </c>
      <c r="G536" t="s">
        <v>52</v>
      </c>
    </row>
    <row r="537" spans="1:7">
      <c r="A537" s="1">
        <v>42836</v>
      </c>
      <c r="B537" s="2">
        <v>0.9291666666666667</v>
      </c>
      <c r="C537" t="s">
        <v>277</v>
      </c>
      <c r="D537">
        <v>53.33</v>
      </c>
      <c r="E537" t="s">
        <v>59</v>
      </c>
      <c r="F537" t="s">
        <v>24</v>
      </c>
      <c r="G537" t="s">
        <v>31</v>
      </c>
    </row>
    <row r="538" spans="1:7">
      <c r="A538" s="1">
        <v>42837</v>
      </c>
      <c r="B538" s="2">
        <v>0.80902777777777779</v>
      </c>
      <c r="C538" t="s">
        <v>72</v>
      </c>
      <c r="D538">
        <v>30</v>
      </c>
      <c r="E538" t="s">
        <v>59</v>
      </c>
      <c r="F538" t="s">
        <v>24</v>
      </c>
      <c r="G538" t="s">
        <v>52</v>
      </c>
    </row>
    <row r="539" spans="1:7">
      <c r="A539" s="1">
        <v>42837</v>
      </c>
      <c r="B539" s="2">
        <v>0.80972222222222223</v>
      </c>
      <c r="C539" t="s">
        <v>278</v>
      </c>
      <c r="D539">
        <v>29</v>
      </c>
      <c r="E539" t="s">
        <v>59</v>
      </c>
      <c r="F539" t="s">
        <v>24</v>
      </c>
      <c r="G539" t="s">
        <v>45</v>
      </c>
    </row>
    <row r="540" spans="1:7">
      <c r="A540" s="1">
        <v>42837</v>
      </c>
      <c r="B540" s="2">
        <v>0.80972222222222223</v>
      </c>
      <c r="C540" t="s">
        <v>148</v>
      </c>
      <c r="D540">
        <v>10</v>
      </c>
      <c r="E540" t="s">
        <v>59</v>
      </c>
      <c r="F540" t="s">
        <v>24</v>
      </c>
      <c r="G540" t="s">
        <v>41</v>
      </c>
    </row>
    <row r="541" spans="1:7">
      <c r="A541" s="1">
        <v>42837</v>
      </c>
      <c r="B541" s="2">
        <v>0.81527777777777777</v>
      </c>
      <c r="C541" t="s">
        <v>83</v>
      </c>
      <c r="D541">
        <v>50</v>
      </c>
      <c r="E541" t="s">
        <v>59</v>
      </c>
      <c r="F541" t="s">
        <v>24</v>
      </c>
      <c r="G541" t="s">
        <v>61</v>
      </c>
    </row>
    <row r="542" spans="1:7">
      <c r="A542" s="1">
        <v>42837</v>
      </c>
      <c r="B542" s="2">
        <v>0.95277777777777783</v>
      </c>
      <c r="C542" t="s">
        <v>84</v>
      </c>
      <c r="D542">
        <v>60</v>
      </c>
      <c r="E542" t="s">
        <v>59</v>
      </c>
      <c r="F542" t="s">
        <v>24</v>
      </c>
      <c r="G542" t="s">
        <v>52</v>
      </c>
    </row>
    <row r="543" spans="1:7">
      <c r="A543" s="1">
        <v>42838</v>
      </c>
      <c r="B543" s="2">
        <v>0.78749999999999998</v>
      </c>
      <c r="C543" t="s">
        <v>19</v>
      </c>
      <c r="D543" s="3">
        <v>1000</v>
      </c>
      <c r="E543" t="s">
        <v>53</v>
      </c>
      <c r="F543" t="s">
        <v>16</v>
      </c>
    </row>
    <row r="544" spans="1:7">
      <c r="A544" s="1">
        <v>42838</v>
      </c>
      <c r="B544" s="2">
        <v>0.7895833333333333</v>
      </c>
      <c r="C544" t="s">
        <v>72</v>
      </c>
      <c r="D544">
        <v>60</v>
      </c>
      <c r="E544" t="s">
        <v>59</v>
      </c>
      <c r="F544" t="s">
        <v>24</v>
      </c>
      <c r="G544" t="s">
        <v>52</v>
      </c>
    </row>
    <row r="545" spans="1:7">
      <c r="A545" s="1">
        <v>42838</v>
      </c>
      <c r="B545" s="2">
        <v>0.80625000000000002</v>
      </c>
      <c r="C545" t="s">
        <v>83</v>
      </c>
      <c r="D545">
        <v>40</v>
      </c>
      <c r="E545" t="s">
        <v>59</v>
      </c>
      <c r="F545" t="s">
        <v>24</v>
      </c>
      <c r="G545" t="s">
        <v>61</v>
      </c>
    </row>
    <row r="546" spans="1:7">
      <c r="A546" s="1">
        <v>42838</v>
      </c>
      <c r="B546" s="2">
        <v>0.80625000000000002</v>
      </c>
      <c r="C546" t="s">
        <v>279</v>
      </c>
      <c r="D546">
        <v>30</v>
      </c>
      <c r="E546" t="s">
        <v>59</v>
      </c>
      <c r="F546" t="s">
        <v>24</v>
      </c>
      <c r="G546" t="s">
        <v>45</v>
      </c>
    </row>
    <row r="547" spans="1:7">
      <c r="A547" s="1">
        <v>42838</v>
      </c>
      <c r="B547" s="2">
        <v>0.81180555555555556</v>
      </c>
      <c r="C547" t="s">
        <v>229</v>
      </c>
      <c r="D547">
        <v>45</v>
      </c>
      <c r="E547" t="s">
        <v>59</v>
      </c>
      <c r="F547" t="s">
        <v>24</v>
      </c>
      <c r="G547" t="s">
        <v>45</v>
      </c>
    </row>
    <row r="548" spans="1:7">
      <c r="A548" s="1">
        <v>42838</v>
      </c>
      <c r="B548" s="2">
        <v>0.91666666666666663</v>
      </c>
      <c r="C548" t="s">
        <v>128</v>
      </c>
      <c r="D548">
        <v>20</v>
      </c>
      <c r="E548" t="s">
        <v>59</v>
      </c>
      <c r="F548" t="s">
        <v>24</v>
      </c>
      <c r="G548" t="s">
        <v>52</v>
      </c>
    </row>
    <row r="549" spans="1:7">
      <c r="A549" s="1">
        <v>42838</v>
      </c>
      <c r="B549" s="2">
        <v>0.91666666666666663</v>
      </c>
      <c r="C549" t="s">
        <v>84</v>
      </c>
      <c r="D549">
        <v>25</v>
      </c>
      <c r="E549" t="s">
        <v>59</v>
      </c>
      <c r="F549" t="s">
        <v>24</v>
      </c>
      <c r="G549" t="s">
        <v>52</v>
      </c>
    </row>
    <row r="550" spans="1:7">
      <c r="A550" s="1">
        <v>42839</v>
      </c>
      <c r="B550" s="2">
        <v>0.63055555555555554</v>
      </c>
      <c r="C550" t="s">
        <v>280</v>
      </c>
      <c r="D550">
        <v>350</v>
      </c>
      <c r="E550" t="s">
        <v>47</v>
      </c>
      <c r="F550" t="s">
        <v>24</v>
      </c>
      <c r="G550" t="s">
        <v>45</v>
      </c>
    </row>
    <row r="551" spans="1:7">
      <c r="A551" s="1">
        <v>42839</v>
      </c>
      <c r="B551" s="2">
        <v>0.66388888888888886</v>
      </c>
      <c r="C551" t="s">
        <v>111</v>
      </c>
      <c r="D551">
        <v>90</v>
      </c>
      <c r="E551" t="s">
        <v>59</v>
      </c>
      <c r="F551" t="s">
        <v>24</v>
      </c>
      <c r="G551" t="s">
        <v>52</v>
      </c>
    </row>
    <row r="552" spans="1:7">
      <c r="A552" s="1">
        <v>42839</v>
      </c>
      <c r="B552" s="2">
        <v>0.66388888888888886</v>
      </c>
      <c r="C552" t="s">
        <v>129</v>
      </c>
      <c r="D552">
        <v>120</v>
      </c>
      <c r="E552" t="s">
        <v>59</v>
      </c>
      <c r="F552" t="s">
        <v>24</v>
      </c>
      <c r="G552" t="s">
        <v>31</v>
      </c>
    </row>
    <row r="553" spans="1:7">
      <c r="A553" s="1">
        <v>42839</v>
      </c>
      <c r="B553" s="2">
        <v>0.66388888888888886</v>
      </c>
      <c r="C553" t="s">
        <v>253</v>
      </c>
      <c r="D553">
        <v>60</v>
      </c>
      <c r="E553" t="s">
        <v>59</v>
      </c>
      <c r="F553" t="s">
        <v>24</v>
      </c>
      <c r="G553" t="s">
        <v>281</v>
      </c>
    </row>
    <row r="554" spans="1:7">
      <c r="A554" s="1">
        <v>42839</v>
      </c>
      <c r="B554" s="2">
        <v>0.6645833333333333</v>
      </c>
      <c r="C554" t="s">
        <v>203</v>
      </c>
      <c r="D554">
        <v>50</v>
      </c>
      <c r="E554" t="s">
        <v>59</v>
      </c>
      <c r="F554" t="s">
        <v>24</v>
      </c>
      <c r="G554" t="s">
        <v>281</v>
      </c>
    </row>
    <row r="555" spans="1:7">
      <c r="A555" s="1">
        <v>42839</v>
      </c>
      <c r="B555" s="2">
        <v>0.6645833333333333</v>
      </c>
      <c r="C555" t="s">
        <v>128</v>
      </c>
      <c r="D555">
        <v>20</v>
      </c>
      <c r="E555" t="s">
        <v>59</v>
      </c>
      <c r="F555" t="s">
        <v>24</v>
      </c>
      <c r="G555" t="s">
        <v>52</v>
      </c>
    </row>
    <row r="556" spans="1:7">
      <c r="A556" s="1">
        <v>42839</v>
      </c>
      <c r="B556" s="2">
        <v>0.6645833333333333</v>
      </c>
      <c r="C556" t="s">
        <v>255</v>
      </c>
      <c r="D556">
        <v>40</v>
      </c>
      <c r="E556" t="s">
        <v>59</v>
      </c>
      <c r="F556" t="s">
        <v>24</v>
      </c>
      <c r="G556" t="s">
        <v>52</v>
      </c>
    </row>
    <row r="557" spans="1:7">
      <c r="A557" s="1">
        <v>42840</v>
      </c>
      <c r="B557" s="2">
        <v>0.34791666666666665</v>
      </c>
      <c r="C557" t="s">
        <v>19</v>
      </c>
      <c r="D557" s="3">
        <v>6000</v>
      </c>
      <c r="E557" t="s">
        <v>53</v>
      </c>
      <c r="F557" t="s">
        <v>16</v>
      </c>
    </row>
    <row r="558" spans="1:7">
      <c r="A558" s="1">
        <v>42840</v>
      </c>
      <c r="B558" s="2">
        <v>0.36458333333333331</v>
      </c>
      <c r="C558" t="s">
        <v>282</v>
      </c>
      <c r="D558">
        <v>375</v>
      </c>
      <c r="E558" t="s">
        <v>59</v>
      </c>
      <c r="F558" t="s">
        <v>24</v>
      </c>
      <c r="G558" t="s">
        <v>281</v>
      </c>
    </row>
    <row r="559" spans="1:7">
      <c r="A559" s="1">
        <v>42840</v>
      </c>
      <c r="B559" s="2">
        <v>0.36458333333333331</v>
      </c>
      <c r="C559" t="s">
        <v>283</v>
      </c>
      <c r="D559">
        <v>300</v>
      </c>
      <c r="E559" t="s">
        <v>59</v>
      </c>
      <c r="F559" t="s">
        <v>24</v>
      </c>
      <c r="G559" t="s">
        <v>281</v>
      </c>
    </row>
    <row r="560" spans="1:7">
      <c r="A560" s="1">
        <v>42840</v>
      </c>
      <c r="B560" s="2">
        <v>0.36458333333333331</v>
      </c>
      <c r="C560" t="s">
        <v>148</v>
      </c>
      <c r="D560">
        <v>130</v>
      </c>
      <c r="E560" t="s">
        <v>59</v>
      </c>
      <c r="F560" t="s">
        <v>24</v>
      </c>
      <c r="G560" t="s">
        <v>281</v>
      </c>
    </row>
    <row r="561" spans="1:7">
      <c r="A561" s="1">
        <v>42840</v>
      </c>
      <c r="B561" s="2">
        <v>0.45694444444444443</v>
      </c>
      <c r="C561" t="s">
        <v>245</v>
      </c>
      <c r="D561">
        <v>50</v>
      </c>
      <c r="E561" t="s">
        <v>59</v>
      </c>
      <c r="F561" t="s">
        <v>24</v>
      </c>
      <c r="G561" t="s">
        <v>281</v>
      </c>
    </row>
    <row r="562" spans="1:7">
      <c r="A562" s="1">
        <v>42840</v>
      </c>
      <c r="B562" s="2">
        <v>0.57638888888888895</v>
      </c>
      <c r="C562" t="s">
        <v>111</v>
      </c>
      <c r="D562">
        <v>160</v>
      </c>
      <c r="E562" t="s">
        <v>59</v>
      </c>
      <c r="F562" t="s">
        <v>24</v>
      </c>
      <c r="G562" t="s">
        <v>281</v>
      </c>
    </row>
    <row r="563" spans="1:7">
      <c r="A563" s="1">
        <v>42840</v>
      </c>
      <c r="B563" s="2">
        <v>0.88194444444444453</v>
      </c>
      <c r="C563" t="s">
        <v>84</v>
      </c>
      <c r="D563">
        <v>70</v>
      </c>
      <c r="E563" t="s">
        <v>59</v>
      </c>
      <c r="F563" t="s">
        <v>24</v>
      </c>
      <c r="G563" t="s">
        <v>281</v>
      </c>
    </row>
    <row r="564" spans="1:7">
      <c r="A564" s="1">
        <v>42840</v>
      </c>
      <c r="B564" s="2">
        <v>0.88263888888888886</v>
      </c>
      <c r="C564" t="s">
        <v>284</v>
      </c>
      <c r="D564">
        <v>20</v>
      </c>
      <c r="E564" t="s">
        <v>59</v>
      </c>
      <c r="F564" t="s">
        <v>24</v>
      </c>
      <c r="G564" t="s">
        <v>281</v>
      </c>
    </row>
    <row r="565" spans="1:7">
      <c r="A565" s="1">
        <v>42840</v>
      </c>
      <c r="B565" s="2">
        <v>0.88263888888888886</v>
      </c>
      <c r="C565" t="s">
        <v>268</v>
      </c>
      <c r="D565">
        <v>7</v>
      </c>
      <c r="E565" t="s">
        <v>59</v>
      </c>
      <c r="F565" t="s">
        <v>24</v>
      </c>
      <c r="G565" t="s">
        <v>281</v>
      </c>
    </row>
    <row r="566" spans="1:7">
      <c r="A566" s="1">
        <v>42840</v>
      </c>
      <c r="B566" s="2">
        <v>0.88263888888888886</v>
      </c>
      <c r="C566" t="s">
        <v>285</v>
      </c>
      <c r="D566">
        <v>600</v>
      </c>
      <c r="E566" t="s">
        <v>59</v>
      </c>
      <c r="F566" t="s">
        <v>24</v>
      </c>
      <c r="G566" t="s">
        <v>281</v>
      </c>
    </row>
    <row r="567" spans="1:7">
      <c r="A567" s="1">
        <v>42841</v>
      </c>
      <c r="B567" s="2">
        <v>0.27708333333333335</v>
      </c>
      <c r="C567" t="s">
        <v>245</v>
      </c>
      <c r="D567">
        <v>15</v>
      </c>
      <c r="E567" t="s">
        <v>59</v>
      </c>
      <c r="F567" t="s">
        <v>24</v>
      </c>
      <c r="G567" t="s">
        <v>281</v>
      </c>
    </row>
    <row r="568" spans="1:7">
      <c r="A568" s="1">
        <v>42841</v>
      </c>
      <c r="B568" s="2">
        <v>0.27777777777777779</v>
      </c>
      <c r="C568" t="s">
        <v>114</v>
      </c>
      <c r="D568">
        <v>45</v>
      </c>
      <c r="E568" t="s">
        <v>59</v>
      </c>
      <c r="F568" t="s">
        <v>24</v>
      </c>
      <c r="G568" t="s">
        <v>281</v>
      </c>
    </row>
    <row r="569" spans="1:7">
      <c r="A569" s="1">
        <v>42841</v>
      </c>
      <c r="B569" s="2">
        <v>0.49236111111111108</v>
      </c>
      <c r="C569" t="s">
        <v>245</v>
      </c>
      <c r="D569">
        <v>15</v>
      </c>
      <c r="E569" t="s">
        <v>59</v>
      </c>
      <c r="F569" t="s">
        <v>24</v>
      </c>
      <c r="G569" t="s">
        <v>281</v>
      </c>
    </row>
    <row r="570" spans="1:7">
      <c r="A570" s="1">
        <v>42841</v>
      </c>
      <c r="B570" s="2">
        <v>0.49305555555555558</v>
      </c>
      <c r="C570" t="s">
        <v>215</v>
      </c>
      <c r="D570">
        <v>15</v>
      </c>
      <c r="E570" t="s">
        <v>59</v>
      </c>
      <c r="F570" t="s">
        <v>24</v>
      </c>
      <c r="G570" t="s">
        <v>281</v>
      </c>
    </row>
    <row r="571" spans="1:7">
      <c r="A571" s="1">
        <v>42841</v>
      </c>
      <c r="B571" s="2">
        <v>0.57500000000000007</v>
      </c>
      <c r="C571" t="s">
        <v>111</v>
      </c>
      <c r="D571">
        <v>87</v>
      </c>
      <c r="E571" t="s">
        <v>59</v>
      </c>
      <c r="F571" t="s">
        <v>24</v>
      </c>
      <c r="G571" t="s">
        <v>281</v>
      </c>
    </row>
    <row r="572" spans="1:7">
      <c r="A572" s="1">
        <v>42841</v>
      </c>
      <c r="B572" s="2">
        <v>0.57500000000000007</v>
      </c>
      <c r="C572" t="s">
        <v>100</v>
      </c>
      <c r="D572">
        <v>45</v>
      </c>
      <c r="E572" t="s">
        <v>59</v>
      </c>
      <c r="F572" t="s">
        <v>24</v>
      </c>
      <c r="G572" t="s">
        <v>281</v>
      </c>
    </row>
    <row r="573" spans="1:7">
      <c r="A573" s="1">
        <v>42841</v>
      </c>
      <c r="B573" s="2">
        <v>0.57847222222222217</v>
      </c>
      <c r="C573" t="s">
        <v>245</v>
      </c>
      <c r="D573">
        <v>20</v>
      </c>
      <c r="E573" t="s">
        <v>59</v>
      </c>
      <c r="F573" t="s">
        <v>24</v>
      </c>
      <c r="G573" t="s">
        <v>281</v>
      </c>
    </row>
    <row r="574" spans="1:7">
      <c r="A574" s="1">
        <v>42841</v>
      </c>
      <c r="B574" s="2">
        <v>0.62152777777777779</v>
      </c>
      <c r="C574" t="s">
        <v>130</v>
      </c>
      <c r="D574">
        <v>55</v>
      </c>
      <c r="E574" t="s">
        <v>59</v>
      </c>
      <c r="F574" t="s">
        <v>24</v>
      </c>
      <c r="G574" t="s">
        <v>281</v>
      </c>
    </row>
    <row r="575" spans="1:7">
      <c r="A575" s="1">
        <v>42841</v>
      </c>
      <c r="B575" s="2">
        <v>0.66319444444444442</v>
      </c>
      <c r="C575" t="s">
        <v>215</v>
      </c>
      <c r="D575">
        <v>30</v>
      </c>
      <c r="E575" t="s">
        <v>59</v>
      </c>
      <c r="F575" t="s">
        <v>24</v>
      </c>
      <c r="G575" t="s">
        <v>281</v>
      </c>
    </row>
    <row r="576" spans="1:7">
      <c r="A576" s="1">
        <v>42841</v>
      </c>
      <c r="B576" s="2">
        <v>0.72430555555555554</v>
      </c>
      <c r="C576" t="s">
        <v>286</v>
      </c>
      <c r="D576">
        <v>10</v>
      </c>
      <c r="E576" t="s">
        <v>59</v>
      </c>
      <c r="F576" t="s">
        <v>24</v>
      </c>
      <c r="G576" t="s">
        <v>281</v>
      </c>
    </row>
    <row r="577" spans="1:7">
      <c r="A577" s="1">
        <v>42841</v>
      </c>
      <c r="B577" s="2">
        <v>0.72430555555555554</v>
      </c>
      <c r="C577" t="s">
        <v>215</v>
      </c>
      <c r="D577">
        <v>10</v>
      </c>
      <c r="E577" t="s">
        <v>59</v>
      </c>
      <c r="F577" t="s">
        <v>24</v>
      </c>
      <c r="G577" t="s">
        <v>281</v>
      </c>
    </row>
    <row r="578" spans="1:7">
      <c r="A578" s="1">
        <v>42841</v>
      </c>
      <c r="B578" s="2">
        <v>0.78611111111111109</v>
      </c>
      <c r="C578" t="s">
        <v>245</v>
      </c>
      <c r="D578">
        <v>20</v>
      </c>
      <c r="E578" t="s">
        <v>59</v>
      </c>
      <c r="F578" t="s">
        <v>24</v>
      </c>
      <c r="G578" t="s">
        <v>281</v>
      </c>
    </row>
    <row r="579" spans="1:7">
      <c r="A579" s="1">
        <v>42841</v>
      </c>
      <c r="B579" s="2">
        <v>0.78611111111111109</v>
      </c>
      <c r="C579" t="s">
        <v>215</v>
      </c>
      <c r="D579">
        <v>13</v>
      </c>
      <c r="E579" t="s">
        <v>59</v>
      </c>
      <c r="F579" t="s">
        <v>24</v>
      </c>
      <c r="G579" t="s">
        <v>281</v>
      </c>
    </row>
    <row r="580" spans="1:7">
      <c r="A580" s="1">
        <v>42841</v>
      </c>
      <c r="B580" s="2">
        <v>0.84861111111111109</v>
      </c>
      <c r="C580" t="s">
        <v>287</v>
      </c>
      <c r="D580" s="4">
        <v>2034.5</v>
      </c>
      <c r="E580" t="s">
        <v>59</v>
      </c>
      <c r="F580" t="s">
        <v>24</v>
      </c>
      <c r="G580" t="s">
        <v>281</v>
      </c>
    </row>
    <row r="581" spans="1:7">
      <c r="A581" s="1">
        <v>42841</v>
      </c>
      <c r="B581" s="2">
        <v>0.94027777777777777</v>
      </c>
      <c r="C581" t="s">
        <v>84</v>
      </c>
      <c r="D581">
        <v>337</v>
      </c>
      <c r="E581" t="s">
        <v>59</v>
      </c>
      <c r="F581" t="s">
        <v>24</v>
      </c>
      <c r="G581" t="s">
        <v>281</v>
      </c>
    </row>
    <row r="582" spans="1:7">
      <c r="A582" s="1">
        <v>42842</v>
      </c>
      <c r="B582" s="2">
        <v>0.40277777777777773</v>
      </c>
      <c r="C582" t="s">
        <v>148</v>
      </c>
      <c r="D582">
        <v>120</v>
      </c>
      <c r="E582" t="s">
        <v>59</v>
      </c>
      <c r="F582" t="s">
        <v>24</v>
      </c>
      <c r="G582" t="s">
        <v>281</v>
      </c>
    </row>
    <row r="583" spans="1:7">
      <c r="A583" s="1">
        <v>42842</v>
      </c>
      <c r="B583" s="2">
        <v>0.84930555555555554</v>
      </c>
      <c r="C583" t="s">
        <v>287</v>
      </c>
      <c r="D583" s="4">
        <v>2034.5</v>
      </c>
      <c r="E583" t="s">
        <v>59</v>
      </c>
      <c r="F583" t="s">
        <v>24</v>
      </c>
      <c r="G583" t="s">
        <v>281</v>
      </c>
    </row>
    <row r="584" spans="1:7">
      <c r="A584" s="1">
        <v>42842</v>
      </c>
      <c r="B584" s="2">
        <v>0.94097222222222221</v>
      </c>
      <c r="C584" t="s">
        <v>84</v>
      </c>
      <c r="D584">
        <v>349</v>
      </c>
      <c r="E584" t="s">
        <v>59</v>
      </c>
      <c r="F584" t="s">
        <v>24</v>
      </c>
      <c r="G584" t="s">
        <v>281</v>
      </c>
    </row>
    <row r="585" spans="1:7">
      <c r="A585" s="1">
        <v>42843</v>
      </c>
      <c r="B585" s="2">
        <v>0.35000000000000003</v>
      </c>
      <c r="C585" t="s">
        <v>287</v>
      </c>
      <c r="D585" s="3">
        <v>1729</v>
      </c>
      <c r="E585" t="s">
        <v>59</v>
      </c>
      <c r="F585" t="s">
        <v>24</v>
      </c>
      <c r="G585" t="s">
        <v>281</v>
      </c>
    </row>
    <row r="586" spans="1:7">
      <c r="A586" s="1">
        <v>42843</v>
      </c>
      <c r="B586" s="2">
        <v>0.42569444444444443</v>
      </c>
      <c r="C586" t="s">
        <v>72</v>
      </c>
      <c r="D586">
        <v>400</v>
      </c>
      <c r="E586" t="s">
        <v>59</v>
      </c>
      <c r="F586" t="s">
        <v>24</v>
      </c>
      <c r="G586" t="s">
        <v>281</v>
      </c>
    </row>
    <row r="587" spans="1:7">
      <c r="A587" s="1">
        <v>42843</v>
      </c>
      <c r="B587" s="2">
        <v>0.94097222222222221</v>
      </c>
      <c r="C587" t="s">
        <v>84</v>
      </c>
      <c r="D587">
        <v>349</v>
      </c>
      <c r="E587" t="s">
        <v>59</v>
      </c>
      <c r="F587" t="s">
        <v>24</v>
      </c>
      <c r="G587" t="s">
        <v>281</v>
      </c>
    </row>
    <row r="588" spans="1:7">
      <c r="A588" s="1">
        <v>42844</v>
      </c>
      <c r="B588" s="2">
        <v>0.65625</v>
      </c>
      <c r="C588" t="s">
        <v>111</v>
      </c>
      <c r="D588">
        <v>70</v>
      </c>
      <c r="E588" t="s">
        <v>59</v>
      </c>
      <c r="F588" t="s">
        <v>24</v>
      </c>
      <c r="G588" t="s">
        <v>281</v>
      </c>
    </row>
    <row r="589" spans="1:7">
      <c r="A589" s="1">
        <v>42844</v>
      </c>
      <c r="B589" s="2">
        <v>0.79166666666666663</v>
      </c>
      <c r="C589" t="s">
        <v>288</v>
      </c>
      <c r="D589" s="3">
        <v>1350</v>
      </c>
      <c r="E589" t="s">
        <v>59</v>
      </c>
      <c r="F589" t="s">
        <v>24</v>
      </c>
      <c r="G589" t="s">
        <v>281</v>
      </c>
    </row>
    <row r="590" spans="1:7">
      <c r="A590" s="1">
        <v>42844</v>
      </c>
      <c r="B590" s="2">
        <v>0.86458333333333337</v>
      </c>
      <c r="C590" t="s">
        <v>245</v>
      </c>
      <c r="D590">
        <v>10</v>
      </c>
      <c r="E590" t="s">
        <v>59</v>
      </c>
      <c r="F590" t="s">
        <v>24</v>
      </c>
      <c r="G590" t="s">
        <v>281</v>
      </c>
    </row>
    <row r="591" spans="1:7">
      <c r="A591" s="1">
        <v>42844</v>
      </c>
      <c r="B591" s="2">
        <v>0.86458333333333337</v>
      </c>
      <c r="C591" t="s">
        <v>253</v>
      </c>
      <c r="D591">
        <v>150</v>
      </c>
      <c r="E591" t="s">
        <v>59</v>
      </c>
      <c r="F591" t="s">
        <v>24</v>
      </c>
      <c r="G591" t="s">
        <v>281</v>
      </c>
    </row>
    <row r="592" spans="1:7">
      <c r="A592" s="1">
        <v>42844</v>
      </c>
      <c r="B592" s="2">
        <v>0.8652777777777777</v>
      </c>
      <c r="C592" t="s">
        <v>130</v>
      </c>
      <c r="D592">
        <v>110</v>
      </c>
      <c r="E592" t="s">
        <v>59</v>
      </c>
      <c r="F592" t="s">
        <v>24</v>
      </c>
      <c r="G592" t="s">
        <v>281</v>
      </c>
    </row>
    <row r="593" spans="1:7">
      <c r="A593" s="1">
        <v>42845</v>
      </c>
      <c r="B593" s="2">
        <v>0.74652777777777779</v>
      </c>
      <c r="C593" t="s">
        <v>72</v>
      </c>
      <c r="D593">
        <v>40</v>
      </c>
      <c r="E593" t="s">
        <v>59</v>
      </c>
      <c r="F593" t="s">
        <v>24</v>
      </c>
      <c r="G593" t="s">
        <v>281</v>
      </c>
    </row>
    <row r="594" spans="1:7">
      <c r="A594" s="1">
        <v>42845</v>
      </c>
      <c r="B594" s="2">
        <v>0.74652777777777779</v>
      </c>
      <c r="C594" t="s">
        <v>289</v>
      </c>
      <c r="D594">
        <v>60</v>
      </c>
      <c r="E594" t="s">
        <v>59</v>
      </c>
      <c r="F594" t="s">
        <v>24</v>
      </c>
      <c r="G594" t="s">
        <v>281</v>
      </c>
    </row>
    <row r="595" spans="1:7">
      <c r="A595" s="1">
        <v>42845</v>
      </c>
      <c r="B595" s="2">
        <v>0.74652777777777779</v>
      </c>
      <c r="C595" t="s">
        <v>245</v>
      </c>
      <c r="D595">
        <v>30</v>
      </c>
      <c r="E595" t="s">
        <v>59</v>
      </c>
      <c r="F595" t="s">
        <v>24</v>
      </c>
      <c r="G595" t="s">
        <v>281</v>
      </c>
    </row>
    <row r="596" spans="1:7">
      <c r="A596" s="1">
        <v>42845</v>
      </c>
      <c r="B596" s="2">
        <v>0.78611111111111109</v>
      </c>
      <c r="C596" t="s">
        <v>148</v>
      </c>
      <c r="D596">
        <v>40</v>
      </c>
      <c r="E596" t="s">
        <v>59</v>
      </c>
      <c r="F596" t="s">
        <v>24</v>
      </c>
      <c r="G596" t="s">
        <v>281</v>
      </c>
    </row>
    <row r="597" spans="1:7">
      <c r="A597" s="1">
        <v>42845</v>
      </c>
      <c r="B597" s="2">
        <v>0.79166666666666663</v>
      </c>
      <c r="C597" t="s">
        <v>288</v>
      </c>
      <c r="D597" s="3">
        <v>1350</v>
      </c>
      <c r="E597" t="s">
        <v>59</v>
      </c>
      <c r="F597" t="s">
        <v>24</v>
      </c>
      <c r="G597" t="s">
        <v>281</v>
      </c>
    </row>
    <row r="598" spans="1:7">
      <c r="A598" s="1">
        <v>42845</v>
      </c>
      <c r="B598" s="2">
        <v>0.8256944444444444</v>
      </c>
      <c r="C598" t="s">
        <v>84</v>
      </c>
      <c r="D598">
        <v>80</v>
      </c>
      <c r="E598" t="s">
        <v>59</v>
      </c>
      <c r="F598" t="s">
        <v>24</v>
      </c>
      <c r="G598" t="s">
        <v>281</v>
      </c>
    </row>
    <row r="599" spans="1:7">
      <c r="A599" s="1">
        <v>42845</v>
      </c>
      <c r="B599" s="2">
        <v>0.8256944444444444</v>
      </c>
      <c r="C599" t="s">
        <v>203</v>
      </c>
      <c r="D599">
        <v>30</v>
      </c>
      <c r="E599" t="s">
        <v>59</v>
      </c>
      <c r="F599" t="s">
        <v>24</v>
      </c>
      <c r="G599" t="s">
        <v>281</v>
      </c>
    </row>
    <row r="600" spans="1:7">
      <c r="A600" s="1">
        <v>42846</v>
      </c>
      <c r="B600" s="2">
        <v>0.28472222222222221</v>
      </c>
      <c r="C600" t="s">
        <v>203</v>
      </c>
      <c r="D600">
        <v>40</v>
      </c>
      <c r="E600" t="s">
        <v>59</v>
      </c>
      <c r="F600" t="s">
        <v>24</v>
      </c>
      <c r="G600" t="s">
        <v>281</v>
      </c>
    </row>
    <row r="601" spans="1:7">
      <c r="A601" s="1">
        <v>42846</v>
      </c>
      <c r="B601" s="2">
        <v>0.3611111111111111</v>
      </c>
      <c r="C601" t="s">
        <v>289</v>
      </c>
      <c r="D601">
        <v>20</v>
      </c>
      <c r="E601" t="s">
        <v>59</v>
      </c>
      <c r="F601" t="s">
        <v>24</v>
      </c>
      <c r="G601" t="s">
        <v>281</v>
      </c>
    </row>
    <row r="602" spans="1:7">
      <c r="A602" s="1">
        <v>42846</v>
      </c>
      <c r="B602" s="2">
        <v>0.3611111111111111</v>
      </c>
      <c r="C602" t="s">
        <v>245</v>
      </c>
      <c r="D602">
        <v>10</v>
      </c>
      <c r="E602" t="s">
        <v>59</v>
      </c>
      <c r="F602" t="s">
        <v>24</v>
      </c>
      <c r="G602" t="s">
        <v>281</v>
      </c>
    </row>
    <row r="603" spans="1:7">
      <c r="A603" s="1">
        <v>42846</v>
      </c>
      <c r="B603" s="2">
        <v>0.36180555555555555</v>
      </c>
      <c r="C603" t="s">
        <v>72</v>
      </c>
      <c r="D603">
        <v>30</v>
      </c>
      <c r="E603" t="s">
        <v>59</v>
      </c>
      <c r="F603" t="s">
        <v>24</v>
      </c>
      <c r="G603" t="s">
        <v>281</v>
      </c>
    </row>
    <row r="604" spans="1:7">
      <c r="A604" s="1">
        <v>42846</v>
      </c>
      <c r="B604" s="2">
        <v>0.79166666666666663</v>
      </c>
      <c r="C604" t="s">
        <v>288</v>
      </c>
      <c r="D604" s="3">
        <v>1350</v>
      </c>
      <c r="E604" t="s">
        <v>59</v>
      </c>
      <c r="F604" t="s">
        <v>24</v>
      </c>
      <c r="G604" t="s">
        <v>281</v>
      </c>
    </row>
    <row r="605" spans="1:7">
      <c r="A605" s="1">
        <v>42846</v>
      </c>
      <c r="B605" s="2">
        <v>0.82013888888888886</v>
      </c>
      <c r="C605" t="s">
        <v>290</v>
      </c>
      <c r="D605">
        <v>25</v>
      </c>
      <c r="E605" t="s">
        <v>59</v>
      </c>
      <c r="F605" t="s">
        <v>24</v>
      </c>
      <c r="G605" t="s">
        <v>281</v>
      </c>
    </row>
    <row r="606" spans="1:7">
      <c r="A606" s="1">
        <v>42846</v>
      </c>
      <c r="B606" s="2">
        <v>0.82013888888888886</v>
      </c>
      <c r="C606" t="s">
        <v>245</v>
      </c>
      <c r="D606">
        <v>10</v>
      </c>
      <c r="E606" t="s">
        <v>59</v>
      </c>
      <c r="F606" t="s">
        <v>24</v>
      </c>
      <c r="G606" t="s">
        <v>281</v>
      </c>
    </row>
    <row r="607" spans="1:7">
      <c r="A607" s="1">
        <v>42846</v>
      </c>
      <c r="B607" s="2">
        <v>0.82013888888888886</v>
      </c>
      <c r="C607" t="s">
        <v>289</v>
      </c>
      <c r="D607">
        <v>40</v>
      </c>
      <c r="E607" t="s">
        <v>59</v>
      </c>
      <c r="F607" t="s">
        <v>24</v>
      </c>
      <c r="G607" t="s">
        <v>281</v>
      </c>
    </row>
    <row r="608" spans="1:7">
      <c r="A608" s="1">
        <v>42846</v>
      </c>
      <c r="B608" s="2">
        <v>0.87708333333333333</v>
      </c>
      <c r="C608" t="s">
        <v>252</v>
      </c>
      <c r="D608">
        <v>26</v>
      </c>
      <c r="E608" t="s">
        <v>59</v>
      </c>
      <c r="F608" t="s">
        <v>24</v>
      </c>
      <c r="G608" t="s">
        <v>281</v>
      </c>
    </row>
    <row r="609" spans="1:7">
      <c r="A609" s="1">
        <v>42846</v>
      </c>
      <c r="B609" s="2">
        <v>0.87708333333333333</v>
      </c>
      <c r="C609" t="s">
        <v>291</v>
      </c>
      <c r="D609">
        <v>220</v>
      </c>
      <c r="E609" t="s">
        <v>59</v>
      </c>
      <c r="F609" t="s">
        <v>24</v>
      </c>
      <c r="G609" t="s">
        <v>281</v>
      </c>
    </row>
    <row r="610" spans="1:7">
      <c r="A610" s="1">
        <v>42846</v>
      </c>
      <c r="B610" s="2">
        <v>0.87708333333333333</v>
      </c>
      <c r="C610" t="s">
        <v>84</v>
      </c>
      <c r="D610">
        <v>84</v>
      </c>
      <c r="E610" t="s">
        <v>59</v>
      </c>
      <c r="F610" t="s">
        <v>24</v>
      </c>
      <c r="G610" t="s">
        <v>281</v>
      </c>
    </row>
    <row r="611" spans="1:7">
      <c r="A611" s="1">
        <v>42847</v>
      </c>
      <c r="B611" s="2">
        <v>0.4770833333333333</v>
      </c>
      <c r="C611" t="s">
        <v>245</v>
      </c>
      <c r="D611">
        <v>20</v>
      </c>
      <c r="E611" t="s">
        <v>59</v>
      </c>
      <c r="F611" t="s">
        <v>24</v>
      </c>
      <c r="G611" t="s">
        <v>281</v>
      </c>
    </row>
    <row r="612" spans="1:7">
      <c r="A612" s="1">
        <v>42847</v>
      </c>
      <c r="B612" s="2">
        <v>0.4770833333333333</v>
      </c>
      <c r="C612" t="s">
        <v>254</v>
      </c>
      <c r="D612">
        <v>200</v>
      </c>
      <c r="E612" t="s">
        <v>59</v>
      </c>
      <c r="F612" t="s">
        <v>24</v>
      </c>
      <c r="G612" t="s">
        <v>281</v>
      </c>
    </row>
    <row r="613" spans="1:7">
      <c r="A613" s="1">
        <v>42847</v>
      </c>
      <c r="B613" s="2">
        <v>0.4770833333333333</v>
      </c>
      <c r="C613" t="s">
        <v>289</v>
      </c>
      <c r="D613">
        <v>20</v>
      </c>
      <c r="E613" t="s">
        <v>59</v>
      </c>
      <c r="F613" t="s">
        <v>24</v>
      </c>
      <c r="G613" t="s">
        <v>281</v>
      </c>
    </row>
    <row r="614" spans="1:7">
      <c r="A614" s="1">
        <v>42847</v>
      </c>
      <c r="B614" s="2">
        <v>0.4770833333333333</v>
      </c>
      <c r="C614" t="s">
        <v>114</v>
      </c>
      <c r="D614">
        <v>10</v>
      </c>
      <c r="E614" t="s">
        <v>59</v>
      </c>
      <c r="F614" t="s">
        <v>24</v>
      </c>
      <c r="G614" t="s">
        <v>281</v>
      </c>
    </row>
    <row r="615" spans="1:7">
      <c r="A615" s="1">
        <v>42847</v>
      </c>
      <c r="B615" s="2">
        <v>0.52430555555555558</v>
      </c>
      <c r="C615" t="s">
        <v>245</v>
      </c>
      <c r="D615">
        <v>10</v>
      </c>
      <c r="E615" t="s">
        <v>59</v>
      </c>
      <c r="F615" t="s">
        <v>24</v>
      </c>
      <c r="G615" t="s">
        <v>281</v>
      </c>
    </row>
    <row r="616" spans="1:7">
      <c r="A616" s="1">
        <v>42847</v>
      </c>
      <c r="B616" s="2">
        <v>0.52430555555555558</v>
      </c>
      <c r="C616" t="s">
        <v>289</v>
      </c>
      <c r="D616">
        <v>40</v>
      </c>
      <c r="E616" t="s">
        <v>59</v>
      </c>
      <c r="F616" t="s">
        <v>24</v>
      </c>
      <c r="G616" t="s">
        <v>281</v>
      </c>
    </row>
    <row r="617" spans="1:7">
      <c r="A617" s="1">
        <v>42847</v>
      </c>
      <c r="B617" s="2">
        <v>0.52430555555555558</v>
      </c>
      <c r="C617" t="s">
        <v>130</v>
      </c>
      <c r="D617">
        <v>10</v>
      </c>
      <c r="E617" t="s">
        <v>59</v>
      </c>
      <c r="F617" t="s">
        <v>24</v>
      </c>
      <c r="G617" t="s">
        <v>281</v>
      </c>
    </row>
    <row r="618" spans="1:7">
      <c r="A618" s="1">
        <v>42847</v>
      </c>
      <c r="B618" s="2">
        <v>0.56805555555555554</v>
      </c>
      <c r="C618" t="s">
        <v>111</v>
      </c>
      <c r="D618">
        <v>90</v>
      </c>
      <c r="E618" t="s">
        <v>59</v>
      </c>
      <c r="F618" t="s">
        <v>24</v>
      </c>
      <c r="G618" t="s">
        <v>281</v>
      </c>
    </row>
    <row r="619" spans="1:7">
      <c r="A619" s="1">
        <v>42847</v>
      </c>
      <c r="B619" s="2">
        <v>0.61111111111111105</v>
      </c>
      <c r="C619" t="s">
        <v>148</v>
      </c>
      <c r="D619">
        <v>10</v>
      </c>
      <c r="E619" t="s">
        <v>59</v>
      </c>
      <c r="F619" t="s">
        <v>24</v>
      </c>
      <c r="G619" t="s">
        <v>281</v>
      </c>
    </row>
    <row r="620" spans="1:7">
      <c r="A620" s="1">
        <v>42847</v>
      </c>
      <c r="B620" s="2">
        <v>0.61111111111111105</v>
      </c>
      <c r="C620" t="s">
        <v>292</v>
      </c>
      <c r="D620">
        <v>158</v>
      </c>
      <c r="E620" t="s">
        <v>59</v>
      </c>
      <c r="F620" t="s">
        <v>24</v>
      </c>
      <c r="G620" t="s">
        <v>94</v>
      </c>
    </row>
    <row r="621" spans="1:7">
      <c r="A621" s="1">
        <v>42847</v>
      </c>
      <c r="B621" s="2">
        <v>0.88888888888888884</v>
      </c>
      <c r="C621" t="s">
        <v>84</v>
      </c>
      <c r="D621">
        <v>632</v>
      </c>
      <c r="E621" t="s">
        <v>59</v>
      </c>
      <c r="F621" t="s">
        <v>24</v>
      </c>
      <c r="G621" t="s">
        <v>281</v>
      </c>
    </row>
    <row r="622" spans="1:7">
      <c r="A622" s="1">
        <v>42847</v>
      </c>
      <c r="B622" s="2">
        <v>0.9291666666666667</v>
      </c>
      <c r="C622" t="s">
        <v>293</v>
      </c>
      <c r="D622" s="3">
        <v>2136</v>
      </c>
      <c r="E622" t="s">
        <v>59</v>
      </c>
      <c r="F622" t="s">
        <v>24</v>
      </c>
      <c r="G622" t="s">
        <v>281</v>
      </c>
    </row>
    <row r="623" spans="1:7">
      <c r="A623" s="1">
        <v>42848</v>
      </c>
      <c r="B623" s="2">
        <v>0.55763888888888891</v>
      </c>
      <c r="C623" t="s">
        <v>140</v>
      </c>
      <c r="D623">
        <v>10</v>
      </c>
      <c r="E623" t="s">
        <v>59</v>
      </c>
      <c r="F623" t="s">
        <v>24</v>
      </c>
      <c r="G623" t="s">
        <v>281</v>
      </c>
    </row>
    <row r="624" spans="1:7">
      <c r="A624" s="1">
        <v>42848</v>
      </c>
      <c r="B624" s="2">
        <v>0.64097222222222217</v>
      </c>
      <c r="C624" t="s">
        <v>294</v>
      </c>
      <c r="D624">
        <v>250</v>
      </c>
      <c r="E624" t="s">
        <v>59</v>
      </c>
      <c r="F624" t="s">
        <v>24</v>
      </c>
      <c r="G624" t="s">
        <v>281</v>
      </c>
    </row>
    <row r="625" spans="1:7">
      <c r="A625" s="1">
        <v>42848</v>
      </c>
      <c r="B625" s="2">
        <v>0.64097222222222217</v>
      </c>
      <c r="C625" t="s">
        <v>295</v>
      </c>
      <c r="D625">
        <v>40</v>
      </c>
      <c r="E625" t="s">
        <v>59</v>
      </c>
      <c r="F625" t="s">
        <v>24</v>
      </c>
      <c r="G625" t="s">
        <v>281</v>
      </c>
    </row>
    <row r="626" spans="1:7">
      <c r="A626" s="1">
        <v>42848</v>
      </c>
      <c r="B626" s="2">
        <v>0.67708333333333337</v>
      </c>
      <c r="C626" t="s">
        <v>252</v>
      </c>
      <c r="D626">
        <v>10</v>
      </c>
      <c r="E626" t="s">
        <v>59</v>
      </c>
      <c r="F626" t="s">
        <v>24</v>
      </c>
      <c r="G626" t="s">
        <v>281</v>
      </c>
    </row>
    <row r="627" spans="1:7">
      <c r="A627" s="1">
        <v>42848</v>
      </c>
      <c r="B627" s="2">
        <v>0.67708333333333337</v>
      </c>
      <c r="C627" t="s">
        <v>111</v>
      </c>
      <c r="D627">
        <v>481</v>
      </c>
      <c r="E627" t="s">
        <v>59</v>
      </c>
      <c r="F627" t="s">
        <v>24</v>
      </c>
      <c r="G627" t="s">
        <v>281</v>
      </c>
    </row>
    <row r="628" spans="1:7">
      <c r="A628" s="1">
        <v>42848</v>
      </c>
      <c r="B628" s="2">
        <v>0.73055555555555562</v>
      </c>
      <c r="C628" t="s">
        <v>148</v>
      </c>
      <c r="D628" s="3">
        <v>1400</v>
      </c>
      <c r="E628" t="s">
        <v>59</v>
      </c>
      <c r="F628" t="s">
        <v>24</v>
      </c>
      <c r="G628" t="s">
        <v>281</v>
      </c>
    </row>
    <row r="629" spans="1:7">
      <c r="A629" s="1">
        <v>42848</v>
      </c>
      <c r="B629" s="2">
        <v>0.73055555555555562</v>
      </c>
      <c r="C629" t="s">
        <v>130</v>
      </c>
      <c r="D629">
        <v>60</v>
      </c>
      <c r="E629" t="s">
        <v>59</v>
      </c>
      <c r="F629" t="s">
        <v>24</v>
      </c>
      <c r="G629" t="s">
        <v>281</v>
      </c>
    </row>
    <row r="630" spans="1:7">
      <c r="A630" s="1">
        <v>42848</v>
      </c>
      <c r="B630" s="2">
        <v>0.8041666666666667</v>
      </c>
      <c r="C630" t="s">
        <v>245</v>
      </c>
      <c r="D630">
        <v>20</v>
      </c>
      <c r="E630" t="s">
        <v>59</v>
      </c>
      <c r="F630" t="s">
        <v>24</v>
      </c>
      <c r="G630" t="s">
        <v>281</v>
      </c>
    </row>
    <row r="631" spans="1:7">
      <c r="A631" s="1">
        <v>42848</v>
      </c>
      <c r="B631" s="2">
        <v>0.91736111111111107</v>
      </c>
      <c r="C631" t="s">
        <v>296</v>
      </c>
      <c r="D631" s="3">
        <v>1350</v>
      </c>
      <c r="E631" t="s">
        <v>59</v>
      </c>
      <c r="F631" t="s">
        <v>24</v>
      </c>
      <c r="G631" t="s">
        <v>281</v>
      </c>
    </row>
    <row r="632" spans="1:7">
      <c r="A632" s="1">
        <v>42849</v>
      </c>
      <c r="B632" s="2">
        <v>0.5756944444444444</v>
      </c>
      <c r="C632" t="s">
        <v>297</v>
      </c>
      <c r="D632">
        <v>20</v>
      </c>
      <c r="E632" t="s">
        <v>59</v>
      </c>
      <c r="F632" t="s">
        <v>24</v>
      </c>
      <c r="G632" t="s">
        <v>281</v>
      </c>
    </row>
    <row r="633" spans="1:7">
      <c r="A633" s="1">
        <v>42849</v>
      </c>
      <c r="B633" s="2">
        <v>0.5756944444444444</v>
      </c>
      <c r="C633" t="s">
        <v>245</v>
      </c>
      <c r="D633">
        <v>20</v>
      </c>
      <c r="E633" t="s">
        <v>59</v>
      </c>
      <c r="F633" t="s">
        <v>24</v>
      </c>
      <c r="G633" t="s">
        <v>281</v>
      </c>
    </row>
    <row r="634" spans="1:7">
      <c r="A634" s="1">
        <v>42849</v>
      </c>
      <c r="B634" s="2">
        <v>0.5756944444444444</v>
      </c>
      <c r="C634" t="s">
        <v>111</v>
      </c>
      <c r="D634">
        <v>310</v>
      </c>
      <c r="E634" t="s">
        <v>59</v>
      </c>
      <c r="F634" t="s">
        <v>24</v>
      </c>
      <c r="G634" t="s">
        <v>281</v>
      </c>
    </row>
    <row r="635" spans="1:7">
      <c r="A635" s="1">
        <v>42849</v>
      </c>
      <c r="B635" s="2">
        <v>0.89513888888888893</v>
      </c>
      <c r="C635" t="s">
        <v>253</v>
      </c>
      <c r="D635">
        <v>150</v>
      </c>
      <c r="E635" t="s">
        <v>59</v>
      </c>
      <c r="F635" t="s">
        <v>24</v>
      </c>
      <c r="G635" t="s">
        <v>281</v>
      </c>
    </row>
    <row r="636" spans="1:7">
      <c r="A636" s="1">
        <v>42849</v>
      </c>
      <c r="B636" s="2">
        <v>0.91805555555555562</v>
      </c>
      <c r="C636" t="s">
        <v>296</v>
      </c>
      <c r="D636" s="3">
        <v>1350</v>
      </c>
      <c r="E636" t="s">
        <v>59</v>
      </c>
      <c r="F636" t="s">
        <v>24</v>
      </c>
      <c r="G636" t="s">
        <v>281</v>
      </c>
    </row>
    <row r="637" spans="1:7">
      <c r="A637" s="1">
        <v>42850</v>
      </c>
      <c r="B637" s="2">
        <v>0.6118055555555556</v>
      </c>
      <c r="C637" t="s">
        <v>245</v>
      </c>
      <c r="D637">
        <v>15</v>
      </c>
      <c r="E637" t="s">
        <v>59</v>
      </c>
      <c r="F637" t="s">
        <v>24</v>
      </c>
      <c r="G637" t="s">
        <v>281</v>
      </c>
    </row>
    <row r="638" spans="1:7">
      <c r="A638" s="1">
        <v>42850</v>
      </c>
      <c r="B638" s="2">
        <v>0.61249999999999993</v>
      </c>
      <c r="C638" t="s">
        <v>111</v>
      </c>
      <c r="D638">
        <v>150</v>
      </c>
      <c r="E638" t="s">
        <v>59</v>
      </c>
      <c r="F638" t="s">
        <v>24</v>
      </c>
      <c r="G638" t="s">
        <v>281</v>
      </c>
    </row>
    <row r="639" spans="1:7">
      <c r="A639" s="1">
        <v>42850</v>
      </c>
      <c r="B639" s="2">
        <v>0.84583333333333333</v>
      </c>
      <c r="C639" t="s">
        <v>218</v>
      </c>
      <c r="D639">
        <v>150</v>
      </c>
      <c r="E639" t="s">
        <v>59</v>
      </c>
      <c r="F639" t="s">
        <v>24</v>
      </c>
      <c r="G639" t="s">
        <v>281</v>
      </c>
    </row>
    <row r="640" spans="1:7">
      <c r="A640" s="1">
        <v>42850</v>
      </c>
      <c r="B640" s="2">
        <v>0.84583333333333333</v>
      </c>
      <c r="C640" t="s">
        <v>100</v>
      </c>
      <c r="D640">
        <v>40</v>
      </c>
      <c r="E640" t="s">
        <v>59</v>
      </c>
      <c r="F640" t="s">
        <v>24</v>
      </c>
      <c r="G640" t="s">
        <v>281</v>
      </c>
    </row>
    <row r="641" spans="1:7">
      <c r="A641" s="1">
        <v>42850</v>
      </c>
      <c r="B641" s="2">
        <v>0.84583333333333333</v>
      </c>
      <c r="C641" t="s">
        <v>121</v>
      </c>
      <c r="D641">
        <v>5</v>
      </c>
      <c r="E641" t="s">
        <v>59</v>
      </c>
      <c r="F641" t="s">
        <v>24</v>
      </c>
      <c r="G641" t="s">
        <v>281</v>
      </c>
    </row>
    <row r="642" spans="1:7">
      <c r="A642" s="1">
        <v>42850</v>
      </c>
      <c r="B642" s="2">
        <v>0.84583333333333333</v>
      </c>
      <c r="C642" t="s">
        <v>245</v>
      </c>
      <c r="D642">
        <v>30</v>
      </c>
      <c r="E642" t="s">
        <v>59</v>
      </c>
      <c r="F642" t="s">
        <v>24</v>
      </c>
      <c r="G642" t="s">
        <v>281</v>
      </c>
    </row>
    <row r="643" spans="1:7">
      <c r="A643" s="1">
        <v>42850</v>
      </c>
      <c r="B643" s="2">
        <v>0.91805555555555562</v>
      </c>
      <c r="C643" t="s">
        <v>296</v>
      </c>
      <c r="D643" s="3">
        <v>1350</v>
      </c>
      <c r="E643" t="s">
        <v>59</v>
      </c>
      <c r="F643" t="s">
        <v>24</v>
      </c>
      <c r="G643" t="s">
        <v>281</v>
      </c>
    </row>
    <row r="644" spans="1:7">
      <c r="A644" s="1">
        <v>42851</v>
      </c>
      <c r="B644" s="2">
        <v>0.65972222222222221</v>
      </c>
      <c r="C644" t="s">
        <v>111</v>
      </c>
      <c r="D644">
        <v>210</v>
      </c>
      <c r="E644" t="s">
        <v>59</v>
      </c>
      <c r="F644" t="s">
        <v>24</v>
      </c>
      <c r="G644" t="s">
        <v>281</v>
      </c>
    </row>
    <row r="645" spans="1:7">
      <c r="A645" s="1">
        <v>42852</v>
      </c>
      <c r="B645" s="2">
        <v>0.37916666666666665</v>
      </c>
      <c r="C645" t="s">
        <v>140</v>
      </c>
      <c r="D645">
        <v>10</v>
      </c>
      <c r="E645" t="s">
        <v>59</v>
      </c>
      <c r="F645" t="s">
        <v>24</v>
      </c>
      <c r="G645" t="s">
        <v>281</v>
      </c>
    </row>
    <row r="646" spans="1:7">
      <c r="A646" s="1">
        <v>42852</v>
      </c>
      <c r="B646" s="2">
        <v>0.37986111111111115</v>
      </c>
      <c r="C646" t="s">
        <v>298</v>
      </c>
      <c r="D646">
        <v>76.83</v>
      </c>
      <c r="E646" t="s">
        <v>59</v>
      </c>
      <c r="F646" t="s">
        <v>24</v>
      </c>
      <c r="G646" t="s">
        <v>31</v>
      </c>
    </row>
    <row r="647" spans="1:7">
      <c r="A647" s="1">
        <v>42852</v>
      </c>
      <c r="B647" s="2">
        <v>0.63263888888888886</v>
      </c>
      <c r="C647" t="s">
        <v>111</v>
      </c>
      <c r="D647">
        <v>210</v>
      </c>
      <c r="E647" t="s">
        <v>59</v>
      </c>
      <c r="F647" t="s">
        <v>24</v>
      </c>
      <c r="G647" t="s">
        <v>281</v>
      </c>
    </row>
    <row r="648" spans="1:7">
      <c r="A648" s="1">
        <v>42852</v>
      </c>
      <c r="B648" s="2">
        <v>0.63263888888888886</v>
      </c>
      <c r="C648" t="s">
        <v>148</v>
      </c>
      <c r="D648">
        <v>120</v>
      </c>
      <c r="E648" t="s">
        <v>59</v>
      </c>
      <c r="F648" t="s">
        <v>24</v>
      </c>
      <c r="G648" t="s">
        <v>281</v>
      </c>
    </row>
    <row r="649" spans="1:7">
      <c r="A649" s="1">
        <v>42852</v>
      </c>
      <c r="B649" s="2">
        <v>0.63263888888888886</v>
      </c>
      <c r="C649" t="s">
        <v>72</v>
      </c>
      <c r="D649">
        <v>50</v>
      </c>
      <c r="E649" t="s">
        <v>59</v>
      </c>
      <c r="F649" t="s">
        <v>24</v>
      </c>
      <c r="G649" t="s">
        <v>281</v>
      </c>
    </row>
    <row r="650" spans="1:7">
      <c r="A650" s="1">
        <v>42852</v>
      </c>
      <c r="B650" s="2">
        <v>0.6333333333333333</v>
      </c>
      <c r="C650" t="s">
        <v>245</v>
      </c>
      <c r="D650">
        <v>15</v>
      </c>
      <c r="E650" t="s">
        <v>59</v>
      </c>
      <c r="F650" t="s">
        <v>24</v>
      </c>
      <c r="G650" t="s">
        <v>281</v>
      </c>
    </row>
    <row r="651" spans="1:7">
      <c r="A651" s="1">
        <v>42852</v>
      </c>
      <c r="B651" s="2">
        <v>0.91666666666666663</v>
      </c>
      <c r="C651" t="s">
        <v>245</v>
      </c>
      <c r="D651">
        <v>30</v>
      </c>
      <c r="E651" t="s">
        <v>59</v>
      </c>
      <c r="F651" t="s">
        <v>24</v>
      </c>
      <c r="G651" t="s">
        <v>281</v>
      </c>
    </row>
    <row r="652" spans="1:7">
      <c r="A652" s="1">
        <v>42853</v>
      </c>
      <c r="B652" s="2">
        <v>0.78263888888888899</v>
      </c>
      <c r="C652" t="s">
        <v>117</v>
      </c>
      <c r="D652">
        <v>20</v>
      </c>
      <c r="E652" t="s">
        <v>59</v>
      </c>
      <c r="F652" t="s">
        <v>24</v>
      </c>
      <c r="G652" t="s">
        <v>281</v>
      </c>
    </row>
    <row r="653" spans="1:7">
      <c r="A653" s="1">
        <v>42853</v>
      </c>
      <c r="B653" s="2">
        <v>0.78333333333333333</v>
      </c>
      <c r="C653" t="s">
        <v>289</v>
      </c>
      <c r="D653">
        <v>30</v>
      </c>
      <c r="E653" t="s">
        <v>59</v>
      </c>
      <c r="F653" t="s">
        <v>24</v>
      </c>
      <c r="G653" t="s">
        <v>281</v>
      </c>
    </row>
    <row r="654" spans="1:7">
      <c r="A654" s="1">
        <v>42853</v>
      </c>
      <c r="B654" s="2">
        <v>0.90208333333333324</v>
      </c>
      <c r="C654" t="s">
        <v>269</v>
      </c>
      <c r="D654">
        <v>320</v>
      </c>
      <c r="E654" t="s">
        <v>59</v>
      </c>
      <c r="F654" t="s">
        <v>24</v>
      </c>
      <c r="G654" t="s">
        <v>281</v>
      </c>
    </row>
    <row r="655" spans="1:7">
      <c r="A655" s="1">
        <v>42854</v>
      </c>
      <c r="B655" s="2">
        <v>0.28333333333333333</v>
      </c>
      <c r="C655" t="s">
        <v>299</v>
      </c>
      <c r="D655">
        <v>80</v>
      </c>
      <c r="E655" t="s">
        <v>59</v>
      </c>
      <c r="F655" t="s">
        <v>24</v>
      </c>
      <c r="G655" t="s">
        <v>41</v>
      </c>
    </row>
    <row r="656" spans="1:7">
      <c r="A656" s="1">
        <v>42854</v>
      </c>
      <c r="B656" s="2">
        <v>0.94305555555555554</v>
      </c>
      <c r="C656" t="s">
        <v>129</v>
      </c>
      <c r="D656">
        <v>470</v>
      </c>
      <c r="E656" t="s">
        <v>59</v>
      </c>
      <c r="F656" t="s">
        <v>24</v>
      </c>
      <c r="G656" t="s">
        <v>31</v>
      </c>
    </row>
    <row r="657" spans="1:9">
      <c r="A657" s="1">
        <v>42856</v>
      </c>
      <c r="B657" s="2">
        <v>0.37361111111111112</v>
      </c>
      <c r="C657" t="s">
        <v>14</v>
      </c>
      <c r="D657" s="3">
        <v>18000</v>
      </c>
      <c r="E657" t="s">
        <v>55</v>
      </c>
      <c r="F657" t="s">
        <v>16</v>
      </c>
      <c r="G657" t="s">
        <v>31</v>
      </c>
      <c r="I657" t="s">
        <v>300</v>
      </c>
    </row>
    <row r="658" spans="1:9">
      <c r="A658" s="1">
        <v>42856</v>
      </c>
      <c r="B658" s="2">
        <v>0.80833333333333324</v>
      </c>
      <c r="C658" t="s">
        <v>301</v>
      </c>
      <c r="D658">
        <v>11</v>
      </c>
      <c r="E658" t="s">
        <v>59</v>
      </c>
      <c r="F658" t="s">
        <v>24</v>
      </c>
      <c r="G658" t="s">
        <v>41</v>
      </c>
    </row>
    <row r="659" spans="1:9">
      <c r="A659" s="1">
        <v>42856</v>
      </c>
      <c r="B659" s="2">
        <v>0.80833333333333324</v>
      </c>
      <c r="C659" t="s">
        <v>302</v>
      </c>
      <c r="D659">
        <v>100</v>
      </c>
      <c r="E659" t="s">
        <v>59</v>
      </c>
      <c r="F659" t="s">
        <v>24</v>
      </c>
      <c r="G659" t="s">
        <v>25</v>
      </c>
    </row>
    <row r="660" spans="1:9">
      <c r="A660" s="1">
        <v>42856</v>
      </c>
      <c r="B660" s="2">
        <v>0.86249999999999993</v>
      </c>
      <c r="C660" t="s">
        <v>84</v>
      </c>
      <c r="D660">
        <v>130</v>
      </c>
      <c r="E660" t="s">
        <v>59</v>
      </c>
      <c r="F660" t="s">
        <v>24</v>
      </c>
      <c r="G660" t="s">
        <v>52</v>
      </c>
    </row>
    <row r="661" spans="1:9">
      <c r="A661" s="1">
        <v>42856</v>
      </c>
      <c r="B661" s="2">
        <v>0.86249999999999993</v>
      </c>
      <c r="C661" t="s">
        <v>252</v>
      </c>
      <c r="D661">
        <v>10</v>
      </c>
      <c r="E661" t="s">
        <v>59</v>
      </c>
      <c r="F661" t="s">
        <v>24</v>
      </c>
      <c r="G661" t="s">
        <v>52</v>
      </c>
    </row>
    <row r="662" spans="1:9">
      <c r="A662" s="1">
        <v>42857</v>
      </c>
      <c r="B662" s="2">
        <v>0.3659722222222222</v>
      </c>
      <c r="C662" t="s">
        <v>148</v>
      </c>
      <c r="D662">
        <v>180</v>
      </c>
      <c r="E662" t="s">
        <v>59</v>
      </c>
      <c r="F662" t="s">
        <v>24</v>
      </c>
      <c r="G662" t="s">
        <v>41</v>
      </c>
    </row>
    <row r="663" spans="1:9">
      <c r="A663" s="1">
        <v>42857</v>
      </c>
      <c r="B663" s="2">
        <v>0.3659722222222222</v>
      </c>
      <c r="C663" t="s">
        <v>72</v>
      </c>
      <c r="D663">
        <v>30</v>
      </c>
      <c r="E663" t="s">
        <v>59</v>
      </c>
      <c r="F663" t="s">
        <v>24</v>
      </c>
      <c r="G663" t="s">
        <v>52</v>
      </c>
    </row>
    <row r="664" spans="1:9">
      <c r="A664" s="1">
        <v>42857</v>
      </c>
      <c r="B664" s="2">
        <v>0.81736111111111109</v>
      </c>
      <c r="C664" t="s">
        <v>19</v>
      </c>
      <c r="D664" s="3">
        <v>1900</v>
      </c>
      <c r="E664" t="s">
        <v>53</v>
      </c>
      <c r="F664" t="s">
        <v>16</v>
      </c>
    </row>
    <row r="665" spans="1:9">
      <c r="A665" s="1">
        <v>42857</v>
      </c>
      <c r="B665" s="2">
        <v>0.81874999999999998</v>
      </c>
      <c r="C665" t="s">
        <v>215</v>
      </c>
      <c r="D665">
        <v>500</v>
      </c>
      <c r="E665" t="s">
        <v>59</v>
      </c>
      <c r="F665" t="s">
        <v>24</v>
      </c>
      <c r="G665" t="s">
        <v>31</v>
      </c>
    </row>
    <row r="666" spans="1:9">
      <c r="A666" s="1">
        <v>42858</v>
      </c>
      <c r="B666" s="2">
        <v>0.34652777777777777</v>
      </c>
      <c r="C666" t="s">
        <v>126</v>
      </c>
      <c r="D666">
        <v>66.66</v>
      </c>
      <c r="E666" t="s">
        <v>59</v>
      </c>
      <c r="F666" t="s">
        <v>24</v>
      </c>
      <c r="G666" t="s">
        <v>31</v>
      </c>
    </row>
    <row r="667" spans="1:9">
      <c r="A667" s="1">
        <v>42858</v>
      </c>
      <c r="B667" s="2">
        <v>0.82430555555555562</v>
      </c>
      <c r="C667" t="s">
        <v>72</v>
      </c>
      <c r="D667">
        <v>60</v>
      </c>
      <c r="E667" t="s">
        <v>59</v>
      </c>
      <c r="F667" t="s">
        <v>24</v>
      </c>
      <c r="G667" t="s">
        <v>52</v>
      </c>
    </row>
    <row r="668" spans="1:9">
      <c r="A668" s="1">
        <v>42858</v>
      </c>
      <c r="B668" s="2">
        <v>0.82430555555555562</v>
      </c>
      <c r="C668" t="s">
        <v>83</v>
      </c>
      <c r="D668">
        <v>40</v>
      </c>
      <c r="E668" t="s">
        <v>59</v>
      </c>
      <c r="F668" t="s">
        <v>24</v>
      </c>
      <c r="G668" t="s">
        <v>61</v>
      </c>
    </row>
    <row r="669" spans="1:9">
      <c r="A669" s="1">
        <v>42859</v>
      </c>
      <c r="B669" s="2">
        <v>0.35416666666666669</v>
      </c>
      <c r="C669" t="s">
        <v>72</v>
      </c>
      <c r="D669">
        <v>30</v>
      </c>
      <c r="E669" t="s">
        <v>59</v>
      </c>
      <c r="F669" t="s">
        <v>24</v>
      </c>
      <c r="G669" t="s">
        <v>52</v>
      </c>
    </row>
    <row r="670" spans="1:9">
      <c r="A670" s="1">
        <v>42860</v>
      </c>
      <c r="B670" s="2">
        <v>0.87013888888888891</v>
      </c>
      <c r="C670" t="s">
        <v>262</v>
      </c>
      <c r="D670">
        <v>6</v>
      </c>
      <c r="E670" t="s">
        <v>59</v>
      </c>
      <c r="F670" t="s">
        <v>24</v>
      </c>
      <c r="G670" t="s">
        <v>41</v>
      </c>
    </row>
    <row r="671" spans="1:9">
      <c r="A671" s="1">
        <v>42860</v>
      </c>
      <c r="B671" s="2">
        <v>0.91180555555555554</v>
      </c>
      <c r="C671" t="s">
        <v>84</v>
      </c>
      <c r="D671">
        <v>200</v>
      </c>
      <c r="E671" t="s">
        <v>59</v>
      </c>
      <c r="F671" t="s">
        <v>24</v>
      </c>
      <c r="G671" t="s">
        <v>52</v>
      </c>
    </row>
    <row r="672" spans="1:9">
      <c r="A672" s="1">
        <v>42861</v>
      </c>
      <c r="B672" s="2">
        <v>0.6777777777777777</v>
      </c>
      <c r="C672" t="s">
        <v>303</v>
      </c>
      <c r="D672">
        <v>715</v>
      </c>
      <c r="E672" t="s">
        <v>59</v>
      </c>
      <c r="F672" t="s">
        <v>24</v>
      </c>
      <c r="G672" t="s">
        <v>52</v>
      </c>
    </row>
    <row r="673" spans="1:8">
      <c r="A673" s="1">
        <v>42861</v>
      </c>
      <c r="B673" s="2">
        <v>0.67847222222222225</v>
      </c>
      <c r="C673" t="s">
        <v>111</v>
      </c>
      <c r="D673">
        <v>50</v>
      </c>
      <c r="E673" t="s">
        <v>59</v>
      </c>
      <c r="F673" t="s">
        <v>24</v>
      </c>
      <c r="G673" t="s">
        <v>52</v>
      </c>
    </row>
    <row r="674" spans="1:8">
      <c r="A674" s="1">
        <v>42861</v>
      </c>
      <c r="B674" s="2">
        <v>0.91666666666666663</v>
      </c>
      <c r="C674" t="s">
        <v>130</v>
      </c>
      <c r="D674">
        <v>18</v>
      </c>
      <c r="E674" t="s">
        <v>59</v>
      </c>
      <c r="F674" t="s">
        <v>24</v>
      </c>
      <c r="G674" t="s">
        <v>52</v>
      </c>
    </row>
    <row r="675" spans="1:8">
      <c r="A675" s="1">
        <v>42861</v>
      </c>
      <c r="B675" s="2">
        <v>0.91666666666666663</v>
      </c>
      <c r="C675" t="s">
        <v>262</v>
      </c>
      <c r="D675">
        <v>27</v>
      </c>
      <c r="E675" t="s">
        <v>59</v>
      </c>
      <c r="F675" t="s">
        <v>24</v>
      </c>
      <c r="G675" t="s">
        <v>41</v>
      </c>
    </row>
    <row r="676" spans="1:8">
      <c r="A676" s="1">
        <v>42862</v>
      </c>
      <c r="B676" s="2">
        <v>0.10972222222222222</v>
      </c>
      <c r="C676" t="s">
        <v>304</v>
      </c>
      <c r="D676">
        <v>300</v>
      </c>
      <c r="E676" t="s">
        <v>47</v>
      </c>
      <c r="F676" t="s">
        <v>24</v>
      </c>
      <c r="G676" t="s">
        <v>52</v>
      </c>
    </row>
    <row r="677" spans="1:8">
      <c r="A677" s="1">
        <v>42862</v>
      </c>
      <c r="B677" s="2">
        <v>0.75624999999999998</v>
      </c>
      <c r="C677" t="s">
        <v>262</v>
      </c>
      <c r="D677">
        <v>11</v>
      </c>
      <c r="E677" t="s">
        <v>59</v>
      </c>
      <c r="F677" t="s">
        <v>24</v>
      </c>
      <c r="G677" t="s">
        <v>41</v>
      </c>
    </row>
    <row r="678" spans="1:8">
      <c r="A678" s="1">
        <v>42862</v>
      </c>
      <c r="B678" s="2">
        <v>0.75624999999999998</v>
      </c>
      <c r="C678" t="s">
        <v>111</v>
      </c>
      <c r="D678">
        <v>80</v>
      </c>
      <c r="E678" t="s">
        <v>59</v>
      </c>
      <c r="F678" t="s">
        <v>24</v>
      </c>
      <c r="G678" t="s">
        <v>52</v>
      </c>
    </row>
    <row r="679" spans="1:8">
      <c r="A679" s="1">
        <v>42862</v>
      </c>
      <c r="B679" s="2">
        <v>0.75694444444444453</v>
      </c>
      <c r="C679" t="s">
        <v>244</v>
      </c>
      <c r="D679">
        <v>20</v>
      </c>
      <c r="E679" t="s">
        <v>59</v>
      </c>
      <c r="F679" t="s">
        <v>24</v>
      </c>
      <c r="G679" t="s">
        <v>61</v>
      </c>
    </row>
    <row r="680" spans="1:8">
      <c r="A680" s="1">
        <v>42862</v>
      </c>
      <c r="B680" s="2">
        <v>0.88055555555555554</v>
      </c>
      <c r="C680" t="s">
        <v>84</v>
      </c>
      <c r="D680">
        <v>45</v>
      </c>
      <c r="E680" t="s">
        <v>59</v>
      </c>
      <c r="F680" t="s">
        <v>24</v>
      </c>
      <c r="G680" t="s">
        <v>52</v>
      </c>
    </row>
    <row r="681" spans="1:8">
      <c r="A681" s="1">
        <v>42863</v>
      </c>
      <c r="B681" s="2">
        <v>0.3611111111111111</v>
      </c>
      <c r="C681" t="s">
        <v>72</v>
      </c>
      <c r="D681">
        <v>30</v>
      </c>
      <c r="E681" t="s">
        <v>59</v>
      </c>
      <c r="F681" t="s">
        <v>24</v>
      </c>
      <c r="G681" t="s">
        <v>52</v>
      </c>
    </row>
    <row r="682" spans="1:8">
      <c r="A682" s="1">
        <v>42863</v>
      </c>
      <c r="B682" s="2">
        <v>0.86111111111111116</v>
      </c>
      <c r="C682" t="s">
        <v>174</v>
      </c>
      <c r="D682">
        <v>20</v>
      </c>
      <c r="E682" t="s">
        <v>59</v>
      </c>
      <c r="F682" t="s">
        <v>24</v>
      </c>
      <c r="G682" t="s">
        <v>52</v>
      </c>
    </row>
    <row r="683" spans="1:8">
      <c r="A683" s="1">
        <v>42864</v>
      </c>
      <c r="B683" s="2">
        <v>0.62708333333333333</v>
      </c>
      <c r="C683" t="s">
        <v>305</v>
      </c>
      <c r="D683">
        <v>415</v>
      </c>
      <c r="E683" t="s">
        <v>47</v>
      </c>
      <c r="F683" t="s">
        <v>24</v>
      </c>
      <c r="G683" t="s">
        <v>306</v>
      </c>
      <c r="H683" t="s">
        <v>34</v>
      </c>
    </row>
    <row r="684" spans="1:8">
      <c r="A684" s="1">
        <v>42864</v>
      </c>
      <c r="B684" s="2">
        <v>0.78194444444444444</v>
      </c>
      <c r="C684" t="s">
        <v>19</v>
      </c>
      <c r="D684" s="3">
        <v>1900</v>
      </c>
      <c r="E684" t="s">
        <v>53</v>
      </c>
      <c r="F684" t="s">
        <v>16</v>
      </c>
    </row>
    <row r="685" spans="1:8">
      <c r="A685" s="1">
        <v>42864</v>
      </c>
      <c r="B685" s="2">
        <v>0.78749999999999998</v>
      </c>
      <c r="C685" t="s">
        <v>72</v>
      </c>
      <c r="D685">
        <v>60</v>
      </c>
      <c r="E685" t="s">
        <v>59</v>
      </c>
      <c r="F685" t="s">
        <v>24</v>
      </c>
      <c r="G685" t="s">
        <v>52</v>
      </c>
    </row>
    <row r="686" spans="1:8">
      <c r="A686" s="1">
        <v>42864</v>
      </c>
      <c r="B686" s="2">
        <v>0.83750000000000002</v>
      </c>
      <c r="C686" t="s">
        <v>307</v>
      </c>
      <c r="D686">
        <v>30</v>
      </c>
      <c r="E686" t="s">
        <v>59</v>
      </c>
      <c r="F686" t="s">
        <v>24</v>
      </c>
      <c r="G686" t="s">
        <v>94</v>
      </c>
    </row>
    <row r="687" spans="1:8">
      <c r="A687" s="1">
        <v>42864</v>
      </c>
      <c r="B687" s="2">
        <v>0.83750000000000002</v>
      </c>
      <c r="C687" t="s">
        <v>83</v>
      </c>
      <c r="D687">
        <v>80</v>
      </c>
      <c r="E687" t="s">
        <v>59</v>
      </c>
      <c r="F687" t="s">
        <v>24</v>
      </c>
      <c r="G687" t="s">
        <v>61</v>
      </c>
    </row>
    <row r="688" spans="1:8">
      <c r="A688" s="1">
        <v>42864</v>
      </c>
      <c r="B688" s="2">
        <v>0.83819444444444446</v>
      </c>
      <c r="C688" t="s">
        <v>203</v>
      </c>
      <c r="D688">
        <v>40</v>
      </c>
      <c r="E688" t="s">
        <v>59</v>
      </c>
      <c r="F688" t="s">
        <v>24</v>
      </c>
      <c r="G688" t="s">
        <v>306</v>
      </c>
    </row>
    <row r="689" spans="1:7">
      <c r="A689" s="1">
        <v>42864</v>
      </c>
      <c r="B689" s="2">
        <v>0.83888888888888891</v>
      </c>
      <c r="C689" t="s">
        <v>140</v>
      </c>
      <c r="D689">
        <v>10</v>
      </c>
      <c r="E689" t="s">
        <v>59</v>
      </c>
      <c r="F689" t="s">
        <v>24</v>
      </c>
      <c r="G689" t="s">
        <v>52</v>
      </c>
    </row>
    <row r="690" spans="1:7">
      <c r="A690" s="1">
        <v>42864</v>
      </c>
      <c r="B690" s="2">
        <v>0.8618055555555556</v>
      </c>
      <c r="C690" t="s">
        <v>84</v>
      </c>
      <c r="D690">
        <v>40</v>
      </c>
      <c r="E690" t="s">
        <v>59</v>
      </c>
      <c r="F690" t="s">
        <v>24</v>
      </c>
      <c r="G690" t="s">
        <v>52</v>
      </c>
    </row>
    <row r="691" spans="1:7">
      <c r="A691" s="1">
        <v>42865</v>
      </c>
      <c r="B691" s="2">
        <v>0.18194444444444444</v>
      </c>
      <c r="C691" t="s">
        <v>265</v>
      </c>
      <c r="D691">
        <v>130</v>
      </c>
      <c r="E691" t="s">
        <v>59</v>
      </c>
      <c r="F691" t="s">
        <v>24</v>
      </c>
      <c r="G691" t="s">
        <v>306</v>
      </c>
    </row>
    <row r="692" spans="1:7">
      <c r="A692" s="1">
        <v>42865</v>
      </c>
      <c r="B692" s="2">
        <v>0.18194444444444444</v>
      </c>
      <c r="C692" t="s">
        <v>130</v>
      </c>
      <c r="D692">
        <v>105</v>
      </c>
      <c r="E692" t="s">
        <v>59</v>
      </c>
      <c r="F692" t="s">
        <v>24</v>
      </c>
      <c r="G692" t="s">
        <v>306</v>
      </c>
    </row>
    <row r="693" spans="1:7">
      <c r="A693" s="1">
        <v>42865</v>
      </c>
      <c r="B693" s="2">
        <v>0.21736111111111112</v>
      </c>
      <c r="C693" t="s">
        <v>308</v>
      </c>
      <c r="D693" s="3">
        <v>1779</v>
      </c>
      <c r="E693" t="s">
        <v>59</v>
      </c>
      <c r="F693" t="s">
        <v>24</v>
      </c>
      <c r="G693" t="s">
        <v>309</v>
      </c>
    </row>
    <row r="694" spans="1:7">
      <c r="A694" s="1">
        <v>42865</v>
      </c>
      <c r="B694" s="2">
        <v>0.60833333333333328</v>
      </c>
      <c r="C694" t="s">
        <v>245</v>
      </c>
      <c r="D694">
        <v>40</v>
      </c>
      <c r="E694" t="s">
        <v>59</v>
      </c>
      <c r="F694" t="s">
        <v>24</v>
      </c>
      <c r="G694" t="s">
        <v>306</v>
      </c>
    </row>
    <row r="695" spans="1:7">
      <c r="A695" s="1">
        <v>42865</v>
      </c>
      <c r="B695" s="2">
        <v>0.60833333333333328</v>
      </c>
      <c r="C695" t="s">
        <v>72</v>
      </c>
      <c r="D695">
        <v>20</v>
      </c>
      <c r="E695" t="s">
        <v>59</v>
      </c>
      <c r="F695" t="s">
        <v>24</v>
      </c>
      <c r="G695" t="s">
        <v>306</v>
      </c>
    </row>
    <row r="696" spans="1:7">
      <c r="A696" s="1">
        <v>42865</v>
      </c>
      <c r="B696" s="2">
        <v>0.60902777777777783</v>
      </c>
      <c r="C696" t="s">
        <v>111</v>
      </c>
      <c r="D696">
        <v>60</v>
      </c>
      <c r="E696" t="s">
        <v>59</v>
      </c>
      <c r="F696" t="s">
        <v>24</v>
      </c>
      <c r="G696" t="s">
        <v>306</v>
      </c>
    </row>
    <row r="697" spans="1:7">
      <c r="A697" s="1">
        <v>42865</v>
      </c>
      <c r="B697" s="2">
        <v>0.60902777777777783</v>
      </c>
      <c r="C697" t="s">
        <v>268</v>
      </c>
      <c r="D697">
        <v>10</v>
      </c>
      <c r="E697" t="s">
        <v>59</v>
      </c>
      <c r="F697" t="s">
        <v>24</v>
      </c>
      <c r="G697" t="s">
        <v>306</v>
      </c>
    </row>
    <row r="698" spans="1:7">
      <c r="A698" s="1">
        <v>42865</v>
      </c>
      <c r="B698" s="2">
        <v>0.875</v>
      </c>
      <c r="C698" t="s">
        <v>84</v>
      </c>
      <c r="D698">
        <v>270</v>
      </c>
      <c r="E698" t="s">
        <v>59</v>
      </c>
      <c r="F698" t="s">
        <v>24</v>
      </c>
      <c r="G698" t="s">
        <v>306</v>
      </c>
    </row>
    <row r="699" spans="1:7">
      <c r="A699" s="1">
        <v>42866</v>
      </c>
      <c r="B699" s="2">
        <v>0.375</v>
      </c>
      <c r="C699" t="s">
        <v>148</v>
      </c>
      <c r="D699">
        <v>10</v>
      </c>
      <c r="E699" t="s">
        <v>59</v>
      </c>
      <c r="F699" t="s">
        <v>24</v>
      </c>
      <c r="G699" t="s">
        <v>306</v>
      </c>
    </row>
    <row r="700" spans="1:7">
      <c r="A700" s="1">
        <v>42866</v>
      </c>
      <c r="B700" s="2">
        <v>0.375</v>
      </c>
      <c r="C700" t="s">
        <v>262</v>
      </c>
      <c r="D700">
        <v>26</v>
      </c>
      <c r="E700" t="s">
        <v>59</v>
      </c>
      <c r="F700" t="s">
        <v>24</v>
      </c>
      <c r="G700" t="s">
        <v>306</v>
      </c>
    </row>
    <row r="701" spans="1:7">
      <c r="A701" s="1">
        <v>42866</v>
      </c>
      <c r="B701" s="2">
        <v>0.6972222222222223</v>
      </c>
      <c r="C701" t="s">
        <v>83</v>
      </c>
      <c r="D701">
        <v>20</v>
      </c>
      <c r="E701" t="s">
        <v>59</v>
      </c>
      <c r="F701" t="s">
        <v>24</v>
      </c>
      <c r="G701" t="s">
        <v>306</v>
      </c>
    </row>
    <row r="702" spans="1:7">
      <c r="A702" s="1">
        <v>42866</v>
      </c>
      <c r="B702" s="2">
        <v>0.82430555555555562</v>
      </c>
      <c r="C702" t="s">
        <v>100</v>
      </c>
      <c r="D702">
        <v>30</v>
      </c>
      <c r="E702" t="s">
        <v>59</v>
      </c>
      <c r="F702" t="s">
        <v>24</v>
      </c>
      <c r="G702" t="s">
        <v>306</v>
      </c>
    </row>
    <row r="703" spans="1:7">
      <c r="A703" s="1">
        <v>42866</v>
      </c>
      <c r="B703" s="2">
        <v>0.82430555555555562</v>
      </c>
      <c r="C703" t="s">
        <v>253</v>
      </c>
      <c r="D703">
        <v>100</v>
      </c>
      <c r="E703" t="s">
        <v>59</v>
      </c>
      <c r="F703" t="s">
        <v>24</v>
      </c>
      <c r="G703" t="s">
        <v>306</v>
      </c>
    </row>
    <row r="704" spans="1:7">
      <c r="A704" s="1">
        <v>42866</v>
      </c>
      <c r="B704" s="2">
        <v>0.85972222222222217</v>
      </c>
      <c r="C704" t="s">
        <v>84</v>
      </c>
      <c r="D704">
        <v>167</v>
      </c>
      <c r="E704" t="s">
        <v>59</v>
      </c>
      <c r="F704" t="s">
        <v>24</v>
      </c>
      <c r="G704" t="s">
        <v>306</v>
      </c>
    </row>
    <row r="705" spans="1:7">
      <c r="A705" s="1">
        <v>42866</v>
      </c>
      <c r="B705" s="2">
        <v>0.9243055555555556</v>
      </c>
      <c r="C705" t="s">
        <v>308</v>
      </c>
      <c r="D705" s="3">
        <v>1546</v>
      </c>
      <c r="E705" t="s">
        <v>59</v>
      </c>
      <c r="F705" t="s">
        <v>24</v>
      </c>
      <c r="G705" t="s">
        <v>309</v>
      </c>
    </row>
    <row r="706" spans="1:7">
      <c r="A706" s="1">
        <v>42867</v>
      </c>
      <c r="B706" s="2">
        <v>0.56944444444444442</v>
      </c>
      <c r="C706" t="s">
        <v>111</v>
      </c>
      <c r="D706">
        <v>340</v>
      </c>
      <c r="E706" t="s">
        <v>59</v>
      </c>
      <c r="F706" t="s">
        <v>24</v>
      </c>
      <c r="G706" t="s">
        <v>306</v>
      </c>
    </row>
    <row r="707" spans="1:7">
      <c r="A707" s="1">
        <v>42867</v>
      </c>
      <c r="B707" s="2">
        <v>0.79791666666666661</v>
      </c>
      <c r="C707" t="s">
        <v>19</v>
      </c>
      <c r="D707" s="3">
        <v>1000</v>
      </c>
      <c r="E707" t="s">
        <v>53</v>
      </c>
      <c r="F707" t="s">
        <v>16</v>
      </c>
    </row>
    <row r="708" spans="1:7">
      <c r="A708" s="1">
        <v>42867</v>
      </c>
      <c r="B708" s="2">
        <v>0.80208333333333337</v>
      </c>
      <c r="C708" t="s">
        <v>245</v>
      </c>
      <c r="D708">
        <v>20</v>
      </c>
      <c r="E708" t="s">
        <v>59</v>
      </c>
      <c r="F708" t="s">
        <v>24</v>
      </c>
      <c r="G708" t="s">
        <v>306</v>
      </c>
    </row>
    <row r="709" spans="1:7">
      <c r="A709" s="1">
        <v>42867</v>
      </c>
      <c r="B709" s="2">
        <v>0.96805555555555556</v>
      </c>
      <c r="C709" t="s">
        <v>310</v>
      </c>
      <c r="D709">
        <v>600</v>
      </c>
      <c r="E709" t="s">
        <v>59</v>
      </c>
      <c r="F709" t="s">
        <v>24</v>
      </c>
      <c r="G709" t="s">
        <v>309</v>
      </c>
    </row>
    <row r="710" spans="1:7">
      <c r="A710" s="1">
        <v>42867</v>
      </c>
      <c r="B710" s="2">
        <v>0.96875</v>
      </c>
      <c r="C710" t="s">
        <v>84</v>
      </c>
      <c r="D710">
        <v>261</v>
      </c>
      <c r="E710" t="s">
        <v>59</v>
      </c>
      <c r="F710" t="s">
        <v>24</v>
      </c>
      <c r="G710" t="s">
        <v>306</v>
      </c>
    </row>
    <row r="711" spans="1:7">
      <c r="A711" s="1">
        <v>42867</v>
      </c>
      <c r="B711" s="2">
        <v>0.98055555555555562</v>
      </c>
      <c r="C711" t="s">
        <v>310</v>
      </c>
      <c r="D711">
        <v>500</v>
      </c>
      <c r="E711" t="s">
        <v>59</v>
      </c>
      <c r="F711" t="s">
        <v>24</v>
      </c>
      <c r="G711" t="s">
        <v>309</v>
      </c>
    </row>
    <row r="712" spans="1:7">
      <c r="A712" s="1">
        <v>42868</v>
      </c>
      <c r="B712" s="2">
        <v>4.3750000000000004E-2</v>
      </c>
      <c r="C712" t="s">
        <v>262</v>
      </c>
      <c r="D712">
        <v>348</v>
      </c>
      <c r="E712" t="s">
        <v>59</v>
      </c>
      <c r="F712" t="s">
        <v>24</v>
      </c>
      <c r="G712" t="s">
        <v>306</v>
      </c>
    </row>
    <row r="713" spans="1:7">
      <c r="A713" s="1">
        <v>42868</v>
      </c>
      <c r="B713" s="2">
        <v>0.19583333333333333</v>
      </c>
      <c r="C713" t="s">
        <v>252</v>
      </c>
      <c r="D713">
        <v>10</v>
      </c>
      <c r="E713" t="s">
        <v>59</v>
      </c>
      <c r="F713" t="s">
        <v>24</v>
      </c>
      <c r="G713" t="s">
        <v>306</v>
      </c>
    </row>
    <row r="714" spans="1:7">
      <c r="A714" s="1">
        <v>42868</v>
      </c>
      <c r="B714" s="2">
        <v>0.23750000000000002</v>
      </c>
      <c r="C714" t="s">
        <v>148</v>
      </c>
      <c r="D714">
        <v>80</v>
      </c>
      <c r="E714" t="s">
        <v>59</v>
      </c>
      <c r="F714" t="s">
        <v>24</v>
      </c>
      <c r="G714" t="s">
        <v>306</v>
      </c>
    </row>
    <row r="715" spans="1:7">
      <c r="A715" s="1">
        <v>42868</v>
      </c>
      <c r="B715" s="2">
        <v>0.4458333333333333</v>
      </c>
      <c r="C715" t="s">
        <v>148</v>
      </c>
      <c r="D715">
        <v>50</v>
      </c>
      <c r="E715" t="s">
        <v>59</v>
      </c>
      <c r="F715" t="s">
        <v>24</v>
      </c>
      <c r="G715" t="s">
        <v>306</v>
      </c>
    </row>
    <row r="716" spans="1:7">
      <c r="A716" s="1">
        <v>42868</v>
      </c>
      <c r="B716" s="2">
        <v>0.4458333333333333</v>
      </c>
      <c r="C716" t="s">
        <v>254</v>
      </c>
      <c r="D716">
        <v>200</v>
      </c>
      <c r="E716" t="s">
        <v>59</v>
      </c>
      <c r="F716" t="s">
        <v>24</v>
      </c>
      <c r="G716" t="s">
        <v>306</v>
      </c>
    </row>
    <row r="717" spans="1:7">
      <c r="A717" s="1">
        <v>42868</v>
      </c>
      <c r="B717" s="2">
        <v>0.62083333333333335</v>
      </c>
      <c r="C717" t="s">
        <v>111</v>
      </c>
      <c r="D717">
        <v>120</v>
      </c>
      <c r="E717" t="s">
        <v>59</v>
      </c>
      <c r="F717" t="s">
        <v>24</v>
      </c>
      <c r="G717" t="s">
        <v>306</v>
      </c>
    </row>
    <row r="718" spans="1:7">
      <c r="A718" s="1">
        <v>42868</v>
      </c>
      <c r="B718" s="2">
        <v>0.6381944444444444</v>
      </c>
      <c r="C718" t="s">
        <v>289</v>
      </c>
      <c r="D718">
        <v>45</v>
      </c>
      <c r="E718" t="s">
        <v>59</v>
      </c>
      <c r="F718" t="s">
        <v>24</v>
      </c>
      <c r="G718" t="s">
        <v>306</v>
      </c>
    </row>
    <row r="719" spans="1:7">
      <c r="A719" s="1">
        <v>42868</v>
      </c>
      <c r="B719" s="2">
        <v>0.72152777777777777</v>
      </c>
      <c r="C719" t="s">
        <v>19</v>
      </c>
      <c r="D719" s="3">
        <v>1900</v>
      </c>
      <c r="E719" t="s">
        <v>53</v>
      </c>
      <c r="F719" t="s">
        <v>16</v>
      </c>
    </row>
    <row r="720" spans="1:7">
      <c r="A720" s="1">
        <v>42868</v>
      </c>
      <c r="B720" s="2">
        <v>0.73819444444444438</v>
      </c>
      <c r="C720" t="s">
        <v>148</v>
      </c>
      <c r="D720">
        <v>8</v>
      </c>
      <c r="E720" t="s">
        <v>59</v>
      </c>
      <c r="F720" t="s">
        <v>24</v>
      </c>
      <c r="G720" t="s">
        <v>306</v>
      </c>
    </row>
    <row r="721" spans="1:9">
      <c r="A721" s="1">
        <v>42868</v>
      </c>
      <c r="B721" s="2">
        <v>0.73819444444444438</v>
      </c>
      <c r="C721" t="s">
        <v>176</v>
      </c>
      <c r="D721">
        <v>20</v>
      </c>
      <c r="E721" t="s">
        <v>59</v>
      </c>
      <c r="F721" t="s">
        <v>24</v>
      </c>
      <c r="G721" t="s">
        <v>306</v>
      </c>
    </row>
    <row r="722" spans="1:9">
      <c r="A722" s="1">
        <v>42868</v>
      </c>
      <c r="B722" s="2">
        <v>0.84027777777777779</v>
      </c>
      <c r="C722" t="s">
        <v>84</v>
      </c>
      <c r="D722">
        <v>497</v>
      </c>
      <c r="E722" t="s">
        <v>59</v>
      </c>
      <c r="F722" t="s">
        <v>24</v>
      </c>
      <c r="G722" t="s">
        <v>306</v>
      </c>
    </row>
    <row r="723" spans="1:9">
      <c r="A723" s="1">
        <v>42868</v>
      </c>
      <c r="B723" s="2">
        <v>0.90277777777777779</v>
      </c>
      <c r="C723" t="s">
        <v>311</v>
      </c>
      <c r="D723" s="3">
        <v>1651</v>
      </c>
      <c r="E723" t="s">
        <v>59</v>
      </c>
      <c r="F723" t="s">
        <v>24</v>
      </c>
      <c r="G723" t="s">
        <v>309</v>
      </c>
    </row>
    <row r="724" spans="1:9">
      <c r="A724" s="1">
        <v>42869</v>
      </c>
      <c r="B724" s="2">
        <v>0.34097222222222223</v>
      </c>
      <c r="C724" t="s">
        <v>148</v>
      </c>
      <c r="D724">
        <v>20</v>
      </c>
      <c r="E724" t="s">
        <v>59</v>
      </c>
      <c r="F724" t="s">
        <v>24</v>
      </c>
      <c r="G724" t="s">
        <v>306</v>
      </c>
    </row>
    <row r="725" spans="1:9">
      <c r="A725" s="1">
        <v>42869</v>
      </c>
      <c r="B725" s="2">
        <v>0.34097222222222223</v>
      </c>
      <c r="C725" t="s">
        <v>72</v>
      </c>
      <c r="D725">
        <v>30</v>
      </c>
      <c r="E725" t="s">
        <v>59</v>
      </c>
      <c r="F725" t="s">
        <v>24</v>
      </c>
      <c r="G725" t="s">
        <v>306</v>
      </c>
    </row>
    <row r="726" spans="1:9">
      <c r="A726" s="1">
        <v>42869</v>
      </c>
      <c r="B726" s="2">
        <v>0.3888888888888889</v>
      </c>
      <c r="C726" t="s">
        <v>312</v>
      </c>
      <c r="D726" s="3">
        <v>1601</v>
      </c>
      <c r="E726" t="s">
        <v>59</v>
      </c>
      <c r="F726" t="s">
        <v>24</v>
      </c>
      <c r="G726" t="s">
        <v>309</v>
      </c>
    </row>
    <row r="727" spans="1:9">
      <c r="A727" s="1">
        <v>42869</v>
      </c>
      <c r="B727" s="2">
        <v>0.3888888888888889</v>
      </c>
      <c r="C727" t="s">
        <v>262</v>
      </c>
      <c r="D727">
        <v>300</v>
      </c>
      <c r="E727" t="s">
        <v>59</v>
      </c>
      <c r="F727" t="s">
        <v>24</v>
      </c>
      <c r="G727" t="s">
        <v>306</v>
      </c>
    </row>
    <row r="728" spans="1:9">
      <c r="A728" s="1">
        <v>42869</v>
      </c>
      <c r="B728" s="2">
        <v>0.56944444444444442</v>
      </c>
      <c r="C728" t="s">
        <v>254</v>
      </c>
      <c r="D728">
        <v>200</v>
      </c>
      <c r="E728" t="s">
        <v>47</v>
      </c>
      <c r="F728" t="s">
        <v>24</v>
      </c>
      <c r="G728" t="s">
        <v>306</v>
      </c>
    </row>
    <row r="729" spans="1:9">
      <c r="A729" s="1">
        <v>42869</v>
      </c>
      <c r="B729" s="2">
        <v>0.7583333333333333</v>
      </c>
      <c r="C729" t="s">
        <v>83</v>
      </c>
      <c r="D729">
        <v>80</v>
      </c>
      <c r="E729" t="s">
        <v>59</v>
      </c>
      <c r="F729" t="s">
        <v>24</v>
      </c>
      <c r="G729" t="s">
        <v>306</v>
      </c>
    </row>
    <row r="730" spans="1:9">
      <c r="A730" s="1">
        <v>42869</v>
      </c>
      <c r="B730" s="2">
        <v>0.7583333333333333</v>
      </c>
      <c r="C730" t="s">
        <v>215</v>
      </c>
      <c r="D730">
        <v>10</v>
      </c>
      <c r="E730" t="s">
        <v>59</v>
      </c>
      <c r="F730" t="s">
        <v>24</v>
      </c>
      <c r="G730" t="s">
        <v>306</v>
      </c>
    </row>
    <row r="731" spans="1:9">
      <c r="A731" s="1">
        <v>42869</v>
      </c>
      <c r="B731" s="2">
        <v>0.7583333333333333</v>
      </c>
      <c r="C731" t="s">
        <v>111</v>
      </c>
      <c r="D731">
        <v>300</v>
      </c>
      <c r="E731" t="s">
        <v>59</v>
      </c>
      <c r="F731" t="s">
        <v>24</v>
      </c>
      <c r="G731" t="s">
        <v>306</v>
      </c>
    </row>
    <row r="732" spans="1:9">
      <c r="A732" s="1">
        <v>42869</v>
      </c>
      <c r="B732" s="2">
        <v>0.76458333333333339</v>
      </c>
      <c r="C732" t="s">
        <v>262</v>
      </c>
      <c r="D732">
        <v>60</v>
      </c>
      <c r="E732" t="s">
        <v>59</v>
      </c>
      <c r="F732" t="s">
        <v>24</v>
      </c>
      <c r="G732" t="s">
        <v>306</v>
      </c>
    </row>
    <row r="733" spans="1:9">
      <c r="A733" s="1">
        <v>42869</v>
      </c>
      <c r="B733" s="2">
        <v>0.90833333333333333</v>
      </c>
      <c r="C733" t="s">
        <v>313</v>
      </c>
      <c r="D733">
        <v>55</v>
      </c>
      <c r="E733" t="s">
        <v>59</v>
      </c>
      <c r="F733" t="s">
        <v>24</v>
      </c>
      <c r="G733" t="s">
        <v>306</v>
      </c>
    </row>
    <row r="734" spans="1:9">
      <c r="A734" s="1">
        <v>42869</v>
      </c>
      <c r="B734" s="2">
        <v>0.95763888888888893</v>
      </c>
      <c r="C734" t="s">
        <v>84</v>
      </c>
      <c r="D734">
        <v>491</v>
      </c>
      <c r="E734" t="s">
        <v>47</v>
      </c>
      <c r="F734" t="s">
        <v>24</v>
      </c>
      <c r="G734" t="s">
        <v>306</v>
      </c>
    </row>
    <row r="735" spans="1:9">
      <c r="A735" s="1">
        <v>42870</v>
      </c>
      <c r="B735" s="2">
        <v>0.42499999999999999</v>
      </c>
      <c r="C735" t="s">
        <v>129</v>
      </c>
      <c r="D735">
        <v>300</v>
      </c>
      <c r="E735" t="s">
        <v>59</v>
      </c>
      <c r="F735" t="s">
        <v>24</v>
      </c>
      <c r="G735" t="s">
        <v>31</v>
      </c>
    </row>
    <row r="736" spans="1:9">
      <c r="A736" s="1">
        <v>42870</v>
      </c>
      <c r="B736" s="2">
        <v>0.46111111111111108</v>
      </c>
      <c r="C736" t="s">
        <v>97</v>
      </c>
      <c r="D736" s="3">
        <v>1077</v>
      </c>
      <c r="E736" t="s">
        <v>23</v>
      </c>
      <c r="F736" t="s">
        <v>16</v>
      </c>
      <c r="G736" t="s">
        <v>69</v>
      </c>
      <c r="H736" t="s">
        <v>34</v>
      </c>
      <c r="I736">
        <v>76992</v>
      </c>
    </row>
    <row r="737" spans="1:9">
      <c r="A737" s="1">
        <v>42870</v>
      </c>
      <c r="B737" s="2">
        <v>0.46249999999999997</v>
      </c>
      <c r="C737" t="s">
        <v>97</v>
      </c>
      <c r="D737">
        <v>613</v>
      </c>
      <c r="E737" t="s">
        <v>23</v>
      </c>
      <c r="F737" t="s">
        <v>16</v>
      </c>
      <c r="G737" t="s">
        <v>69</v>
      </c>
      <c r="H737" t="s">
        <v>34</v>
      </c>
      <c r="I737">
        <v>76992</v>
      </c>
    </row>
    <row r="738" spans="1:9">
      <c r="A738" s="1">
        <v>42870</v>
      </c>
      <c r="B738" s="2">
        <v>0.46319444444444446</v>
      </c>
      <c r="C738" t="s">
        <v>77</v>
      </c>
      <c r="D738" s="3">
        <v>5000</v>
      </c>
      <c r="E738" t="s">
        <v>78</v>
      </c>
      <c r="F738" t="s">
        <v>16</v>
      </c>
      <c r="G738" t="s">
        <v>17</v>
      </c>
      <c r="I738" t="s">
        <v>314</v>
      </c>
    </row>
    <row r="739" spans="1:9">
      <c r="A739" s="1">
        <v>42870</v>
      </c>
      <c r="B739" s="2">
        <v>0.53263888888888888</v>
      </c>
      <c r="C739" t="s">
        <v>262</v>
      </c>
      <c r="D739">
        <v>126</v>
      </c>
      <c r="E739" t="s">
        <v>59</v>
      </c>
      <c r="F739" t="s">
        <v>24</v>
      </c>
      <c r="G739" t="s">
        <v>306</v>
      </c>
    </row>
    <row r="740" spans="1:9">
      <c r="A740" s="1">
        <v>42870</v>
      </c>
      <c r="B740" s="2">
        <v>0.53263888888888888</v>
      </c>
      <c r="C740" t="s">
        <v>111</v>
      </c>
      <c r="D740">
        <v>40</v>
      </c>
      <c r="E740" t="s">
        <v>59</v>
      </c>
      <c r="F740" t="s">
        <v>24</v>
      </c>
      <c r="G740" t="s">
        <v>306</v>
      </c>
    </row>
    <row r="741" spans="1:9">
      <c r="A741" s="1">
        <v>42870</v>
      </c>
      <c r="B741" s="2">
        <v>0.53263888888888888</v>
      </c>
      <c r="C741" t="s">
        <v>130</v>
      </c>
      <c r="D741">
        <v>50</v>
      </c>
      <c r="E741" t="s">
        <v>59</v>
      </c>
      <c r="F741" t="s">
        <v>24</v>
      </c>
      <c r="G741" t="s">
        <v>306</v>
      </c>
    </row>
    <row r="742" spans="1:9">
      <c r="A742" s="1">
        <v>42870</v>
      </c>
      <c r="B742" s="2">
        <v>0.53263888888888888</v>
      </c>
      <c r="C742" t="s">
        <v>148</v>
      </c>
      <c r="D742">
        <v>100</v>
      </c>
      <c r="E742" t="s">
        <v>59</v>
      </c>
      <c r="F742" t="s">
        <v>24</v>
      </c>
      <c r="G742" t="s">
        <v>306</v>
      </c>
    </row>
    <row r="743" spans="1:9">
      <c r="A743" s="1">
        <v>42870</v>
      </c>
      <c r="B743" s="2">
        <v>0.53263888888888888</v>
      </c>
      <c r="C743" t="s">
        <v>245</v>
      </c>
      <c r="D743">
        <v>20</v>
      </c>
      <c r="E743" t="s">
        <v>59</v>
      </c>
      <c r="F743" t="s">
        <v>24</v>
      </c>
      <c r="G743" t="s">
        <v>306</v>
      </c>
    </row>
    <row r="744" spans="1:9">
      <c r="A744" s="1">
        <v>42870</v>
      </c>
      <c r="B744" s="2">
        <v>0.64861111111111114</v>
      </c>
      <c r="C744" t="s">
        <v>315</v>
      </c>
      <c r="D744" s="3">
        <v>2000</v>
      </c>
      <c r="E744" t="s">
        <v>23</v>
      </c>
      <c r="F744" t="s">
        <v>16</v>
      </c>
      <c r="G744" t="s">
        <v>41</v>
      </c>
      <c r="I744" t="s">
        <v>316</v>
      </c>
    </row>
    <row r="745" spans="1:9">
      <c r="A745" s="1">
        <v>42870</v>
      </c>
      <c r="B745" s="2">
        <v>0.65138888888888891</v>
      </c>
      <c r="C745" t="s">
        <v>317</v>
      </c>
      <c r="D745">
        <v>30</v>
      </c>
      <c r="E745" t="s">
        <v>59</v>
      </c>
      <c r="F745" t="s">
        <v>24</v>
      </c>
      <c r="G745" t="s">
        <v>306</v>
      </c>
    </row>
    <row r="746" spans="1:9">
      <c r="A746" s="1">
        <v>42870</v>
      </c>
      <c r="B746" s="2">
        <v>0.66249999999999998</v>
      </c>
      <c r="C746" t="s">
        <v>186</v>
      </c>
      <c r="D746">
        <v>297</v>
      </c>
      <c r="E746" t="s">
        <v>59</v>
      </c>
      <c r="F746" t="s">
        <v>24</v>
      </c>
      <c r="G746" t="s">
        <v>306</v>
      </c>
    </row>
    <row r="747" spans="1:9">
      <c r="A747" s="1">
        <v>42870</v>
      </c>
      <c r="B747" s="2">
        <v>0.84930555555555554</v>
      </c>
      <c r="C747" t="s">
        <v>318</v>
      </c>
      <c r="D747">
        <v>150</v>
      </c>
      <c r="E747" t="s">
        <v>59</v>
      </c>
      <c r="F747" t="s">
        <v>24</v>
      </c>
      <c r="G747" t="s">
        <v>306</v>
      </c>
    </row>
    <row r="748" spans="1:9">
      <c r="A748" s="1">
        <v>42870</v>
      </c>
      <c r="B748" s="2">
        <v>0.91111111111111109</v>
      </c>
      <c r="C748" t="s">
        <v>319</v>
      </c>
      <c r="D748" s="3">
        <v>1488</v>
      </c>
      <c r="E748" t="s">
        <v>59</v>
      </c>
      <c r="F748" t="s">
        <v>24</v>
      </c>
      <c r="G748" t="s">
        <v>309</v>
      </c>
    </row>
    <row r="749" spans="1:9">
      <c r="A749" s="1">
        <v>42871</v>
      </c>
      <c r="B749" s="2">
        <v>0.47083333333333338</v>
      </c>
      <c r="C749" t="s">
        <v>245</v>
      </c>
      <c r="D749">
        <v>22</v>
      </c>
      <c r="E749" t="s">
        <v>59</v>
      </c>
      <c r="F749" t="s">
        <v>24</v>
      </c>
      <c r="G749" t="s">
        <v>306</v>
      </c>
    </row>
    <row r="750" spans="1:9">
      <c r="A750" s="1">
        <v>42871</v>
      </c>
      <c r="B750" s="2">
        <v>0.47083333333333338</v>
      </c>
      <c r="C750" t="s">
        <v>217</v>
      </c>
      <c r="D750">
        <v>25</v>
      </c>
      <c r="E750" t="s">
        <v>59</v>
      </c>
      <c r="F750" t="s">
        <v>24</v>
      </c>
      <c r="G750" t="s">
        <v>45</v>
      </c>
    </row>
    <row r="751" spans="1:9">
      <c r="A751" s="1">
        <v>42871</v>
      </c>
      <c r="B751" s="2">
        <v>0.47083333333333338</v>
      </c>
      <c r="C751" t="s">
        <v>320</v>
      </c>
      <c r="D751">
        <v>40</v>
      </c>
      <c r="E751" t="s">
        <v>59</v>
      </c>
      <c r="F751" t="s">
        <v>24</v>
      </c>
      <c r="G751" t="s">
        <v>306</v>
      </c>
    </row>
    <row r="752" spans="1:9">
      <c r="A752" s="1">
        <v>42871</v>
      </c>
      <c r="B752" s="2">
        <v>0.52708333333333335</v>
      </c>
      <c r="C752" t="s">
        <v>111</v>
      </c>
      <c r="D752">
        <v>160</v>
      </c>
      <c r="E752" t="s">
        <v>59</v>
      </c>
      <c r="F752" t="s">
        <v>24</v>
      </c>
      <c r="G752" t="s">
        <v>306</v>
      </c>
    </row>
    <row r="753" spans="1:9">
      <c r="A753" s="1">
        <v>42871</v>
      </c>
      <c r="B753" s="2">
        <v>0.52777777777777779</v>
      </c>
      <c r="C753" t="s">
        <v>262</v>
      </c>
      <c r="D753">
        <v>32</v>
      </c>
      <c r="E753" t="s">
        <v>59</v>
      </c>
      <c r="F753" t="s">
        <v>24</v>
      </c>
      <c r="G753" t="s">
        <v>306</v>
      </c>
    </row>
    <row r="754" spans="1:9">
      <c r="A754" s="1">
        <v>42871</v>
      </c>
      <c r="B754" s="2">
        <v>0.66180555555555554</v>
      </c>
      <c r="C754" t="s">
        <v>186</v>
      </c>
      <c r="D754">
        <v>627</v>
      </c>
      <c r="E754" t="s">
        <v>59</v>
      </c>
      <c r="F754" t="s">
        <v>24</v>
      </c>
      <c r="G754" t="s">
        <v>306</v>
      </c>
    </row>
    <row r="755" spans="1:9">
      <c r="A755" s="1">
        <v>42871</v>
      </c>
      <c r="B755" s="2">
        <v>0.71458333333333324</v>
      </c>
      <c r="C755" t="s">
        <v>245</v>
      </c>
      <c r="D755">
        <v>40</v>
      </c>
      <c r="E755" t="s">
        <v>59</v>
      </c>
      <c r="F755" t="s">
        <v>24</v>
      </c>
      <c r="G755" t="s">
        <v>306</v>
      </c>
    </row>
    <row r="756" spans="1:9">
      <c r="A756" s="1">
        <v>42871</v>
      </c>
      <c r="B756" s="2">
        <v>0.85763888888888884</v>
      </c>
      <c r="C756" t="s">
        <v>203</v>
      </c>
      <c r="D756">
        <v>140</v>
      </c>
      <c r="E756" t="s">
        <v>59</v>
      </c>
      <c r="F756" t="s">
        <v>24</v>
      </c>
      <c r="G756" t="s">
        <v>306</v>
      </c>
    </row>
    <row r="757" spans="1:9">
      <c r="A757" s="1">
        <v>42871</v>
      </c>
      <c r="B757" s="2">
        <v>0.85833333333333339</v>
      </c>
      <c r="C757" t="s">
        <v>318</v>
      </c>
      <c r="D757">
        <v>150</v>
      </c>
      <c r="E757" t="s">
        <v>59</v>
      </c>
      <c r="F757" t="s">
        <v>24</v>
      </c>
      <c r="G757" t="s">
        <v>306</v>
      </c>
    </row>
    <row r="758" spans="1:9">
      <c r="A758" s="1">
        <v>42871</v>
      </c>
      <c r="B758" s="2">
        <v>0.91180555555555554</v>
      </c>
      <c r="C758" t="s">
        <v>319</v>
      </c>
      <c r="D758" s="3">
        <v>1488</v>
      </c>
      <c r="E758" t="s">
        <v>59</v>
      </c>
      <c r="F758" t="s">
        <v>24</v>
      </c>
      <c r="G758" t="s">
        <v>309</v>
      </c>
    </row>
    <row r="759" spans="1:9">
      <c r="A759" s="1">
        <v>42872</v>
      </c>
      <c r="B759" s="2">
        <v>0.50972222222222219</v>
      </c>
      <c r="C759" t="s">
        <v>125</v>
      </c>
      <c r="D759" s="4">
        <v>1666.67</v>
      </c>
      <c r="E759" t="s">
        <v>59</v>
      </c>
      <c r="F759" t="s">
        <v>24</v>
      </c>
      <c r="G759" t="s">
        <v>31</v>
      </c>
    </row>
    <row r="760" spans="1:9">
      <c r="A760" s="1">
        <v>42872</v>
      </c>
      <c r="B760" s="2">
        <v>0.50972222222222219</v>
      </c>
      <c r="C760" t="s">
        <v>321</v>
      </c>
      <c r="D760">
        <v>13.16</v>
      </c>
      <c r="E760" t="s">
        <v>59</v>
      </c>
      <c r="F760" t="s">
        <v>24</v>
      </c>
      <c r="G760" t="s">
        <v>31</v>
      </c>
    </row>
    <row r="761" spans="1:9">
      <c r="A761" s="1">
        <v>42872</v>
      </c>
      <c r="B761" s="2">
        <v>0.58263888888888882</v>
      </c>
      <c r="C761" t="s">
        <v>318</v>
      </c>
      <c r="D761">
        <v>207</v>
      </c>
      <c r="E761" t="s">
        <v>47</v>
      </c>
      <c r="F761" t="s">
        <v>24</v>
      </c>
      <c r="G761" t="s">
        <v>306</v>
      </c>
    </row>
    <row r="762" spans="1:9">
      <c r="A762" s="1">
        <v>42872</v>
      </c>
      <c r="B762" s="2">
        <v>0.65763888888888888</v>
      </c>
      <c r="C762" t="s">
        <v>218</v>
      </c>
      <c r="D762">
        <v>170</v>
      </c>
      <c r="E762" t="s">
        <v>59</v>
      </c>
      <c r="F762" t="s">
        <v>24</v>
      </c>
      <c r="G762" t="s">
        <v>306</v>
      </c>
    </row>
    <row r="763" spans="1:9">
      <c r="A763" s="1">
        <v>42872</v>
      </c>
      <c r="B763" s="2">
        <v>0.70694444444444438</v>
      </c>
      <c r="C763" t="s">
        <v>262</v>
      </c>
      <c r="D763">
        <v>95</v>
      </c>
      <c r="E763" t="s">
        <v>59</v>
      </c>
      <c r="F763" t="s">
        <v>24</v>
      </c>
      <c r="G763" t="s">
        <v>306</v>
      </c>
    </row>
    <row r="764" spans="1:9">
      <c r="A764" s="1">
        <v>42872</v>
      </c>
      <c r="B764" s="2">
        <v>0.91805555555555562</v>
      </c>
      <c r="C764" t="s">
        <v>84</v>
      </c>
      <c r="D764">
        <v>40</v>
      </c>
      <c r="E764" t="s">
        <v>59</v>
      </c>
      <c r="F764" t="s">
        <v>24</v>
      </c>
      <c r="G764" t="s">
        <v>306</v>
      </c>
    </row>
    <row r="765" spans="1:9">
      <c r="A765" s="1">
        <v>42872</v>
      </c>
      <c r="B765" s="2">
        <v>0.91805555555555562</v>
      </c>
      <c r="C765" t="s">
        <v>245</v>
      </c>
      <c r="D765">
        <v>20</v>
      </c>
      <c r="E765" t="s">
        <v>59</v>
      </c>
      <c r="F765" t="s">
        <v>24</v>
      </c>
      <c r="G765" t="s">
        <v>306</v>
      </c>
    </row>
    <row r="766" spans="1:9">
      <c r="A766" s="1">
        <v>42872</v>
      </c>
      <c r="B766" s="2">
        <v>0.91805555555555562</v>
      </c>
      <c r="C766" t="s">
        <v>265</v>
      </c>
      <c r="D766">
        <v>80</v>
      </c>
      <c r="E766" t="s">
        <v>59</v>
      </c>
      <c r="F766" t="s">
        <v>24</v>
      </c>
      <c r="G766" t="s">
        <v>306</v>
      </c>
    </row>
    <row r="767" spans="1:9">
      <c r="A767" s="1">
        <v>42872</v>
      </c>
      <c r="B767" s="2">
        <v>0.91805555555555562</v>
      </c>
      <c r="C767" t="s">
        <v>322</v>
      </c>
      <c r="D767">
        <v>20</v>
      </c>
      <c r="E767" t="s">
        <v>59</v>
      </c>
      <c r="F767" t="s">
        <v>24</v>
      </c>
      <c r="G767" t="s">
        <v>306</v>
      </c>
    </row>
    <row r="768" spans="1:9">
      <c r="A768" s="1">
        <v>42873</v>
      </c>
      <c r="B768" s="2">
        <v>1.1111111111111112E-2</v>
      </c>
      <c r="C768" t="s">
        <v>14</v>
      </c>
      <c r="D768" s="3">
        <v>15000</v>
      </c>
      <c r="E768" t="s">
        <v>55</v>
      </c>
      <c r="F768" t="s">
        <v>16</v>
      </c>
      <c r="G768" t="s">
        <v>17</v>
      </c>
      <c r="I768" t="s">
        <v>323</v>
      </c>
    </row>
    <row r="769" spans="1:7">
      <c r="A769" s="1">
        <v>42873</v>
      </c>
      <c r="B769" s="2">
        <v>0.4201388888888889</v>
      </c>
      <c r="C769" t="s">
        <v>72</v>
      </c>
      <c r="D769">
        <v>30</v>
      </c>
      <c r="E769" t="s">
        <v>59</v>
      </c>
      <c r="F769" t="s">
        <v>24</v>
      </c>
      <c r="G769" t="s">
        <v>324</v>
      </c>
    </row>
    <row r="770" spans="1:7">
      <c r="A770" s="1">
        <v>42873</v>
      </c>
      <c r="B770" s="2">
        <v>0.4201388888888889</v>
      </c>
      <c r="C770" t="s">
        <v>245</v>
      </c>
      <c r="D770">
        <v>40</v>
      </c>
      <c r="E770" t="s">
        <v>59</v>
      </c>
      <c r="F770" t="s">
        <v>24</v>
      </c>
      <c r="G770" t="s">
        <v>324</v>
      </c>
    </row>
    <row r="771" spans="1:7">
      <c r="A771" s="1">
        <v>42873</v>
      </c>
      <c r="B771" s="2">
        <v>0.4201388888888889</v>
      </c>
      <c r="C771" t="s">
        <v>130</v>
      </c>
      <c r="D771">
        <v>80</v>
      </c>
      <c r="E771" t="s">
        <v>59</v>
      </c>
      <c r="F771" t="s">
        <v>24</v>
      </c>
      <c r="G771" t="s">
        <v>324</v>
      </c>
    </row>
    <row r="772" spans="1:7">
      <c r="A772" s="1">
        <v>42873</v>
      </c>
      <c r="B772" s="2">
        <v>0.8027777777777777</v>
      </c>
      <c r="C772" t="s">
        <v>245</v>
      </c>
      <c r="D772">
        <v>40</v>
      </c>
      <c r="E772" t="s">
        <v>59</v>
      </c>
      <c r="F772" t="s">
        <v>24</v>
      </c>
      <c r="G772" t="s">
        <v>324</v>
      </c>
    </row>
    <row r="773" spans="1:7">
      <c r="A773" s="1">
        <v>42873</v>
      </c>
      <c r="B773" s="2">
        <v>0.90208333333333324</v>
      </c>
      <c r="C773" t="s">
        <v>111</v>
      </c>
      <c r="D773">
        <v>100</v>
      </c>
      <c r="E773" t="s">
        <v>59</v>
      </c>
      <c r="F773" t="s">
        <v>24</v>
      </c>
      <c r="G773" t="s">
        <v>324</v>
      </c>
    </row>
    <row r="774" spans="1:7">
      <c r="A774" s="1">
        <v>42873</v>
      </c>
      <c r="B774" s="2">
        <v>0.90208333333333324</v>
      </c>
      <c r="C774" t="s">
        <v>130</v>
      </c>
      <c r="D774">
        <v>30</v>
      </c>
      <c r="E774" t="s">
        <v>59</v>
      </c>
      <c r="F774" t="s">
        <v>24</v>
      </c>
      <c r="G774" t="s">
        <v>324</v>
      </c>
    </row>
    <row r="775" spans="1:7">
      <c r="A775" s="1">
        <v>42873</v>
      </c>
      <c r="B775" s="2">
        <v>0.90277777777777779</v>
      </c>
      <c r="C775" t="s">
        <v>84</v>
      </c>
      <c r="D775">
        <v>100</v>
      </c>
      <c r="E775" t="s">
        <v>59</v>
      </c>
      <c r="F775" t="s">
        <v>24</v>
      </c>
      <c r="G775" t="s">
        <v>324</v>
      </c>
    </row>
    <row r="776" spans="1:7">
      <c r="A776" s="1">
        <v>42874</v>
      </c>
      <c r="B776" s="2">
        <v>0.11388888888888889</v>
      </c>
      <c r="C776" t="s">
        <v>289</v>
      </c>
      <c r="D776">
        <v>20</v>
      </c>
      <c r="E776" t="s">
        <v>59</v>
      </c>
      <c r="F776" t="s">
        <v>24</v>
      </c>
      <c r="G776" t="s">
        <v>324</v>
      </c>
    </row>
    <row r="777" spans="1:7">
      <c r="A777" s="1">
        <v>42874</v>
      </c>
      <c r="B777" s="2">
        <v>0.12222222222222223</v>
      </c>
      <c r="C777" t="s">
        <v>130</v>
      </c>
      <c r="D777">
        <v>45</v>
      </c>
      <c r="E777" t="s">
        <v>59</v>
      </c>
      <c r="F777" t="s">
        <v>24</v>
      </c>
      <c r="G777" t="s">
        <v>324</v>
      </c>
    </row>
    <row r="778" spans="1:7">
      <c r="A778" s="1">
        <v>42874</v>
      </c>
      <c r="B778" s="2">
        <v>0.14722222222222223</v>
      </c>
      <c r="C778" t="s">
        <v>325</v>
      </c>
      <c r="D778" s="3">
        <v>1392</v>
      </c>
      <c r="E778" t="s">
        <v>59</v>
      </c>
      <c r="F778" t="s">
        <v>24</v>
      </c>
      <c r="G778" t="s">
        <v>309</v>
      </c>
    </row>
    <row r="779" spans="1:7">
      <c r="A779" s="1">
        <v>42874</v>
      </c>
      <c r="B779" s="2">
        <v>0.35555555555555557</v>
      </c>
      <c r="C779" t="s">
        <v>72</v>
      </c>
      <c r="D779">
        <v>40</v>
      </c>
      <c r="E779" t="s">
        <v>59</v>
      </c>
      <c r="F779" t="s">
        <v>24</v>
      </c>
      <c r="G779" t="s">
        <v>324</v>
      </c>
    </row>
    <row r="780" spans="1:7">
      <c r="A780" s="1">
        <v>42874</v>
      </c>
      <c r="B780" s="2">
        <v>0.71388888888888891</v>
      </c>
      <c r="C780" t="s">
        <v>111</v>
      </c>
      <c r="D780">
        <v>285</v>
      </c>
      <c r="E780" t="s">
        <v>59</v>
      </c>
      <c r="F780" t="s">
        <v>24</v>
      </c>
      <c r="G780" t="s">
        <v>324</v>
      </c>
    </row>
    <row r="781" spans="1:7">
      <c r="A781" s="1">
        <v>42874</v>
      </c>
      <c r="B781" s="2">
        <v>0.87708333333333333</v>
      </c>
      <c r="C781" t="s">
        <v>84</v>
      </c>
      <c r="D781">
        <v>331</v>
      </c>
      <c r="E781" t="s">
        <v>59</v>
      </c>
      <c r="F781" t="s">
        <v>24</v>
      </c>
      <c r="G781" t="s">
        <v>324</v>
      </c>
    </row>
    <row r="782" spans="1:7">
      <c r="A782" s="1">
        <v>42875</v>
      </c>
      <c r="B782" s="2">
        <v>0.42569444444444443</v>
      </c>
      <c r="C782" t="s">
        <v>326</v>
      </c>
      <c r="D782" s="3">
        <v>1545</v>
      </c>
      <c r="E782" t="s">
        <v>47</v>
      </c>
      <c r="F782" t="s">
        <v>24</v>
      </c>
      <c r="G782" t="s">
        <v>309</v>
      </c>
    </row>
    <row r="783" spans="1:7">
      <c r="A783" s="1">
        <v>42875</v>
      </c>
      <c r="B783" s="2">
        <v>0.42638888888888887</v>
      </c>
      <c r="C783" t="s">
        <v>148</v>
      </c>
      <c r="D783">
        <v>10</v>
      </c>
      <c r="E783" t="s">
        <v>59</v>
      </c>
      <c r="F783" t="s">
        <v>24</v>
      </c>
      <c r="G783" t="s">
        <v>324</v>
      </c>
    </row>
    <row r="784" spans="1:7">
      <c r="A784" s="1">
        <v>42875</v>
      </c>
      <c r="B784" s="2">
        <v>0.5805555555555556</v>
      </c>
      <c r="C784" t="s">
        <v>111</v>
      </c>
      <c r="D784">
        <v>200</v>
      </c>
      <c r="E784" t="s">
        <v>59</v>
      </c>
      <c r="F784" t="s">
        <v>24</v>
      </c>
      <c r="G784" t="s">
        <v>324</v>
      </c>
    </row>
    <row r="785" spans="1:8">
      <c r="A785" s="1">
        <v>42875</v>
      </c>
      <c r="B785" s="2">
        <v>0.61388888888888882</v>
      </c>
      <c r="C785" t="s">
        <v>295</v>
      </c>
      <c r="D785">
        <v>30</v>
      </c>
      <c r="E785" t="s">
        <v>59</v>
      </c>
      <c r="F785" t="s">
        <v>24</v>
      </c>
      <c r="G785" t="s">
        <v>324</v>
      </c>
    </row>
    <row r="786" spans="1:8">
      <c r="A786" s="1">
        <v>42875</v>
      </c>
      <c r="B786" s="2">
        <v>0.61388888888888882</v>
      </c>
      <c r="C786" t="s">
        <v>297</v>
      </c>
      <c r="D786">
        <v>14</v>
      </c>
      <c r="E786" t="s">
        <v>59</v>
      </c>
      <c r="F786" t="s">
        <v>24</v>
      </c>
      <c r="G786" t="s">
        <v>324</v>
      </c>
    </row>
    <row r="787" spans="1:8">
      <c r="A787" s="1">
        <v>42875</v>
      </c>
      <c r="B787" s="2">
        <v>0.61388888888888882</v>
      </c>
      <c r="C787" t="s">
        <v>245</v>
      </c>
      <c r="D787">
        <v>20</v>
      </c>
      <c r="E787" t="s">
        <v>59</v>
      </c>
      <c r="F787" t="s">
        <v>24</v>
      </c>
      <c r="G787" t="s">
        <v>324</v>
      </c>
    </row>
    <row r="788" spans="1:8">
      <c r="A788" s="1">
        <v>42875</v>
      </c>
      <c r="B788" s="2">
        <v>0.71111111111111114</v>
      </c>
      <c r="C788" t="s">
        <v>295</v>
      </c>
      <c r="D788">
        <v>10</v>
      </c>
      <c r="E788" t="s">
        <v>59</v>
      </c>
      <c r="F788" t="s">
        <v>24</v>
      </c>
      <c r="G788" t="s">
        <v>324</v>
      </c>
    </row>
    <row r="789" spans="1:8">
      <c r="A789" s="1">
        <v>42875</v>
      </c>
      <c r="B789" s="2">
        <v>0.84513888888888899</v>
      </c>
      <c r="C789" t="s">
        <v>254</v>
      </c>
      <c r="D789">
        <v>100</v>
      </c>
      <c r="E789" t="s">
        <v>59</v>
      </c>
      <c r="F789" t="s">
        <v>24</v>
      </c>
      <c r="G789" t="s">
        <v>324</v>
      </c>
    </row>
    <row r="790" spans="1:8">
      <c r="A790" s="1">
        <v>42875</v>
      </c>
      <c r="B790" s="2">
        <v>0.87013888888888891</v>
      </c>
      <c r="C790" t="s">
        <v>84</v>
      </c>
      <c r="D790">
        <v>260</v>
      </c>
      <c r="E790" t="s">
        <v>59</v>
      </c>
      <c r="F790" t="s">
        <v>24</v>
      </c>
      <c r="G790" t="s">
        <v>324</v>
      </c>
    </row>
    <row r="791" spans="1:8">
      <c r="A791" s="1">
        <v>42876</v>
      </c>
      <c r="B791" s="2">
        <v>0.46388888888888885</v>
      </c>
      <c r="C791" t="s">
        <v>327</v>
      </c>
      <c r="D791">
        <v>10</v>
      </c>
      <c r="E791" t="s">
        <v>59</v>
      </c>
      <c r="F791" t="s">
        <v>24</v>
      </c>
      <c r="G791" t="s">
        <v>324</v>
      </c>
    </row>
    <row r="792" spans="1:8">
      <c r="A792" s="1">
        <v>42876</v>
      </c>
      <c r="B792" s="2">
        <v>0.46388888888888885</v>
      </c>
      <c r="C792" t="s">
        <v>215</v>
      </c>
      <c r="D792">
        <v>10</v>
      </c>
      <c r="E792" t="s">
        <v>59</v>
      </c>
      <c r="F792" t="s">
        <v>24</v>
      </c>
      <c r="G792" t="s">
        <v>324</v>
      </c>
    </row>
    <row r="793" spans="1:8">
      <c r="A793" s="1">
        <v>42876</v>
      </c>
      <c r="B793" s="2">
        <v>0.75902777777777775</v>
      </c>
      <c r="C793" t="s">
        <v>313</v>
      </c>
      <c r="D793">
        <v>461</v>
      </c>
      <c r="E793" t="s">
        <v>59</v>
      </c>
      <c r="F793" t="s">
        <v>24</v>
      </c>
      <c r="G793" t="s">
        <v>324</v>
      </c>
    </row>
    <row r="794" spans="1:8">
      <c r="A794" s="1">
        <v>42876</v>
      </c>
      <c r="B794" s="2">
        <v>0.75902777777777775</v>
      </c>
      <c r="C794" t="s">
        <v>289</v>
      </c>
      <c r="D794">
        <v>70</v>
      </c>
      <c r="E794" t="s">
        <v>59</v>
      </c>
      <c r="F794" t="s">
        <v>24</v>
      </c>
      <c r="G794" t="s">
        <v>324</v>
      </c>
    </row>
    <row r="795" spans="1:8">
      <c r="A795" s="1">
        <v>42876</v>
      </c>
      <c r="B795" s="2">
        <v>0.7597222222222223</v>
      </c>
      <c r="C795" t="s">
        <v>326</v>
      </c>
      <c r="D795" s="3">
        <v>1645</v>
      </c>
      <c r="E795" t="s">
        <v>59</v>
      </c>
      <c r="F795" t="s">
        <v>24</v>
      </c>
      <c r="G795" t="s">
        <v>309</v>
      </c>
    </row>
    <row r="796" spans="1:8">
      <c r="A796" s="1">
        <v>42876</v>
      </c>
      <c r="B796" s="2">
        <v>0.86875000000000002</v>
      </c>
      <c r="C796" t="s">
        <v>84</v>
      </c>
      <c r="D796">
        <v>350</v>
      </c>
      <c r="E796" t="s">
        <v>59</v>
      </c>
      <c r="F796" t="s">
        <v>24</v>
      </c>
      <c r="G796" t="s">
        <v>324</v>
      </c>
    </row>
    <row r="797" spans="1:8">
      <c r="A797" s="1">
        <v>42877</v>
      </c>
      <c r="B797" s="2">
        <v>0.41805555555555557</v>
      </c>
      <c r="C797" t="s">
        <v>148</v>
      </c>
      <c r="D797">
        <v>10</v>
      </c>
      <c r="E797" t="s">
        <v>59</v>
      </c>
      <c r="F797" t="s">
        <v>24</v>
      </c>
      <c r="G797" t="s">
        <v>324</v>
      </c>
    </row>
    <row r="798" spans="1:8">
      <c r="A798" s="1">
        <v>42877</v>
      </c>
      <c r="B798" s="2">
        <v>0.70486111111111116</v>
      </c>
      <c r="C798" t="s">
        <v>326</v>
      </c>
      <c r="D798" s="3">
        <v>1645</v>
      </c>
      <c r="E798" t="s">
        <v>47</v>
      </c>
      <c r="F798" t="s">
        <v>24</v>
      </c>
      <c r="G798" t="s">
        <v>309</v>
      </c>
      <c r="H798" t="s">
        <v>34</v>
      </c>
    </row>
    <row r="799" spans="1:8">
      <c r="A799" s="1">
        <v>42877</v>
      </c>
      <c r="B799" s="2">
        <v>0.7055555555555556</v>
      </c>
      <c r="C799" t="s">
        <v>130</v>
      </c>
      <c r="D799">
        <v>10</v>
      </c>
      <c r="E799" t="s">
        <v>59</v>
      </c>
      <c r="F799" t="s">
        <v>24</v>
      </c>
      <c r="G799" t="s">
        <v>324</v>
      </c>
    </row>
    <row r="800" spans="1:8">
      <c r="A800" s="1">
        <v>42877</v>
      </c>
      <c r="B800" s="2">
        <v>0.82777777777777783</v>
      </c>
      <c r="C800" t="s">
        <v>245</v>
      </c>
      <c r="D800">
        <v>20</v>
      </c>
      <c r="E800" t="s">
        <v>59</v>
      </c>
      <c r="F800" t="s">
        <v>24</v>
      </c>
      <c r="G800" t="s">
        <v>324</v>
      </c>
    </row>
    <row r="801" spans="1:9">
      <c r="A801" s="1">
        <v>42877</v>
      </c>
      <c r="B801" s="2">
        <v>0.88124999999999998</v>
      </c>
      <c r="C801" t="s">
        <v>84</v>
      </c>
      <c r="D801">
        <v>190</v>
      </c>
      <c r="E801" t="s">
        <v>59</v>
      </c>
      <c r="F801" t="s">
        <v>24</v>
      </c>
      <c r="G801" t="s">
        <v>324</v>
      </c>
    </row>
    <row r="802" spans="1:9">
      <c r="A802" s="1">
        <v>42878</v>
      </c>
      <c r="B802" s="2">
        <v>0.38194444444444442</v>
      </c>
      <c r="C802" t="s">
        <v>148</v>
      </c>
      <c r="D802">
        <v>10</v>
      </c>
      <c r="E802" t="s">
        <v>59</v>
      </c>
      <c r="F802" t="s">
        <v>24</v>
      </c>
      <c r="G802" t="s">
        <v>324</v>
      </c>
    </row>
    <row r="803" spans="1:9">
      <c r="A803" s="1">
        <v>42878</v>
      </c>
      <c r="B803" s="2">
        <v>0.63888888888888895</v>
      </c>
      <c r="C803" t="s">
        <v>19</v>
      </c>
      <c r="D803" s="3">
        <v>1900</v>
      </c>
      <c r="E803" t="s">
        <v>20</v>
      </c>
      <c r="F803" t="s">
        <v>16</v>
      </c>
      <c r="I803" t="s">
        <v>328</v>
      </c>
    </row>
    <row r="804" spans="1:9">
      <c r="A804" s="1">
        <v>42878</v>
      </c>
      <c r="B804" s="2">
        <v>0.65833333333333333</v>
      </c>
      <c r="C804" t="s">
        <v>148</v>
      </c>
      <c r="D804">
        <v>100</v>
      </c>
      <c r="E804" t="s">
        <v>59</v>
      </c>
      <c r="F804" t="s">
        <v>24</v>
      </c>
      <c r="G804" t="s">
        <v>324</v>
      </c>
    </row>
    <row r="805" spans="1:9">
      <c r="A805" s="1">
        <v>42878</v>
      </c>
      <c r="B805" s="2">
        <v>0.65833333333333333</v>
      </c>
      <c r="C805" t="s">
        <v>111</v>
      </c>
      <c r="D805">
        <v>130</v>
      </c>
      <c r="E805" t="s">
        <v>59</v>
      </c>
      <c r="F805" t="s">
        <v>24</v>
      </c>
      <c r="G805" t="s">
        <v>324</v>
      </c>
    </row>
    <row r="806" spans="1:9">
      <c r="A806" s="1">
        <v>42878</v>
      </c>
      <c r="B806" s="2">
        <v>0.65833333333333333</v>
      </c>
      <c r="C806" t="s">
        <v>313</v>
      </c>
      <c r="D806">
        <v>223</v>
      </c>
      <c r="E806" t="s">
        <v>59</v>
      </c>
      <c r="F806" t="s">
        <v>24</v>
      </c>
      <c r="G806" t="s">
        <v>324</v>
      </c>
    </row>
    <row r="807" spans="1:9">
      <c r="A807" s="1">
        <v>42878</v>
      </c>
      <c r="B807" s="2">
        <v>0.65833333333333333</v>
      </c>
      <c r="C807" t="s">
        <v>295</v>
      </c>
      <c r="D807">
        <v>30</v>
      </c>
      <c r="E807" t="s">
        <v>59</v>
      </c>
      <c r="F807" t="s">
        <v>24</v>
      </c>
      <c r="G807" t="s">
        <v>324</v>
      </c>
    </row>
    <row r="808" spans="1:9">
      <c r="A808" s="1">
        <v>42878</v>
      </c>
      <c r="B808" s="2">
        <v>0.66736111111111107</v>
      </c>
      <c r="C808" t="s">
        <v>262</v>
      </c>
      <c r="D808">
        <v>32</v>
      </c>
      <c r="E808" t="s">
        <v>59</v>
      </c>
      <c r="F808" t="s">
        <v>24</v>
      </c>
      <c r="G808" t="s">
        <v>324</v>
      </c>
    </row>
    <row r="809" spans="1:9">
      <c r="A809" s="1">
        <v>42878</v>
      </c>
      <c r="B809" s="2">
        <v>0.66736111111111107</v>
      </c>
      <c r="C809" t="s">
        <v>148</v>
      </c>
      <c r="D809">
        <v>30</v>
      </c>
      <c r="E809" t="s">
        <v>59</v>
      </c>
      <c r="F809" t="s">
        <v>24</v>
      </c>
      <c r="G809" t="s">
        <v>324</v>
      </c>
    </row>
    <row r="810" spans="1:9">
      <c r="A810" s="1">
        <v>42878</v>
      </c>
      <c r="B810" s="2">
        <v>0.89374999999999993</v>
      </c>
      <c r="C810" t="s">
        <v>329</v>
      </c>
      <c r="D810" s="3">
        <v>1144</v>
      </c>
      <c r="E810" t="s">
        <v>59</v>
      </c>
      <c r="F810" t="s">
        <v>24</v>
      </c>
      <c r="G810" t="s">
        <v>309</v>
      </c>
    </row>
    <row r="811" spans="1:9">
      <c r="A811" s="1">
        <v>42878</v>
      </c>
      <c r="B811" s="2">
        <v>0.89930555555555547</v>
      </c>
      <c r="C811" t="s">
        <v>84</v>
      </c>
      <c r="D811">
        <v>175</v>
      </c>
      <c r="E811" t="s">
        <v>59</v>
      </c>
      <c r="F811" t="s">
        <v>24</v>
      </c>
      <c r="G811" t="s">
        <v>324</v>
      </c>
    </row>
    <row r="812" spans="1:9">
      <c r="A812" s="1">
        <v>42879</v>
      </c>
      <c r="B812" s="2">
        <v>0.40416666666666662</v>
      </c>
      <c r="C812" t="s">
        <v>330</v>
      </c>
      <c r="D812">
        <v>300</v>
      </c>
      <c r="E812" t="s">
        <v>59</v>
      </c>
      <c r="F812" t="s">
        <v>24</v>
      </c>
      <c r="G812" t="s">
        <v>324</v>
      </c>
    </row>
    <row r="813" spans="1:9">
      <c r="A813" s="1">
        <v>42879</v>
      </c>
      <c r="B813" s="2">
        <v>0.55347222222222225</v>
      </c>
      <c r="C813" t="s">
        <v>295</v>
      </c>
      <c r="D813">
        <v>30</v>
      </c>
      <c r="E813" t="s">
        <v>59</v>
      </c>
      <c r="F813" t="s">
        <v>24</v>
      </c>
      <c r="G813" t="s">
        <v>324</v>
      </c>
    </row>
    <row r="814" spans="1:9">
      <c r="A814" s="1">
        <v>42879</v>
      </c>
      <c r="B814" s="2">
        <v>0.63055555555555554</v>
      </c>
      <c r="C814" t="s">
        <v>111</v>
      </c>
      <c r="D814">
        <v>459</v>
      </c>
      <c r="E814" t="s">
        <v>59</v>
      </c>
      <c r="F814" t="s">
        <v>24</v>
      </c>
      <c r="G814" t="s">
        <v>324</v>
      </c>
    </row>
    <row r="815" spans="1:9">
      <c r="A815" s="1">
        <v>42879</v>
      </c>
      <c r="B815" s="2">
        <v>0.73541666666666661</v>
      </c>
      <c r="C815" t="s">
        <v>331</v>
      </c>
      <c r="D815">
        <v>120</v>
      </c>
      <c r="E815" t="s">
        <v>59</v>
      </c>
      <c r="F815" t="s">
        <v>24</v>
      </c>
      <c r="G815" t="s">
        <v>324</v>
      </c>
    </row>
    <row r="816" spans="1:9">
      <c r="A816" s="1">
        <v>42879</v>
      </c>
      <c r="B816" s="2">
        <v>0.89444444444444438</v>
      </c>
      <c r="C816" t="s">
        <v>329</v>
      </c>
      <c r="D816" s="3">
        <v>1144</v>
      </c>
      <c r="E816" t="s">
        <v>59</v>
      </c>
      <c r="F816" t="s">
        <v>24</v>
      </c>
      <c r="G816" t="s">
        <v>309</v>
      </c>
    </row>
    <row r="817" spans="1:7">
      <c r="A817" s="1">
        <v>42879</v>
      </c>
      <c r="B817" s="2">
        <v>0.89930555555555547</v>
      </c>
      <c r="C817" t="s">
        <v>84</v>
      </c>
      <c r="D817">
        <v>90</v>
      </c>
      <c r="E817" t="s">
        <v>59</v>
      </c>
      <c r="F817" t="s">
        <v>24</v>
      </c>
      <c r="G817" t="s">
        <v>324</v>
      </c>
    </row>
    <row r="818" spans="1:7">
      <c r="A818" s="1">
        <v>42880</v>
      </c>
      <c r="B818" s="2">
        <v>0.39930555555555558</v>
      </c>
      <c r="C818" t="s">
        <v>72</v>
      </c>
      <c r="D818">
        <v>90</v>
      </c>
      <c r="E818" t="s">
        <v>59</v>
      </c>
      <c r="F818" t="s">
        <v>24</v>
      </c>
      <c r="G818" t="s">
        <v>324</v>
      </c>
    </row>
    <row r="819" spans="1:7">
      <c r="A819" s="1">
        <v>42880</v>
      </c>
      <c r="B819" s="2">
        <v>0.39930555555555558</v>
      </c>
      <c r="C819" t="s">
        <v>72</v>
      </c>
      <c r="D819">
        <v>110</v>
      </c>
      <c r="E819" t="s">
        <v>59</v>
      </c>
      <c r="F819" t="s">
        <v>24</v>
      </c>
      <c r="G819" t="s">
        <v>324</v>
      </c>
    </row>
    <row r="820" spans="1:7">
      <c r="A820" s="1">
        <v>42880</v>
      </c>
      <c r="B820" s="2">
        <v>0.40277777777777773</v>
      </c>
      <c r="C820" t="s">
        <v>218</v>
      </c>
      <c r="D820">
        <v>190</v>
      </c>
      <c r="E820" t="s">
        <v>59</v>
      </c>
      <c r="F820" t="s">
        <v>24</v>
      </c>
      <c r="G820" t="s">
        <v>324</v>
      </c>
    </row>
    <row r="821" spans="1:7">
      <c r="A821" s="1">
        <v>42880</v>
      </c>
      <c r="B821" s="2">
        <v>0.42152777777777778</v>
      </c>
      <c r="C821" t="s">
        <v>262</v>
      </c>
      <c r="D821">
        <v>29</v>
      </c>
      <c r="E821" t="s">
        <v>59</v>
      </c>
      <c r="F821" t="s">
        <v>24</v>
      </c>
      <c r="G821" t="s">
        <v>324</v>
      </c>
    </row>
    <row r="822" spans="1:7">
      <c r="A822" s="1">
        <v>42880</v>
      </c>
      <c r="B822" s="2">
        <v>0.47847222222222219</v>
      </c>
      <c r="C822" t="s">
        <v>262</v>
      </c>
      <c r="D822">
        <v>60</v>
      </c>
      <c r="E822" t="s">
        <v>59</v>
      </c>
      <c r="F822" t="s">
        <v>24</v>
      </c>
      <c r="G822" t="s">
        <v>324</v>
      </c>
    </row>
    <row r="823" spans="1:7">
      <c r="A823" s="1">
        <v>42880</v>
      </c>
      <c r="B823" s="2">
        <v>0.62569444444444444</v>
      </c>
      <c r="C823" t="s">
        <v>111</v>
      </c>
      <c r="D823">
        <v>250</v>
      </c>
      <c r="E823" t="s">
        <v>59</v>
      </c>
      <c r="F823" t="s">
        <v>24</v>
      </c>
      <c r="G823" t="s">
        <v>324</v>
      </c>
    </row>
    <row r="824" spans="1:7">
      <c r="A824" s="1">
        <v>42880</v>
      </c>
      <c r="B824" s="2">
        <v>0.72361111111111109</v>
      </c>
      <c r="C824" t="s">
        <v>253</v>
      </c>
      <c r="D824">
        <v>150</v>
      </c>
      <c r="E824" t="s">
        <v>59</v>
      </c>
      <c r="F824" t="s">
        <v>24</v>
      </c>
      <c r="G824" t="s">
        <v>324</v>
      </c>
    </row>
    <row r="825" spans="1:7">
      <c r="A825" s="1">
        <v>42880</v>
      </c>
      <c r="B825" s="2">
        <v>0.72361111111111109</v>
      </c>
      <c r="C825" t="s">
        <v>148</v>
      </c>
      <c r="D825">
        <v>50</v>
      </c>
      <c r="E825" t="s">
        <v>59</v>
      </c>
      <c r="F825" t="s">
        <v>24</v>
      </c>
      <c r="G825" t="s">
        <v>324</v>
      </c>
    </row>
    <row r="826" spans="1:7">
      <c r="A826" s="1">
        <v>42880</v>
      </c>
      <c r="B826" s="2">
        <v>0.7944444444444444</v>
      </c>
      <c r="C826" t="s">
        <v>100</v>
      </c>
      <c r="D826">
        <v>30</v>
      </c>
      <c r="E826" t="s">
        <v>59</v>
      </c>
      <c r="F826" t="s">
        <v>24</v>
      </c>
      <c r="G826" t="s">
        <v>324</v>
      </c>
    </row>
    <row r="827" spans="1:7">
      <c r="A827" s="1">
        <v>42880</v>
      </c>
      <c r="B827" s="2">
        <v>0.7944444444444444</v>
      </c>
      <c r="C827" t="s">
        <v>148</v>
      </c>
      <c r="D827">
        <v>30</v>
      </c>
      <c r="E827" t="s">
        <v>59</v>
      </c>
      <c r="F827" t="s">
        <v>24</v>
      </c>
      <c r="G827" t="s">
        <v>324</v>
      </c>
    </row>
    <row r="828" spans="1:7">
      <c r="A828" s="1">
        <v>42880</v>
      </c>
      <c r="B828" s="2">
        <v>0.83472222222222225</v>
      </c>
      <c r="C828" t="s">
        <v>84</v>
      </c>
      <c r="D828">
        <v>180</v>
      </c>
      <c r="E828" t="s">
        <v>59</v>
      </c>
      <c r="F828" t="s">
        <v>24</v>
      </c>
      <c r="G828" t="s">
        <v>324</v>
      </c>
    </row>
    <row r="829" spans="1:7">
      <c r="A829" s="1">
        <v>42880</v>
      </c>
      <c r="B829" s="2">
        <v>0.88263888888888886</v>
      </c>
      <c r="C829" t="s">
        <v>332</v>
      </c>
      <c r="D829" s="3">
        <v>1675</v>
      </c>
      <c r="E829" t="s">
        <v>59</v>
      </c>
      <c r="F829" t="s">
        <v>24</v>
      </c>
      <c r="G829" t="s">
        <v>309</v>
      </c>
    </row>
    <row r="830" spans="1:7">
      <c r="A830" s="1">
        <v>42881</v>
      </c>
      <c r="B830" s="2">
        <v>0.37638888888888888</v>
      </c>
      <c r="C830" t="s">
        <v>72</v>
      </c>
      <c r="D830">
        <v>60</v>
      </c>
      <c r="E830" t="s">
        <v>59</v>
      </c>
      <c r="F830" t="s">
        <v>24</v>
      </c>
      <c r="G830" t="s">
        <v>324</v>
      </c>
    </row>
    <row r="831" spans="1:7">
      <c r="A831" s="1">
        <v>42881</v>
      </c>
      <c r="B831" s="2">
        <v>0.66249999999999998</v>
      </c>
      <c r="C831" t="s">
        <v>111</v>
      </c>
      <c r="D831">
        <v>120</v>
      </c>
      <c r="E831" t="s">
        <v>59</v>
      </c>
      <c r="F831" t="s">
        <v>24</v>
      </c>
      <c r="G831" t="s">
        <v>324</v>
      </c>
    </row>
    <row r="832" spans="1:7">
      <c r="A832" s="1">
        <v>42881</v>
      </c>
      <c r="B832" s="2">
        <v>0.66249999999999998</v>
      </c>
      <c r="C832" t="s">
        <v>320</v>
      </c>
      <c r="D832">
        <v>10</v>
      </c>
      <c r="E832" t="s">
        <v>59</v>
      </c>
      <c r="F832" t="s">
        <v>24</v>
      </c>
      <c r="G832" t="s">
        <v>324</v>
      </c>
    </row>
    <row r="833" spans="1:9">
      <c r="A833" s="1">
        <v>42881</v>
      </c>
      <c r="B833" s="2">
        <v>0.66319444444444442</v>
      </c>
      <c r="C833" t="s">
        <v>245</v>
      </c>
      <c r="D833">
        <v>30</v>
      </c>
      <c r="E833" t="s">
        <v>59</v>
      </c>
      <c r="F833" t="s">
        <v>24</v>
      </c>
      <c r="G833" t="s">
        <v>324</v>
      </c>
    </row>
    <row r="834" spans="1:9">
      <c r="A834" s="1">
        <v>42881</v>
      </c>
      <c r="B834" s="2">
        <v>0.75138888888888899</v>
      </c>
      <c r="C834" t="s">
        <v>262</v>
      </c>
      <c r="D834">
        <v>120</v>
      </c>
      <c r="E834" t="s">
        <v>59</v>
      </c>
      <c r="F834" t="s">
        <v>24</v>
      </c>
      <c r="G834" t="s">
        <v>324</v>
      </c>
    </row>
    <row r="835" spans="1:9">
      <c r="A835" s="1">
        <v>42881</v>
      </c>
      <c r="B835" s="2">
        <v>0.75138888888888899</v>
      </c>
      <c r="C835" t="s">
        <v>148</v>
      </c>
      <c r="D835">
        <v>40</v>
      </c>
      <c r="E835" t="s">
        <v>59</v>
      </c>
      <c r="F835" t="s">
        <v>24</v>
      </c>
      <c r="G835" t="s">
        <v>324</v>
      </c>
    </row>
    <row r="836" spans="1:9">
      <c r="A836" s="1">
        <v>42881</v>
      </c>
      <c r="B836" s="2">
        <v>0.86249999999999993</v>
      </c>
      <c r="C836" t="s">
        <v>245</v>
      </c>
      <c r="D836">
        <v>25</v>
      </c>
      <c r="E836" t="s">
        <v>59</v>
      </c>
      <c r="F836" t="s">
        <v>24</v>
      </c>
      <c r="G836" t="s">
        <v>324</v>
      </c>
    </row>
    <row r="837" spans="1:9">
      <c r="A837" s="1">
        <v>42881</v>
      </c>
      <c r="B837" s="2">
        <v>0.87777777777777777</v>
      </c>
      <c r="C837" t="s">
        <v>333</v>
      </c>
      <c r="D837" s="3">
        <v>1470</v>
      </c>
      <c r="E837" t="s">
        <v>59</v>
      </c>
      <c r="F837" t="s">
        <v>24</v>
      </c>
      <c r="G837" t="s">
        <v>309</v>
      </c>
    </row>
    <row r="838" spans="1:9">
      <c r="A838" s="1">
        <v>42881</v>
      </c>
      <c r="B838" s="2">
        <v>0.93402777777777779</v>
      </c>
      <c r="C838" t="s">
        <v>148</v>
      </c>
      <c r="D838">
        <v>20</v>
      </c>
      <c r="E838" t="s">
        <v>59</v>
      </c>
      <c r="F838" t="s">
        <v>24</v>
      </c>
      <c r="G838" t="s">
        <v>324</v>
      </c>
    </row>
    <row r="839" spans="1:9">
      <c r="A839" s="1">
        <v>42881</v>
      </c>
      <c r="B839" s="2">
        <v>0.95347222222222217</v>
      </c>
      <c r="C839" t="s">
        <v>84</v>
      </c>
      <c r="D839">
        <v>155</v>
      </c>
      <c r="E839" t="s">
        <v>59</v>
      </c>
      <c r="F839" t="s">
        <v>24</v>
      </c>
      <c r="G839" t="s">
        <v>324</v>
      </c>
    </row>
    <row r="840" spans="1:9">
      <c r="A840" s="1">
        <v>42882</v>
      </c>
      <c r="B840" s="2">
        <v>0.36249999999999999</v>
      </c>
      <c r="C840" t="s">
        <v>72</v>
      </c>
      <c r="D840">
        <v>90</v>
      </c>
      <c r="E840" t="s">
        <v>59</v>
      </c>
      <c r="F840" t="s">
        <v>24</v>
      </c>
      <c r="G840" t="s">
        <v>324</v>
      </c>
    </row>
    <row r="841" spans="1:9">
      <c r="A841" s="1">
        <v>42882</v>
      </c>
      <c r="B841" s="2">
        <v>0.40416666666666662</v>
      </c>
      <c r="C841" t="s">
        <v>148</v>
      </c>
      <c r="D841">
        <v>200</v>
      </c>
      <c r="E841" t="s">
        <v>59</v>
      </c>
      <c r="F841" t="s">
        <v>24</v>
      </c>
      <c r="G841" t="s">
        <v>324</v>
      </c>
    </row>
    <row r="842" spans="1:9">
      <c r="A842" s="1">
        <v>42882</v>
      </c>
      <c r="B842" s="2">
        <v>0.62291666666666667</v>
      </c>
      <c r="C842" t="s">
        <v>148</v>
      </c>
      <c r="D842">
        <v>20</v>
      </c>
      <c r="E842" t="s">
        <v>59</v>
      </c>
      <c r="F842" t="s">
        <v>24</v>
      </c>
      <c r="G842" t="s">
        <v>324</v>
      </c>
    </row>
    <row r="843" spans="1:9">
      <c r="A843" s="1">
        <v>42882</v>
      </c>
      <c r="B843" s="2">
        <v>0.62291666666666667</v>
      </c>
      <c r="C843" t="s">
        <v>262</v>
      </c>
      <c r="D843">
        <v>570</v>
      </c>
      <c r="E843" t="s">
        <v>59</v>
      </c>
      <c r="F843" t="s">
        <v>24</v>
      </c>
      <c r="G843" t="s">
        <v>324</v>
      </c>
    </row>
    <row r="844" spans="1:9">
      <c r="A844" s="1">
        <v>42882</v>
      </c>
      <c r="B844" s="2">
        <v>0.62291666666666667</v>
      </c>
      <c r="C844" t="s">
        <v>245</v>
      </c>
      <c r="D844">
        <v>20</v>
      </c>
      <c r="E844" t="s">
        <v>59</v>
      </c>
      <c r="F844" t="s">
        <v>24</v>
      </c>
      <c r="G844" t="s">
        <v>324</v>
      </c>
    </row>
    <row r="845" spans="1:9">
      <c r="A845" s="1">
        <v>42882</v>
      </c>
      <c r="B845" s="2">
        <v>0.85625000000000007</v>
      </c>
      <c r="C845" t="s">
        <v>130</v>
      </c>
      <c r="D845">
        <v>100</v>
      </c>
      <c r="E845" t="s">
        <v>59</v>
      </c>
      <c r="F845" t="s">
        <v>24</v>
      </c>
      <c r="G845" t="s">
        <v>324</v>
      </c>
    </row>
    <row r="846" spans="1:9">
      <c r="A846" s="1">
        <v>42882</v>
      </c>
      <c r="B846" s="2">
        <v>0.92152777777777783</v>
      </c>
      <c r="C846" t="s">
        <v>334</v>
      </c>
      <c r="D846" s="3">
        <v>2250</v>
      </c>
      <c r="E846" t="s">
        <v>59</v>
      </c>
      <c r="F846" t="s">
        <v>24</v>
      </c>
      <c r="G846" t="s">
        <v>309</v>
      </c>
    </row>
    <row r="847" spans="1:9">
      <c r="A847" s="1">
        <v>42882</v>
      </c>
      <c r="B847" s="2">
        <v>0.96180555555555547</v>
      </c>
      <c r="C847" t="s">
        <v>148</v>
      </c>
      <c r="D847">
        <v>100</v>
      </c>
      <c r="E847" t="s">
        <v>59</v>
      </c>
      <c r="F847" t="s">
        <v>24</v>
      </c>
      <c r="G847" t="s">
        <v>324</v>
      </c>
    </row>
    <row r="848" spans="1:9">
      <c r="A848" s="1">
        <v>42883</v>
      </c>
      <c r="B848" s="2">
        <v>0.52777777777777779</v>
      </c>
      <c r="C848" t="s">
        <v>19</v>
      </c>
      <c r="D848" s="3">
        <v>2000</v>
      </c>
      <c r="E848" t="s">
        <v>20</v>
      </c>
      <c r="F848" t="s">
        <v>16</v>
      </c>
      <c r="I848" t="s">
        <v>335</v>
      </c>
    </row>
    <row r="849" spans="1:9">
      <c r="A849" s="1">
        <v>42883</v>
      </c>
      <c r="B849" s="2">
        <v>0.57847222222222217</v>
      </c>
      <c r="C849" t="s">
        <v>245</v>
      </c>
      <c r="D849">
        <v>20</v>
      </c>
      <c r="E849" t="s">
        <v>59</v>
      </c>
      <c r="F849" t="s">
        <v>24</v>
      </c>
      <c r="G849" t="s">
        <v>324</v>
      </c>
    </row>
    <row r="850" spans="1:9">
      <c r="A850" s="1">
        <v>42883</v>
      </c>
      <c r="B850" s="2">
        <v>0.57847222222222217</v>
      </c>
      <c r="C850" t="s">
        <v>148</v>
      </c>
      <c r="D850">
        <v>290</v>
      </c>
      <c r="E850" t="s">
        <v>59</v>
      </c>
      <c r="F850" t="s">
        <v>24</v>
      </c>
      <c r="G850" t="s">
        <v>324</v>
      </c>
    </row>
    <row r="851" spans="1:9">
      <c r="A851" s="1">
        <v>42883</v>
      </c>
      <c r="B851" s="2">
        <v>0.57916666666666672</v>
      </c>
      <c r="C851" t="s">
        <v>262</v>
      </c>
      <c r="D851">
        <v>30</v>
      </c>
      <c r="E851" t="s">
        <v>59</v>
      </c>
      <c r="F851" t="s">
        <v>24</v>
      </c>
      <c r="G851" t="s">
        <v>324</v>
      </c>
    </row>
    <row r="852" spans="1:9">
      <c r="A852" s="1">
        <v>42883</v>
      </c>
      <c r="B852" s="2">
        <v>0.57916666666666672</v>
      </c>
      <c r="C852" t="s">
        <v>320</v>
      </c>
      <c r="D852">
        <v>20</v>
      </c>
      <c r="E852" t="s">
        <v>59</v>
      </c>
      <c r="F852" t="s">
        <v>24</v>
      </c>
      <c r="G852" t="s">
        <v>324</v>
      </c>
    </row>
    <row r="853" spans="1:9">
      <c r="A853" s="1">
        <v>42883</v>
      </c>
      <c r="B853" s="2">
        <v>0.68055555555555547</v>
      </c>
      <c r="C853" t="s">
        <v>148</v>
      </c>
      <c r="D853">
        <v>15</v>
      </c>
      <c r="E853" t="s">
        <v>59</v>
      </c>
      <c r="F853" t="s">
        <v>24</v>
      </c>
      <c r="G853" t="s">
        <v>324</v>
      </c>
    </row>
    <row r="854" spans="1:9">
      <c r="A854" s="1">
        <v>42883</v>
      </c>
      <c r="B854" s="2">
        <v>0.68055555555555547</v>
      </c>
      <c r="C854" t="s">
        <v>336</v>
      </c>
      <c r="D854" s="3">
        <v>5354</v>
      </c>
      <c r="E854" t="s">
        <v>59</v>
      </c>
      <c r="F854" t="s">
        <v>24</v>
      </c>
      <c r="G854" t="s">
        <v>45</v>
      </c>
    </row>
    <row r="855" spans="1:9">
      <c r="A855" s="1">
        <v>42883</v>
      </c>
      <c r="B855" s="2">
        <v>0.69791666666666663</v>
      </c>
      <c r="C855" t="s">
        <v>215</v>
      </c>
      <c r="D855">
        <v>10</v>
      </c>
      <c r="E855" t="s">
        <v>59</v>
      </c>
      <c r="F855" t="s">
        <v>24</v>
      </c>
      <c r="G855" t="s">
        <v>324</v>
      </c>
    </row>
    <row r="856" spans="1:9">
      <c r="A856" s="1">
        <v>42883</v>
      </c>
      <c r="B856" s="2">
        <v>0.69861111111111107</v>
      </c>
      <c r="C856" t="s">
        <v>148</v>
      </c>
      <c r="D856">
        <v>70</v>
      </c>
      <c r="E856" t="s">
        <v>59</v>
      </c>
      <c r="F856" t="s">
        <v>24</v>
      </c>
      <c r="G856" t="s">
        <v>324</v>
      </c>
    </row>
    <row r="857" spans="1:9">
      <c r="A857" s="1">
        <v>42883</v>
      </c>
      <c r="B857" s="2">
        <v>0.7729166666666667</v>
      </c>
      <c r="C857" t="s">
        <v>100</v>
      </c>
      <c r="D857">
        <v>20</v>
      </c>
      <c r="E857" t="s">
        <v>59</v>
      </c>
      <c r="F857" t="s">
        <v>24</v>
      </c>
      <c r="G857" t="s">
        <v>324</v>
      </c>
    </row>
    <row r="858" spans="1:9">
      <c r="A858" s="1">
        <v>42883</v>
      </c>
      <c r="B858" s="2">
        <v>0.77361111111111114</v>
      </c>
      <c r="C858" t="s">
        <v>245</v>
      </c>
      <c r="D858">
        <v>20</v>
      </c>
      <c r="E858" t="s">
        <v>59</v>
      </c>
      <c r="F858" t="s">
        <v>24</v>
      </c>
      <c r="G858" t="s">
        <v>324</v>
      </c>
    </row>
    <row r="859" spans="1:9">
      <c r="A859" s="1">
        <v>42883</v>
      </c>
      <c r="B859" s="2">
        <v>0.77361111111111114</v>
      </c>
      <c r="C859" t="s">
        <v>262</v>
      </c>
      <c r="D859">
        <v>83</v>
      </c>
      <c r="E859" t="s">
        <v>59</v>
      </c>
      <c r="F859" t="s">
        <v>24</v>
      </c>
      <c r="G859" t="s">
        <v>324</v>
      </c>
    </row>
    <row r="860" spans="1:9">
      <c r="A860" s="1">
        <v>42883</v>
      </c>
      <c r="B860" s="2">
        <v>0.91736111111111107</v>
      </c>
      <c r="C860" t="s">
        <v>245</v>
      </c>
      <c r="D860">
        <v>40</v>
      </c>
      <c r="E860" t="s">
        <v>59</v>
      </c>
      <c r="F860" t="s">
        <v>24</v>
      </c>
      <c r="G860" t="s">
        <v>324</v>
      </c>
    </row>
    <row r="861" spans="1:9">
      <c r="A861" s="1">
        <v>42883</v>
      </c>
      <c r="B861" s="2">
        <v>0.91736111111111107</v>
      </c>
      <c r="C861" t="s">
        <v>337</v>
      </c>
      <c r="D861" s="3">
        <v>1000</v>
      </c>
      <c r="E861" t="s">
        <v>59</v>
      </c>
      <c r="F861" t="s">
        <v>24</v>
      </c>
      <c r="G861" t="s">
        <v>309</v>
      </c>
    </row>
    <row r="862" spans="1:9">
      <c r="A862" s="1">
        <v>42883</v>
      </c>
      <c r="B862" s="2">
        <v>0.91736111111111107</v>
      </c>
      <c r="C862" t="s">
        <v>84</v>
      </c>
      <c r="D862">
        <v>70</v>
      </c>
      <c r="E862" t="s">
        <v>59</v>
      </c>
      <c r="F862" t="s">
        <v>24</v>
      </c>
      <c r="G862" t="s">
        <v>324</v>
      </c>
    </row>
    <row r="863" spans="1:9">
      <c r="A863" s="1">
        <v>42884</v>
      </c>
      <c r="B863" s="2">
        <v>0.60416666666666663</v>
      </c>
      <c r="C863" t="s">
        <v>19</v>
      </c>
      <c r="D863" s="3">
        <v>2000</v>
      </c>
      <c r="E863" t="s">
        <v>20</v>
      </c>
      <c r="F863" t="s">
        <v>16</v>
      </c>
      <c r="I863" t="s">
        <v>338</v>
      </c>
    </row>
    <row r="864" spans="1:9">
      <c r="A864" s="1">
        <v>42884</v>
      </c>
      <c r="B864" s="2">
        <v>0.61111111111111105</v>
      </c>
      <c r="C864" t="s">
        <v>252</v>
      </c>
      <c r="D864">
        <v>10</v>
      </c>
      <c r="E864" t="s">
        <v>59</v>
      </c>
      <c r="F864" t="s">
        <v>24</v>
      </c>
      <c r="G864" t="s">
        <v>324</v>
      </c>
    </row>
    <row r="865" spans="1:7">
      <c r="A865" s="1">
        <v>42884</v>
      </c>
      <c r="B865" s="2">
        <v>0.61111111111111105</v>
      </c>
      <c r="C865" t="s">
        <v>148</v>
      </c>
      <c r="D865">
        <v>30</v>
      </c>
      <c r="E865" t="s">
        <v>59</v>
      </c>
      <c r="F865" t="s">
        <v>24</v>
      </c>
      <c r="G865" t="s">
        <v>324</v>
      </c>
    </row>
    <row r="866" spans="1:7">
      <c r="A866" s="1">
        <v>42884</v>
      </c>
      <c r="B866" s="2">
        <v>0.61111111111111105</v>
      </c>
      <c r="C866" t="s">
        <v>111</v>
      </c>
      <c r="D866">
        <v>260</v>
      </c>
      <c r="E866" t="s">
        <v>59</v>
      </c>
      <c r="F866" t="s">
        <v>24</v>
      </c>
      <c r="G866" t="s">
        <v>324</v>
      </c>
    </row>
    <row r="867" spans="1:7">
      <c r="A867" s="1">
        <v>42884</v>
      </c>
      <c r="B867" s="2">
        <v>0.73263888888888884</v>
      </c>
      <c r="C867" t="s">
        <v>320</v>
      </c>
      <c r="D867">
        <v>90</v>
      </c>
      <c r="E867" t="s">
        <v>59</v>
      </c>
      <c r="F867" t="s">
        <v>24</v>
      </c>
      <c r="G867" t="s">
        <v>324</v>
      </c>
    </row>
    <row r="868" spans="1:7">
      <c r="A868" s="1">
        <v>42884</v>
      </c>
      <c r="B868" s="2">
        <v>0.73263888888888884</v>
      </c>
      <c r="C868" t="s">
        <v>245</v>
      </c>
      <c r="D868">
        <v>20</v>
      </c>
      <c r="E868" t="s">
        <v>59</v>
      </c>
      <c r="F868" t="s">
        <v>24</v>
      </c>
      <c r="G868" t="s">
        <v>324</v>
      </c>
    </row>
    <row r="869" spans="1:7">
      <c r="A869" s="1">
        <v>42884</v>
      </c>
      <c r="B869" s="2">
        <v>0.75416666666666676</v>
      </c>
      <c r="C869" t="s">
        <v>339</v>
      </c>
      <c r="D869" s="3">
        <v>1225</v>
      </c>
      <c r="E869" t="s">
        <v>59</v>
      </c>
      <c r="F869" t="s">
        <v>24</v>
      </c>
      <c r="G869" t="s">
        <v>309</v>
      </c>
    </row>
    <row r="870" spans="1:7">
      <c r="A870" s="1">
        <v>42884</v>
      </c>
      <c r="B870" s="2">
        <v>0.79583333333333339</v>
      </c>
      <c r="C870" t="s">
        <v>84</v>
      </c>
      <c r="D870">
        <v>220</v>
      </c>
      <c r="E870" t="s">
        <v>59</v>
      </c>
      <c r="F870" t="s">
        <v>24</v>
      </c>
      <c r="G870" t="s">
        <v>324</v>
      </c>
    </row>
    <row r="871" spans="1:7">
      <c r="A871" s="1">
        <v>42884</v>
      </c>
      <c r="B871" s="2">
        <v>0.79791666666666661</v>
      </c>
      <c r="C871" t="s">
        <v>262</v>
      </c>
      <c r="D871">
        <v>24</v>
      </c>
      <c r="E871" t="s">
        <v>59</v>
      </c>
      <c r="F871" t="s">
        <v>24</v>
      </c>
      <c r="G871" t="s">
        <v>324</v>
      </c>
    </row>
    <row r="872" spans="1:7">
      <c r="A872" s="1">
        <v>42884</v>
      </c>
      <c r="B872" s="2">
        <v>0.79861111111111116</v>
      </c>
      <c r="C872" t="s">
        <v>148</v>
      </c>
      <c r="D872">
        <v>30</v>
      </c>
      <c r="E872" t="s">
        <v>59</v>
      </c>
      <c r="F872" t="s">
        <v>24</v>
      </c>
      <c r="G872" t="s">
        <v>324</v>
      </c>
    </row>
    <row r="873" spans="1:7">
      <c r="A873" s="1">
        <v>42884</v>
      </c>
      <c r="B873" s="2">
        <v>0.86388888888888893</v>
      </c>
      <c r="C873" t="s">
        <v>340</v>
      </c>
      <c r="D873">
        <v>40</v>
      </c>
      <c r="E873" t="s">
        <v>59</v>
      </c>
      <c r="F873" t="s">
        <v>24</v>
      </c>
      <c r="G873" t="s">
        <v>324</v>
      </c>
    </row>
    <row r="874" spans="1:7">
      <c r="A874" s="1">
        <v>42884</v>
      </c>
      <c r="B874" s="2">
        <v>0.96736111111111101</v>
      </c>
      <c r="C874" t="s">
        <v>341</v>
      </c>
      <c r="D874">
        <v>220</v>
      </c>
      <c r="E874" t="s">
        <v>59</v>
      </c>
      <c r="F874" t="s">
        <v>24</v>
      </c>
      <c r="G874" t="s">
        <v>324</v>
      </c>
    </row>
    <row r="875" spans="1:7">
      <c r="A875" s="1">
        <v>42885</v>
      </c>
      <c r="B875" s="2">
        <v>0.66597222222222219</v>
      </c>
      <c r="C875" t="s">
        <v>148</v>
      </c>
      <c r="D875">
        <v>10</v>
      </c>
      <c r="E875" t="s">
        <v>59</v>
      </c>
      <c r="F875" t="s">
        <v>24</v>
      </c>
      <c r="G875" t="s">
        <v>324</v>
      </c>
    </row>
    <row r="876" spans="1:7">
      <c r="A876" s="1">
        <v>42885</v>
      </c>
      <c r="B876" s="2">
        <v>0.66597222222222219</v>
      </c>
      <c r="C876" t="s">
        <v>111</v>
      </c>
      <c r="D876">
        <v>305</v>
      </c>
      <c r="E876" t="s">
        <v>59</v>
      </c>
      <c r="F876" t="s">
        <v>24</v>
      </c>
      <c r="G876" t="s">
        <v>324</v>
      </c>
    </row>
    <row r="877" spans="1:7">
      <c r="A877" s="1">
        <v>42885</v>
      </c>
      <c r="B877" s="2">
        <v>0.75486111111111109</v>
      </c>
      <c r="C877" t="s">
        <v>218</v>
      </c>
      <c r="D877">
        <v>160</v>
      </c>
      <c r="E877" t="s">
        <v>59</v>
      </c>
      <c r="F877" t="s">
        <v>24</v>
      </c>
      <c r="G877" t="s">
        <v>324</v>
      </c>
    </row>
    <row r="878" spans="1:7">
      <c r="A878" s="1">
        <v>42885</v>
      </c>
      <c r="B878" s="2">
        <v>0.80763888888888891</v>
      </c>
      <c r="C878" t="s">
        <v>342</v>
      </c>
      <c r="D878">
        <v>875</v>
      </c>
      <c r="E878" t="s">
        <v>59</v>
      </c>
      <c r="F878" t="s">
        <v>24</v>
      </c>
      <c r="G878" t="s">
        <v>309</v>
      </c>
    </row>
    <row r="879" spans="1:7">
      <c r="A879" s="1">
        <v>42885</v>
      </c>
      <c r="B879" s="2">
        <v>0.86041666666666661</v>
      </c>
      <c r="C879" t="s">
        <v>148</v>
      </c>
      <c r="D879">
        <v>150</v>
      </c>
      <c r="E879" t="s">
        <v>59</v>
      </c>
      <c r="F879" t="s">
        <v>24</v>
      </c>
      <c r="G879" t="s">
        <v>324</v>
      </c>
    </row>
    <row r="880" spans="1:7">
      <c r="A880" s="1">
        <v>42885</v>
      </c>
      <c r="B880" s="2">
        <v>0.86041666666666661</v>
      </c>
      <c r="C880" t="s">
        <v>148</v>
      </c>
      <c r="D880">
        <v>140</v>
      </c>
      <c r="E880" t="s">
        <v>59</v>
      </c>
      <c r="F880" t="s">
        <v>24</v>
      </c>
      <c r="G880" t="s">
        <v>324</v>
      </c>
    </row>
    <row r="881" spans="1:9">
      <c r="A881" s="1">
        <v>42885</v>
      </c>
      <c r="B881" s="2">
        <v>0.98263888888888884</v>
      </c>
      <c r="C881" t="s">
        <v>84</v>
      </c>
      <c r="D881">
        <v>225</v>
      </c>
      <c r="E881" t="s">
        <v>59</v>
      </c>
      <c r="F881" t="s">
        <v>24</v>
      </c>
      <c r="G881" t="s">
        <v>324</v>
      </c>
    </row>
    <row r="882" spans="1:9">
      <c r="A882" s="1">
        <v>42886</v>
      </c>
      <c r="B882" s="2">
        <v>0.65694444444444444</v>
      </c>
      <c r="C882" t="s">
        <v>148</v>
      </c>
      <c r="D882">
        <v>90</v>
      </c>
      <c r="E882" t="s">
        <v>59</v>
      </c>
      <c r="F882" t="s">
        <v>24</v>
      </c>
      <c r="G882" t="s">
        <v>324</v>
      </c>
    </row>
    <row r="883" spans="1:9">
      <c r="A883" s="1">
        <v>42886</v>
      </c>
      <c r="B883" s="2">
        <v>0.65694444444444444</v>
      </c>
      <c r="C883" t="s">
        <v>341</v>
      </c>
      <c r="D883">
        <v>393</v>
      </c>
      <c r="E883" t="s">
        <v>59</v>
      </c>
      <c r="F883" t="s">
        <v>24</v>
      </c>
      <c r="G883" t="s">
        <v>324</v>
      </c>
    </row>
    <row r="884" spans="1:9">
      <c r="A884" s="1">
        <v>42886</v>
      </c>
      <c r="B884" s="2">
        <v>0.65694444444444444</v>
      </c>
      <c r="C884" t="s">
        <v>111</v>
      </c>
      <c r="D884">
        <v>200</v>
      </c>
      <c r="E884" t="s">
        <v>59</v>
      </c>
      <c r="F884" t="s">
        <v>24</v>
      </c>
      <c r="G884" t="s">
        <v>324</v>
      </c>
    </row>
    <row r="885" spans="1:9">
      <c r="A885" s="1">
        <v>42886</v>
      </c>
      <c r="B885" s="2">
        <v>0.81874999999999998</v>
      </c>
      <c r="C885" t="s">
        <v>14</v>
      </c>
      <c r="D885" s="3">
        <v>25000</v>
      </c>
      <c r="E885" t="s">
        <v>55</v>
      </c>
      <c r="F885" t="s">
        <v>16</v>
      </c>
      <c r="G885" t="s">
        <v>17</v>
      </c>
      <c r="I885" t="s">
        <v>343</v>
      </c>
    </row>
    <row r="886" spans="1:9">
      <c r="A886" s="1">
        <v>42886</v>
      </c>
      <c r="B886" s="2">
        <v>0.8520833333333333</v>
      </c>
      <c r="C886" t="s">
        <v>148</v>
      </c>
      <c r="D886">
        <v>70</v>
      </c>
      <c r="E886" t="s">
        <v>59</v>
      </c>
      <c r="F886" t="s">
        <v>24</v>
      </c>
      <c r="G886" t="s">
        <v>324</v>
      </c>
    </row>
    <row r="887" spans="1:9">
      <c r="A887" s="1">
        <v>42886</v>
      </c>
      <c r="B887" s="2">
        <v>0.90694444444444444</v>
      </c>
      <c r="C887" t="s">
        <v>342</v>
      </c>
      <c r="D887">
        <v>875</v>
      </c>
      <c r="E887" t="s">
        <v>59</v>
      </c>
      <c r="F887" t="s">
        <v>24</v>
      </c>
      <c r="G887" t="s">
        <v>309</v>
      </c>
    </row>
    <row r="888" spans="1:9">
      <c r="A888" s="1">
        <v>42886</v>
      </c>
      <c r="B888" s="2">
        <v>0.91666666666666663</v>
      </c>
      <c r="C888" t="s">
        <v>233</v>
      </c>
      <c r="D888">
        <v>80</v>
      </c>
      <c r="E888" t="s">
        <v>59</v>
      </c>
      <c r="F888" t="s">
        <v>24</v>
      </c>
      <c r="G888" t="s">
        <v>324</v>
      </c>
    </row>
    <row r="889" spans="1:9">
      <c r="A889" s="1">
        <v>42887</v>
      </c>
      <c r="B889" s="2">
        <v>0.53541666666666665</v>
      </c>
      <c r="C889" t="s">
        <v>218</v>
      </c>
      <c r="D889">
        <v>155</v>
      </c>
      <c r="E889" t="s">
        <v>59</v>
      </c>
      <c r="F889" t="s">
        <v>24</v>
      </c>
      <c r="G889" t="s">
        <v>324</v>
      </c>
    </row>
    <row r="890" spans="1:9">
      <c r="A890" s="1">
        <v>42887</v>
      </c>
      <c r="B890" s="2">
        <v>0.53541666666666665</v>
      </c>
      <c r="C890" t="s">
        <v>245</v>
      </c>
      <c r="D890">
        <v>25</v>
      </c>
      <c r="E890" t="s">
        <v>59</v>
      </c>
      <c r="F890" t="s">
        <v>24</v>
      </c>
      <c r="G890" t="s">
        <v>324</v>
      </c>
    </row>
    <row r="891" spans="1:9">
      <c r="A891" s="1">
        <v>42887</v>
      </c>
      <c r="B891" s="2">
        <v>0.53819444444444442</v>
      </c>
      <c r="C891" t="s">
        <v>14</v>
      </c>
      <c r="D891" s="3">
        <v>2000</v>
      </c>
      <c r="E891" t="s">
        <v>55</v>
      </c>
      <c r="F891" t="s">
        <v>16</v>
      </c>
      <c r="G891" t="s">
        <v>17</v>
      </c>
      <c r="I891" t="s">
        <v>344</v>
      </c>
    </row>
    <row r="892" spans="1:9">
      <c r="A892" s="1">
        <v>42887</v>
      </c>
      <c r="B892" s="2">
        <v>0.56597222222222221</v>
      </c>
      <c r="C892" t="s">
        <v>111</v>
      </c>
      <c r="D892">
        <v>160</v>
      </c>
      <c r="E892" t="s">
        <v>59</v>
      </c>
      <c r="F892" t="s">
        <v>24</v>
      </c>
      <c r="G892" t="s">
        <v>324</v>
      </c>
    </row>
    <row r="893" spans="1:9">
      <c r="A893" s="1">
        <v>42887</v>
      </c>
      <c r="B893" s="2">
        <v>0.59305555555555556</v>
      </c>
      <c r="C893" t="s">
        <v>345</v>
      </c>
      <c r="D893">
        <v>20</v>
      </c>
      <c r="E893" t="s">
        <v>59</v>
      </c>
      <c r="F893" t="s">
        <v>24</v>
      </c>
      <c r="G893" t="s">
        <v>324</v>
      </c>
    </row>
    <row r="894" spans="1:9">
      <c r="A894" s="1">
        <v>42887</v>
      </c>
      <c r="B894" s="2">
        <v>0.59305555555555556</v>
      </c>
      <c r="C894" t="s">
        <v>148</v>
      </c>
      <c r="D894">
        <v>60</v>
      </c>
      <c r="E894" t="s">
        <v>59</v>
      </c>
      <c r="F894" t="s">
        <v>24</v>
      </c>
      <c r="G894" t="s">
        <v>324</v>
      </c>
    </row>
    <row r="895" spans="1:9">
      <c r="A895" s="1">
        <v>42887</v>
      </c>
      <c r="B895" s="2">
        <v>0.61875000000000002</v>
      </c>
      <c r="C895" t="s">
        <v>262</v>
      </c>
      <c r="D895" s="3">
        <v>2748</v>
      </c>
      <c r="E895" t="s">
        <v>59</v>
      </c>
      <c r="F895" t="s">
        <v>24</v>
      </c>
      <c r="G895" t="s">
        <v>324</v>
      </c>
    </row>
    <row r="896" spans="1:9">
      <c r="A896" s="1">
        <v>42887</v>
      </c>
      <c r="B896" s="2">
        <v>0.84305555555555556</v>
      </c>
      <c r="C896" t="s">
        <v>130</v>
      </c>
      <c r="D896">
        <v>180</v>
      </c>
      <c r="E896" t="s">
        <v>59</v>
      </c>
      <c r="F896" t="s">
        <v>24</v>
      </c>
      <c r="G896" t="s">
        <v>324</v>
      </c>
    </row>
    <row r="897" spans="1:9">
      <c r="A897" s="1">
        <v>42888</v>
      </c>
      <c r="B897" s="2">
        <v>0.63124999999999998</v>
      </c>
      <c r="C897" t="s">
        <v>130</v>
      </c>
      <c r="D897">
        <v>55</v>
      </c>
      <c r="E897" t="s">
        <v>59</v>
      </c>
      <c r="F897" t="s">
        <v>24</v>
      </c>
      <c r="G897" t="s">
        <v>324</v>
      </c>
    </row>
    <row r="898" spans="1:9">
      <c r="A898" s="1">
        <v>42888</v>
      </c>
      <c r="B898" s="2">
        <v>0.63124999999999998</v>
      </c>
      <c r="C898" t="s">
        <v>100</v>
      </c>
      <c r="D898">
        <v>60</v>
      </c>
      <c r="E898" t="s">
        <v>59</v>
      </c>
      <c r="F898" t="s">
        <v>24</v>
      </c>
      <c r="G898" t="s">
        <v>324</v>
      </c>
    </row>
    <row r="899" spans="1:9">
      <c r="A899" s="1">
        <v>42888</v>
      </c>
      <c r="B899" s="2">
        <v>0.95833333333333337</v>
      </c>
      <c r="C899" t="s">
        <v>148</v>
      </c>
      <c r="D899">
        <v>320</v>
      </c>
      <c r="E899" t="s">
        <v>59</v>
      </c>
      <c r="F899" t="s">
        <v>24</v>
      </c>
      <c r="G899" t="s">
        <v>324</v>
      </c>
    </row>
    <row r="900" spans="1:9">
      <c r="A900" s="1">
        <v>42889</v>
      </c>
      <c r="B900" s="2">
        <v>7.5694444444444439E-2</v>
      </c>
      <c r="C900" t="s">
        <v>100</v>
      </c>
      <c r="D900">
        <v>154</v>
      </c>
      <c r="E900" t="s">
        <v>59</v>
      </c>
      <c r="F900" t="s">
        <v>24</v>
      </c>
      <c r="G900" t="s">
        <v>324</v>
      </c>
    </row>
    <row r="901" spans="1:9">
      <c r="A901" s="1">
        <v>42889</v>
      </c>
      <c r="B901" s="2">
        <v>0.36736111111111108</v>
      </c>
      <c r="C901" t="s">
        <v>215</v>
      </c>
      <c r="D901">
        <v>30</v>
      </c>
      <c r="E901" t="s">
        <v>59</v>
      </c>
      <c r="F901" t="s">
        <v>24</v>
      </c>
      <c r="G901" t="s">
        <v>324</v>
      </c>
    </row>
    <row r="902" spans="1:9">
      <c r="A902" s="1">
        <v>42889</v>
      </c>
      <c r="B902" s="2">
        <v>0.4770833333333333</v>
      </c>
      <c r="C902" t="s">
        <v>245</v>
      </c>
      <c r="D902">
        <v>50</v>
      </c>
      <c r="E902" t="s">
        <v>59</v>
      </c>
      <c r="F902" t="s">
        <v>24</v>
      </c>
      <c r="G902" t="s">
        <v>324</v>
      </c>
    </row>
    <row r="903" spans="1:9">
      <c r="A903" s="1">
        <v>42889</v>
      </c>
      <c r="B903" s="2">
        <v>0.96944444444444444</v>
      </c>
      <c r="C903" t="s">
        <v>148</v>
      </c>
      <c r="D903">
        <v>238</v>
      </c>
      <c r="E903" t="s">
        <v>59</v>
      </c>
      <c r="F903" t="s">
        <v>24</v>
      </c>
      <c r="G903" t="s">
        <v>324</v>
      </c>
    </row>
    <row r="904" spans="1:9">
      <c r="A904" s="1">
        <v>42890</v>
      </c>
      <c r="B904" s="2">
        <v>0.37638888888888888</v>
      </c>
      <c r="C904" t="s">
        <v>14</v>
      </c>
      <c r="D904" s="3">
        <v>28000</v>
      </c>
      <c r="E904" t="s">
        <v>55</v>
      </c>
      <c r="F904" t="s">
        <v>16</v>
      </c>
      <c r="G904" t="s">
        <v>17</v>
      </c>
      <c r="I904">
        <v>715509029070</v>
      </c>
    </row>
    <row r="905" spans="1:9">
      <c r="A905" s="1">
        <v>42890</v>
      </c>
      <c r="B905" s="2">
        <v>0.53263888888888888</v>
      </c>
      <c r="C905" t="s">
        <v>83</v>
      </c>
      <c r="D905">
        <v>40</v>
      </c>
      <c r="E905" t="s">
        <v>59</v>
      </c>
      <c r="F905" t="s">
        <v>24</v>
      </c>
      <c r="G905" t="s">
        <v>61</v>
      </c>
    </row>
    <row r="906" spans="1:9">
      <c r="A906" s="1">
        <v>42890</v>
      </c>
      <c r="B906" s="2">
        <v>0.54999999999999993</v>
      </c>
      <c r="C906" t="s">
        <v>129</v>
      </c>
      <c r="D906" s="3">
        <v>1150</v>
      </c>
      <c r="E906" t="s">
        <v>59</v>
      </c>
      <c r="F906" t="s">
        <v>24</v>
      </c>
      <c r="G906" t="s">
        <v>31</v>
      </c>
    </row>
    <row r="907" spans="1:9">
      <c r="A907" s="1">
        <v>42890</v>
      </c>
      <c r="B907" s="2">
        <v>0.78263888888888899</v>
      </c>
      <c r="C907" t="s">
        <v>111</v>
      </c>
      <c r="D907">
        <v>110</v>
      </c>
      <c r="E907" t="s">
        <v>59</v>
      </c>
      <c r="F907" t="s">
        <v>24</v>
      </c>
      <c r="G907" t="s">
        <v>52</v>
      </c>
    </row>
    <row r="908" spans="1:9">
      <c r="A908" s="1">
        <v>42890</v>
      </c>
      <c r="B908" s="2">
        <v>0.78263888888888899</v>
      </c>
      <c r="C908" t="s">
        <v>346</v>
      </c>
      <c r="D908">
        <v>300</v>
      </c>
      <c r="E908" t="s">
        <v>59</v>
      </c>
      <c r="F908" t="s">
        <v>24</v>
      </c>
      <c r="G908" t="s">
        <v>31</v>
      </c>
    </row>
    <row r="909" spans="1:9">
      <c r="A909" s="1">
        <v>42891</v>
      </c>
      <c r="B909" s="2">
        <v>0.35416666666666669</v>
      </c>
      <c r="C909" t="s">
        <v>72</v>
      </c>
      <c r="D909">
        <v>30</v>
      </c>
      <c r="E909" t="s">
        <v>59</v>
      </c>
      <c r="F909" t="s">
        <v>24</v>
      </c>
      <c r="G909" t="s">
        <v>52</v>
      </c>
    </row>
    <row r="910" spans="1:9">
      <c r="A910" s="1">
        <v>42891</v>
      </c>
      <c r="B910" s="2">
        <v>0.85416666666666663</v>
      </c>
      <c r="C910" t="s">
        <v>262</v>
      </c>
      <c r="D910">
        <v>25</v>
      </c>
      <c r="E910" t="s">
        <v>59</v>
      </c>
      <c r="F910" t="s">
        <v>24</v>
      </c>
      <c r="G910" t="s">
        <v>41</v>
      </c>
    </row>
    <row r="911" spans="1:9">
      <c r="A911" s="1">
        <v>42891</v>
      </c>
      <c r="B911" s="2">
        <v>0.85486111111111107</v>
      </c>
      <c r="C911" t="s">
        <v>347</v>
      </c>
      <c r="D911">
        <v>10</v>
      </c>
      <c r="E911" t="s">
        <v>59</v>
      </c>
      <c r="F911" t="s">
        <v>24</v>
      </c>
      <c r="G911" t="s">
        <v>31</v>
      </c>
    </row>
    <row r="912" spans="1:9">
      <c r="A912" s="1">
        <v>42891</v>
      </c>
      <c r="B912" s="2">
        <v>0.85486111111111107</v>
      </c>
      <c r="C912" t="s">
        <v>348</v>
      </c>
      <c r="D912">
        <v>5</v>
      </c>
      <c r="E912" t="s">
        <v>59</v>
      </c>
      <c r="F912" t="s">
        <v>24</v>
      </c>
      <c r="G912" t="s">
        <v>31</v>
      </c>
    </row>
    <row r="913" spans="1:9">
      <c r="A913" s="1">
        <v>42891</v>
      </c>
      <c r="B913" s="2">
        <v>0.85486111111111107</v>
      </c>
      <c r="C913" t="s">
        <v>83</v>
      </c>
      <c r="D913">
        <v>120</v>
      </c>
      <c r="E913" t="s">
        <v>59</v>
      </c>
      <c r="F913" t="s">
        <v>24</v>
      </c>
      <c r="G913" t="s">
        <v>61</v>
      </c>
    </row>
    <row r="914" spans="1:9">
      <c r="A914" s="1">
        <v>42891</v>
      </c>
      <c r="B914" s="2">
        <v>0.85486111111111107</v>
      </c>
      <c r="C914" t="s">
        <v>100</v>
      </c>
      <c r="D914">
        <v>50</v>
      </c>
      <c r="E914" t="s">
        <v>59</v>
      </c>
      <c r="F914" t="s">
        <v>24</v>
      </c>
      <c r="G914" t="s">
        <v>61</v>
      </c>
    </row>
    <row r="915" spans="1:9">
      <c r="A915" s="1">
        <v>42891</v>
      </c>
      <c r="B915" s="2">
        <v>0.8569444444444444</v>
      </c>
      <c r="C915" t="s">
        <v>84</v>
      </c>
      <c r="D915">
        <v>25</v>
      </c>
      <c r="E915" t="s">
        <v>59</v>
      </c>
      <c r="F915" t="s">
        <v>24</v>
      </c>
      <c r="G915" t="s">
        <v>52</v>
      </c>
    </row>
    <row r="916" spans="1:9">
      <c r="A916" s="1">
        <v>42891</v>
      </c>
      <c r="B916" s="2">
        <v>0.91736111111111107</v>
      </c>
      <c r="C916" t="s">
        <v>84</v>
      </c>
      <c r="D916">
        <v>20</v>
      </c>
      <c r="E916" t="s">
        <v>59</v>
      </c>
      <c r="F916" t="s">
        <v>24</v>
      </c>
      <c r="G916" t="s">
        <v>52</v>
      </c>
    </row>
    <row r="917" spans="1:9">
      <c r="A917" s="1">
        <v>42892</v>
      </c>
      <c r="B917" s="2">
        <v>0.41736111111111113</v>
      </c>
      <c r="C917" t="s">
        <v>72</v>
      </c>
      <c r="D917">
        <v>40</v>
      </c>
      <c r="E917" t="s">
        <v>59</v>
      </c>
      <c r="F917" t="s">
        <v>24</v>
      </c>
      <c r="G917" t="s">
        <v>52</v>
      </c>
    </row>
    <row r="918" spans="1:9">
      <c r="A918" s="1">
        <v>42892</v>
      </c>
      <c r="B918" s="2">
        <v>0.89513888888888893</v>
      </c>
      <c r="C918" t="s">
        <v>19</v>
      </c>
      <c r="D918">
        <v>900</v>
      </c>
      <c r="E918" t="s">
        <v>20</v>
      </c>
      <c r="F918" t="s">
        <v>16</v>
      </c>
      <c r="I918" t="s">
        <v>349</v>
      </c>
    </row>
    <row r="919" spans="1:9">
      <c r="A919" s="1">
        <v>42892</v>
      </c>
      <c r="B919" s="2">
        <v>0.91736111111111107</v>
      </c>
      <c r="C919" t="s">
        <v>265</v>
      </c>
      <c r="D919">
        <v>180</v>
      </c>
      <c r="E919" t="s">
        <v>59</v>
      </c>
      <c r="F919" t="s">
        <v>24</v>
      </c>
      <c r="G919" t="s">
        <v>41</v>
      </c>
    </row>
    <row r="920" spans="1:9">
      <c r="A920" s="1">
        <v>42892</v>
      </c>
      <c r="B920" s="2">
        <v>0.91736111111111107</v>
      </c>
      <c r="C920" t="s">
        <v>84</v>
      </c>
      <c r="D920">
        <v>414</v>
      </c>
      <c r="E920" t="s">
        <v>59</v>
      </c>
      <c r="F920" t="s">
        <v>24</v>
      </c>
      <c r="G920" t="s">
        <v>52</v>
      </c>
    </row>
    <row r="921" spans="1:9">
      <c r="A921" s="1">
        <v>42892</v>
      </c>
      <c r="B921" s="2">
        <v>0.91736111111111107</v>
      </c>
      <c r="C921" t="s">
        <v>350</v>
      </c>
      <c r="D921">
        <v>500</v>
      </c>
      <c r="E921" t="s">
        <v>59</v>
      </c>
      <c r="F921" t="s">
        <v>24</v>
      </c>
      <c r="G921" t="s">
        <v>31</v>
      </c>
    </row>
    <row r="922" spans="1:9">
      <c r="A922" s="1">
        <v>42892</v>
      </c>
      <c r="B922" s="2">
        <v>0.91805555555555562</v>
      </c>
      <c r="C922" t="s">
        <v>307</v>
      </c>
      <c r="D922">
        <v>140</v>
      </c>
      <c r="E922" t="s">
        <v>59</v>
      </c>
      <c r="F922" t="s">
        <v>24</v>
      </c>
      <c r="G922" t="s">
        <v>45</v>
      </c>
    </row>
    <row r="923" spans="1:9">
      <c r="A923" s="1">
        <v>42894</v>
      </c>
      <c r="B923" s="2">
        <v>0.35347222222222219</v>
      </c>
      <c r="C923" t="s">
        <v>72</v>
      </c>
      <c r="D923">
        <v>30</v>
      </c>
      <c r="E923" t="s">
        <v>59</v>
      </c>
      <c r="F923" t="s">
        <v>24</v>
      </c>
      <c r="G923" t="s">
        <v>52</v>
      </c>
    </row>
    <row r="924" spans="1:9">
      <c r="A924" s="1">
        <v>42894</v>
      </c>
      <c r="B924" s="2">
        <v>0.8534722222222223</v>
      </c>
      <c r="C924" t="s">
        <v>84</v>
      </c>
      <c r="D924">
        <v>40</v>
      </c>
      <c r="E924" t="s">
        <v>59</v>
      </c>
      <c r="F924" t="s">
        <v>24</v>
      </c>
      <c r="G924" t="s">
        <v>52</v>
      </c>
    </row>
    <row r="925" spans="1:9">
      <c r="A925" s="1">
        <v>42894</v>
      </c>
      <c r="B925" s="2">
        <v>0.8534722222222223</v>
      </c>
      <c r="C925" t="s">
        <v>100</v>
      </c>
      <c r="D925">
        <v>25</v>
      </c>
      <c r="E925" t="s">
        <v>59</v>
      </c>
      <c r="F925" t="s">
        <v>24</v>
      </c>
      <c r="G925" t="s">
        <v>61</v>
      </c>
    </row>
    <row r="926" spans="1:9">
      <c r="A926" s="1">
        <v>42895</v>
      </c>
      <c r="B926" s="2">
        <v>0.54791666666666672</v>
      </c>
      <c r="C926" t="s">
        <v>351</v>
      </c>
      <c r="D926">
        <v>500</v>
      </c>
      <c r="E926" t="s">
        <v>59</v>
      </c>
      <c r="F926" t="s">
        <v>24</v>
      </c>
      <c r="G926" t="s">
        <v>31</v>
      </c>
    </row>
    <row r="927" spans="1:9">
      <c r="A927" s="1">
        <v>42895</v>
      </c>
      <c r="B927" s="2">
        <v>0.84652777777777777</v>
      </c>
      <c r="C927" t="s">
        <v>83</v>
      </c>
      <c r="D927">
        <v>70</v>
      </c>
      <c r="E927" t="s">
        <v>59</v>
      </c>
      <c r="F927" t="s">
        <v>24</v>
      </c>
      <c r="G927" t="s">
        <v>61</v>
      </c>
    </row>
    <row r="928" spans="1:9">
      <c r="A928" s="1">
        <v>42895</v>
      </c>
      <c r="B928" s="2">
        <v>0.8666666666666667</v>
      </c>
      <c r="C928" t="s">
        <v>72</v>
      </c>
      <c r="D928">
        <v>30</v>
      </c>
      <c r="E928" t="s">
        <v>59</v>
      </c>
      <c r="F928" t="s">
        <v>24</v>
      </c>
      <c r="G928" t="s">
        <v>52</v>
      </c>
    </row>
    <row r="929" spans="1:9">
      <c r="A929" s="1">
        <v>42895</v>
      </c>
      <c r="B929" s="2">
        <v>0.97222222222222221</v>
      </c>
      <c r="C929" t="s">
        <v>84</v>
      </c>
      <c r="D929">
        <v>40</v>
      </c>
      <c r="E929" t="s">
        <v>59</v>
      </c>
      <c r="F929" t="s">
        <v>24</v>
      </c>
      <c r="G929" t="s">
        <v>52</v>
      </c>
    </row>
    <row r="930" spans="1:9">
      <c r="A930" s="1">
        <v>42896</v>
      </c>
      <c r="B930" s="2">
        <v>0.58333333333333337</v>
      </c>
      <c r="C930" t="s">
        <v>72</v>
      </c>
      <c r="D930">
        <v>110</v>
      </c>
      <c r="E930" t="s">
        <v>59</v>
      </c>
      <c r="F930" t="s">
        <v>24</v>
      </c>
      <c r="G930" t="s">
        <v>52</v>
      </c>
    </row>
    <row r="931" spans="1:9">
      <c r="A931" s="1">
        <v>42896</v>
      </c>
      <c r="B931" s="2">
        <v>0.70416666666666661</v>
      </c>
      <c r="C931" t="s">
        <v>19</v>
      </c>
      <c r="D931">
        <v>500</v>
      </c>
      <c r="E931" t="s">
        <v>20</v>
      </c>
      <c r="F931" t="s">
        <v>16</v>
      </c>
      <c r="I931" t="s">
        <v>352</v>
      </c>
    </row>
    <row r="932" spans="1:9">
      <c r="A932" s="1">
        <v>42896</v>
      </c>
      <c r="B932" s="2">
        <v>0.83611111111111114</v>
      </c>
      <c r="C932" t="s">
        <v>353</v>
      </c>
      <c r="D932">
        <v>190</v>
      </c>
      <c r="E932" t="s">
        <v>59</v>
      </c>
      <c r="F932" t="s">
        <v>24</v>
      </c>
      <c r="G932" t="s">
        <v>52</v>
      </c>
    </row>
    <row r="933" spans="1:9">
      <c r="A933" s="1">
        <v>42896</v>
      </c>
      <c r="B933" s="2">
        <v>0.83611111111111114</v>
      </c>
      <c r="C933" t="s">
        <v>265</v>
      </c>
      <c r="D933">
        <v>70</v>
      </c>
      <c r="E933" t="s">
        <v>59</v>
      </c>
      <c r="F933" t="s">
        <v>24</v>
      </c>
      <c r="G933" t="s">
        <v>41</v>
      </c>
    </row>
    <row r="934" spans="1:9">
      <c r="A934" s="1">
        <v>42896</v>
      </c>
      <c r="B934" s="2">
        <v>0.83611111111111114</v>
      </c>
      <c r="C934" t="s">
        <v>83</v>
      </c>
      <c r="D934">
        <v>70</v>
      </c>
      <c r="E934" t="s">
        <v>59</v>
      </c>
      <c r="F934" t="s">
        <v>24</v>
      </c>
      <c r="G934" t="s">
        <v>61</v>
      </c>
    </row>
    <row r="935" spans="1:9">
      <c r="A935" s="1">
        <v>42896</v>
      </c>
      <c r="B935" s="2">
        <v>0.83680555555555547</v>
      </c>
      <c r="C935" t="s">
        <v>305</v>
      </c>
      <c r="D935">
        <v>30</v>
      </c>
      <c r="E935" t="s">
        <v>59</v>
      </c>
      <c r="F935" t="s">
        <v>24</v>
      </c>
      <c r="G935" t="s">
        <v>41</v>
      </c>
    </row>
    <row r="936" spans="1:9">
      <c r="A936" s="1">
        <v>42896</v>
      </c>
      <c r="B936" s="2">
        <v>0.84652777777777777</v>
      </c>
      <c r="C936" t="s">
        <v>125</v>
      </c>
      <c r="D936" s="4">
        <v>1666.7</v>
      </c>
      <c r="E936" t="s">
        <v>59</v>
      </c>
      <c r="F936" t="s">
        <v>24</v>
      </c>
      <c r="G936" t="s">
        <v>31</v>
      </c>
    </row>
    <row r="937" spans="1:9">
      <c r="A937" s="1">
        <v>42896</v>
      </c>
      <c r="B937" s="2">
        <v>0.85486111111111107</v>
      </c>
      <c r="C937" t="s">
        <v>126</v>
      </c>
      <c r="D937">
        <v>75</v>
      </c>
      <c r="E937" t="s">
        <v>59</v>
      </c>
      <c r="F937" t="s">
        <v>24</v>
      </c>
      <c r="G937" t="s">
        <v>31</v>
      </c>
    </row>
    <row r="938" spans="1:9">
      <c r="A938" s="1">
        <v>42896</v>
      </c>
      <c r="B938" s="2">
        <v>0.8569444444444444</v>
      </c>
      <c r="C938" t="s">
        <v>354</v>
      </c>
      <c r="D938">
        <v>405</v>
      </c>
      <c r="E938" t="s">
        <v>59</v>
      </c>
      <c r="F938" t="s">
        <v>24</v>
      </c>
      <c r="G938" t="s">
        <v>31</v>
      </c>
    </row>
    <row r="939" spans="1:9">
      <c r="A939" s="1">
        <v>42896</v>
      </c>
      <c r="B939" s="2">
        <v>0.86458333333333337</v>
      </c>
      <c r="C939" t="s">
        <v>100</v>
      </c>
      <c r="D939">
        <v>35</v>
      </c>
      <c r="E939" t="s">
        <v>59</v>
      </c>
      <c r="F939" t="s">
        <v>24</v>
      </c>
      <c r="G939" t="s">
        <v>61</v>
      </c>
    </row>
    <row r="940" spans="1:9">
      <c r="A940" s="1">
        <v>42896</v>
      </c>
      <c r="B940" s="2">
        <v>0.86875000000000002</v>
      </c>
      <c r="C940" t="s">
        <v>99</v>
      </c>
      <c r="D940" s="4">
        <v>2796.48</v>
      </c>
      <c r="E940" t="s">
        <v>23</v>
      </c>
      <c r="F940" t="s">
        <v>16</v>
      </c>
      <c r="G940" t="s">
        <v>69</v>
      </c>
      <c r="I940" t="s">
        <v>91</v>
      </c>
    </row>
    <row r="941" spans="1:9">
      <c r="A941" s="1">
        <v>42896</v>
      </c>
      <c r="B941" s="2">
        <v>0.90694444444444444</v>
      </c>
      <c r="C941" t="s">
        <v>262</v>
      </c>
      <c r="D941">
        <v>4</v>
      </c>
      <c r="E941" t="s">
        <v>59</v>
      </c>
      <c r="F941" t="s">
        <v>24</v>
      </c>
      <c r="G941" t="s">
        <v>41</v>
      </c>
    </row>
    <row r="942" spans="1:9">
      <c r="A942" s="1">
        <v>42897</v>
      </c>
      <c r="B942" s="2">
        <v>0.44861111111111113</v>
      </c>
      <c r="C942" t="s">
        <v>72</v>
      </c>
      <c r="D942">
        <v>63</v>
      </c>
      <c r="E942" t="s">
        <v>59</v>
      </c>
      <c r="F942" t="s">
        <v>24</v>
      </c>
      <c r="G942" t="s">
        <v>52</v>
      </c>
    </row>
    <row r="943" spans="1:9">
      <c r="A943" s="1">
        <v>42897</v>
      </c>
      <c r="B943" s="2">
        <v>0.92013888888888884</v>
      </c>
      <c r="C943" t="s">
        <v>84</v>
      </c>
      <c r="D943">
        <v>15</v>
      </c>
      <c r="E943" t="s">
        <v>59</v>
      </c>
      <c r="F943" t="s">
        <v>24</v>
      </c>
      <c r="G943" t="s">
        <v>52</v>
      </c>
    </row>
    <row r="944" spans="1:9">
      <c r="A944" s="1">
        <v>42897</v>
      </c>
      <c r="B944" s="2">
        <v>0.92013888888888884</v>
      </c>
      <c r="C944" t="s">
        <v>355</v>
      </c>
      <c r="D944">
        <v>254.5</v>
      </c>
      <c r="E944" t="s">
        <v>59</v>
      </c>
      <c r="F944" t="s">
        <v>24</v>
      </c>
      <c r="G944" t="s">
        <v>31</v>
      </c>
    </row>
    <row r="945" spans="1:9">
      <c r="A945" s="1">
        <v>42897</v>
      </c>
      <c r="B945" s="2">
        <v>0.92152777777777783</v>
      </c>
      <c r="C945" t="s">
        <v>356</v>
      </c>
      <c r="D945">
        <v>43</v>
      </c>
      <c r="E945" t="s">
        <v>59</v>
      </c>
      <c r="F945" t="s">
        <v>24</v>
      </c>
      <c r="G945" t="s">
        <v>31</v>
      </c>
    </row>
    <row r="946" spans="1:9">
      <c r="A946" s="1">
        <v>42897</v>
      </c>
      <c r="B946" s="2">
        <v>0.94930555555555562</v>
      </c>
      <c r="C946" t="s">
        <v>354</v>
      </c>
      <c r="D946">
        <v>70.66</v>
      </c>
      <c r="E946" t="s">
        <v>59</v>
      </c>
      <c r="F946" t="s">
        <v>24</v>
      </c>
      <c r="G946" t="s">
        <v>31</v>
      </c>
    </row>
    <row r="947" spans="1:9">
      <c r="A947" s="1">
        <v>42897</v>
      </c>
      <c r="B947" s="2">
        <v>0.95416666666666661</v>
      </c>
      <c r="C947" t="s">
        <v>357</v>
      </c>
      <c r="D947">
        <v>300</v>
      </c>
      <c r="E947" t="s">
        <v>59</v>
      </c>
      <c r="F947" t="s">
        <v>24</v>
      </c>
      <c r="G947" t="s">
        <v>31</v>
      </c>
    </row>
    <row r="948" spans="1:9">
      <c r="A948" s="1">
        <v>42897</v>
      </c>
      <c r="B948" s="2">
        <v>0.95416666666666661</v>
      </c>
      <c r="C948" t="s">
        <v>100</v>
      </c>
      <c r="D948">
        <v>15</v>
      </c>
      <c r="E948" t="s">
        <v>59</v>
      </c>
      <c r="F948" t="s">
        <v>24</v>
      </c>
      <c r="G948" t="s">
        <v>61</v>
      </c>
    </row>
    <row r="949" spans="1:9">
      <c r="A949" s="1">
        <v>42897</v>
      </c>
      <c r="B949" s="2">
        <v>0.95416666666666661</v>
      </c>
      <c r="C949" t="s">
        <v>111</v>
      </c>
      <c r="D949">
        <v>55</v>
      </c>
      <c r="E949" t="s">
        <v>59</v>
      </c>
      <c r="F949" t="s">
        <v>24</v>
      </c>
      <c r="G949" t="s">
        <v>52</v>
      </c>
    </row>
    <row r="950" spans="1:9">
      <c r="A950" s="1">
        <v>42898</v>
      </c>
      <c r="B950" s="2">
        <v>0.91736111111111107</v>
      </c>
      <c r="C950" t="s">
        <v>72</v>
      </c>
      <c r="D950">
        <v>60</v>
      </c>
      <c r="E950" t="s">
        <v>59</v>
      </c>
      <c r="F950" t="s">
        <v>24</v>
      </c>
      <c r="G950" t="s">
        <v>52</v>
      </c>
    </row>
    <row r="951" spans="1:9">
      <c r="A951" s="1">
        <v>42898</v>
      </c>
      <c r="B951" s="2">
        <v>0.91736111111111107</v>
      </c>
      <c r="C951" t="s">
        <v>83</v>
      </c>
      <c r="D951">
        <v>40</v>
      </c>
      <c r="E951" t="s">
        <v>59</v>
      </c>
      <c r="F951" t="s">
        <v>24</v>
      </c>
      <c r="G951" t="s">
        <v>61</v>
      </c>
    </row>
    <row r="952" spans="1:9">
      <c r="A952" s="1">
        <v>42898</v>
      </c>
      <c r="B952" s="2">
        <v>0.91736111111111107</v>
      </c>
      <c r="C952" t="s">
        <v>84</v>
      </c>
      <c r="D952">
        <v>35</v>
      </c>
      <c r="E952" t="s">
        <v>59</v>
      </c>
      <c r="F952" t="s">
        <v>24</v>
      </c>
      <c r="G952" t="s">
        <v>52</v>
      </c>
    </row>
    <row r="953" spans="1:9">
      <c r="A953" s="1">
        <v>42899</v>
      </c>
      <c r="B953" s="2">
        <v>0.4236111111111111</v>
      </c>
      <c r="C953" t="s">
        <v>358</v>
      </c>
      <c r="D953" s="4">
        <v>1546.36</v>
      </c>
      <c r="E953" t="s">
        <v>23</v>
      </c>
      <c r="F953" t="s">
        <v>16</v>
      </c>
      <c r="G953" t="s">
        <v>41</v>
      </c>
      <c r="H953" t="s">
        <v>34</v>
      </c>
      <c r="I953">
        <v>470000000222563</v>
      </c>
    </row>
    <row r="954" spans="1:9">
      <c r="A954" s="1">
        <v>42899</v>
      </c>
      <c r="B954" s="2">
        <v>0.9159722222222223</v>
      </c>
      <c r="C954" t="s">
        <v>19</v>
      </c>
      <c r="D954" s="3">
        <v>1900</v>
      </c>
      <c r="E954" t="s">
        <v>53</v>
      </c>
      <c r="F954" t="s">
        <v>16</v>
      </c>
      <c r="I954" t="s">
        <v>359</v>
      </c>
    </row>
    <row r="955" spans="1:9">
      <c r="A955" s="1">
        <v>42899</v>
      </c>
      <c r="B955" s="2">
        <v>0.97777777777777775</v>
      </c>
      <c r="C955" t="s">
        <v>265</v>
      </c>
      <c r="D955">
        <v>150</v>
      </c>
      <c r="E955" t="s">
        <v>59</v>
      </c>
      <c r="F955" t="s">
        <v>24</v>
      </c>
      <c r="G955" t="s">
        <v>41</v>
      </c>
    </row>
    <row r="956" spans="1:9">
      <c r="A956" s="1">
        <v>42899</v>
      </c>
      <c r="B956" s="2">
        <v>0.97777777777777775</v>
      </c>
      <c r="C956" t="s">
        <v>72</v>
      </c>
      <c r="D956">
        <v>30</v>
      </c>
      <c r="E956" t="s">
        <v>59</v>
      </c>
      <c r="F956" t="s">
        <v>24</v>
      </c>
      <c r="G956" t="s">
        <v>52</v>
      </c>
    </row>
    <row r="957" spans="1:9">
      <c r="A957" s="1">
        <v>42899</v>
      </c>
      <c r="B957" s="2">
        <v>0.9784722222222223</v>
      </c>
      <c r="C957" t="s">
        <v>360</v>
      </c>
      <c r="D957">
        <v>449</v>
      </c>
      <c r="E957" t="s">
        <v>59</v>
      </c>
      <c r="F957" t="s">
        <v>24</v>
      </c>
      <c r="G957" t="s">
        <v>45</v>
      </c>
    </row>
    <row r="958" spans="1:9">
      <c r="A958" s="1">
        <v>42899</v>
      </c>
      <c r="B958" s="2">
        <v>0.9784722222222223</v>
      </c>
      <c r="C958" t="s">
        <v>84</v>
      </c>
      <c r="D958">
        <v>908</v>
      </c>
      <c r="E958" t="s">
        <v>59</v>
      </c>
      <c r="F958" t="s">
        <v>24</v>
      </c>
      <c r="G958" t="s">
        <v>45</v>
      </c>
    </row>
    <row r="959" spans="1:9">
      <c r="A959" s="1">
        <v>42899</v>
      </c>
      <c r="B959" s="2">
        <v>0.97916666666666663</v>
      </c>
      <c r="C959" t="s">
        <v>148</v>
      </c>
      <c r="D959">
        <v>80</v>
      </c>
      <c r="E959" t="s">
        <v>59</v>
      </c>
      <c r="F959" t="s">
        <v>24</v>
      </c>
      <c r="G959" t="s">
        <v>41</v>
      </c>
    </row>
    <row r="960" spans="1:9">
      <c r="A960" s="1">
        <v>42900</v>
      </c>
      <c r="B960" s="2">
        <v>3.8194444444444441E-2</v>
      </c>
      <c r="C960" t="s">
        <v>358</v>
      </c>
      <c r="D960" s="4">
        <v>1546.36</v>
      </c>
      <c r="E960" t="s">
        <v>47</v>
      </c>
      <c r="F960" t="s">
        <v>24</v>
      </c>
      <c r="G960" t="s">
        <v>361</v>
      </c>
      <c r="H960" t="s">
        <v>34</v>
      </c>
    </row>
    <row r="961" spans="1:7">
      <c r="A961" s="1">
        <v>42900</v>
      </c>
      <c r="B961" s="2">
        <v>0.4375</v>
      </c>
      <c r="C961" t="s">
        <v>72</v>
      </c>
      <c r="D961">
        <v>100</v>
      </c>
      <c r="E961" t="s">
        <v>59</v>
      </c>
      <c r="F961" t="s">
        <v>24</v>
      </c>
      <c r="G961" t="s">
        <v>361</v>
      </c>
    </row>
    <row r="962" spans="1:7">
      <c r="A962" s="1">
        <v>42900</v>
      </c>
      <c r="B962" s="2">
        <v>0.4375</v>
      </c>
      <c r="C962" t="s">
        <v>148</v>
      </c>
      <c r="D962">
        <v>30</v>
      </c>
      <c r="E962" t="s">
        <v>59</v>
      </c>
      <c r="F962" t="s">
        <v>24</v>
      </c>
      <c r="G962" t="s">
        <v>361</v>
      </c>
    </row>
    <row r="963" spans="1:7">
      <c r="A963" s="1">
        <v>42900</v>
      </c>
      <c r="B963" s="2">
        <v>0.4826388888888889</v>
      </c>
      <c r="C963" t="s">
        <v>265</v>
      </c>
      <c r="D963">
        <v>100</v>
      </c>
      <c r="E963" t="s">
        <v>59</v>
      </c>
      <c r="F963" t="s">
        <v>24</v>
      </c>
      <c r="G963" t="s">
        <v>361</v>
      </c>
    </row>
    <row r="964" spans="1:7">
      <c r="A964" s="1">
        <v>42900</v>
      </c>
      <c r="B964" s="2">
        <v>0.4826388888888889</v>
      </c>
      <c r="C964" t="s">
        <v>245</v>
      </c>
      <c r="D964">
        <v>35</v>
      </c>
      <c r="E964" t="s">
        <v>59</v>
      </c>
      <c r="F964" t="s">
        <v>24</v>
      </c>
      <c r="G964" t="s">
        <v>361</v>
      </c>
    </row>
    <row r="965" spans="1:7">
      <c r="A965" s="1">
        <v>42900</v>
      </c>
      <c r="B965" s="2">
        <v>0.71666666666666667</v>
      </c>
      <c r="C965" t="s">
        <v>362</v>
      </c>
      <c r="D965">
        <v>200</v>
      </c>
      <c r="E965" t="s">
        <v>47</v>
      </c>
      <c r="F965" t="s">
        <v>16</v>
      </c>
      <c r="G965" t="s">
        <v>41</v>
      </c>
    </row>
    <row r="966" spans="1:7">
      <c r="A966" s="1">
        <v>42900</v>
      </c>
      <c r="B966" s="2">
        <v>0.79999999999999993</v>
      </c>
      <c r="C966" t="s">
        <v>148</v>
      </c>
      <c r="D966">
        <v>70</v>
      </c>
      <c r="E966" t="s">
        <v>59</v>
      </c>
      <c r="F966" t="s">
        <v>24</v>
      </c>
      <c r="G966" t="s">
        <v>361</v>
      </c>
    </row>
    <row r="967" spans="1:7">
      <c r="A967" s="1">
        <v>42900</v>
      </c>
      <c r="B967" s="2">
        <v>0.79999999999999993</v>
      </c>
      <c r="C967" t="s">
        <v>253</v>
      </c>
      <c r="D967">
        <v>25</v>
      </c>
      <c r="E967" t="s">
        <v>59</v>
      </c>
      <c r="F967" t="s">
        <v>24</v>
      </c>
      <c r="G967" t="s">
        <v>361</v>
      </c>
    </row>
    <row r="968" spans="1:7">
      <c r="A968" s="1">
        <v>42900</v>
      </c>
      <c r="B968" s="2">
        <v>0.79999999999999993</v>
      </c>
      <c r="C968" t="s">
        <v>100</v>
      </c>
      <c r="D968">
        <v>50</v>
      </c>
      <c r="E968" t="s">
        <v>59</v>
      </c>
      <c r="F968" t="s">
        <v>24</v>
      </c>
      <c r="G968" t="s">
        <v>361</v>
      </c>
    </row>
    <row r="969" spans="1:7">
      <c r="A969" s="1">
        <v>42900</v>
      </c>
      <c r="B969" s="2">
        <v>0.92291666666666661</v>
      </c>
      <c r="C969" t="s">
        <v>84</v>
      </c>
      <c r="D969">
        <v>130</v>
      </c>
      <c r="E969" t="s">
        <v>59</v>
      </c>
      <c r="F969" t="s">
        <v>24</v>
      </c>
      <c r="G969" t="s">
        <v>361</v>
      </c>
    </row>
    <row r="970" spans="1:7">
      <c r="A970" s="1">
        <v>42900</v>
      </c>
      <c r="B970" s="2">
        <v>0.96388888888888891</v>
      </c>
      <c r="C970" t="s">
        <v>363</v>
      </c>
      <c r="D970" s="3">
        <v>1650</v>
      </c>
      <c r="E970" t="s">
        <v>59</v>
      </c>
      <c r="F970" t="s">
        <v>24</v>
      </c>
      <c r="G970" t="s">
        <v>361</v>
      </c>
    </row>
    <row r="971" spans="1:7">
      <c r="A971" s="1">
        <v>42901</v>
      </c>
      <c r="B971" s="2">
        <v>0.46388888888888885</v>
      </c>
      <c r="C971" t="s">
        <v>254</v>
      </c>
      <c r="D971">
        <v>100</v>
      </c>
      <c r="E971" t="s">
        <v>59</v>
      </c>
      <c r="F971" t="s">
        <v>24</v>
      </c>
      <c r="G971" t="s">
        <v>361</v>
      </c>
    </row>
    <row r="972" spans="1:7">
      <c r="A972" s="1">
        <v>42901</v>
      </c>
      <c r="B972" s="2">
        <v>0.46527777777777773</v>
      </c>
      <c r="C972" t="s">
        <v>215</v>
      </c>
      <c r="D972">
        <v>20</v>
      </c>
      <c r="E972" t="s">
        <v>59</v>
      </c>
      <c r="F972" t="s">
        <v>24</v>
      </c>
      <c r="G972" t="s">
        <v>361</v>
      </c>
    </row>
    <row r="973" spans="1:7">
      <c r="A973" s="1">
        <v>42901</v>
      </c>
      <c r="B973" s="2">
        <v>0.46875</v>
      </c>
      <c r="C973" t="s">
        <v>268</v>
      </c>
      <c r="D973">
        <v>50</v>
      </c>
      <c r="E973" t="s">
        <v>59</v>
      </c>
      <c r="F973" t="s">
        <v>24</v>
      </c>
      <c r="G973" t="s">
        <v>361</v>
      </c>
    </row>
    <row r="974" spans="1:7">
      <c r="A974" s="1">
        <v>42901</v>
      </c>
      <c r="B974" s="2">
        <v>0.59722222222222221</v>
      </c>
      <c r="C974" t="s">
        <v>111</v>
      </c>
      <c r="D974">
        <v>160</v>
      </c>
      <c r="E974" t="s">
        <v>59</v>
      </c>
      <c r="F974" t="s">
        <v>24</v>
      </c>
      <c r="G974" t="s">
        <v>361</v>
      </c>
    </row>
    <row r="975" spans="1:7">
      <c r="A975" s="1">
        <v>42901</v>
      </c>
      <c r="B975" s="2">
        <v>0.71666666666666667</v>
      </c>
      <c r="C975" t="s">
        <v>140</v>
      </c>
      <c r="D975">
        <v>20</v>
      </c>
      <c r="E975" t="s">
        <v>59</v>
      </c>
      <c r="F975" t="s">
        <v>24</v>
      </c>
      <c r="G975" t="s">
        <v>361</v>
      </c>
    </row>
    <row r="976" spans="1:7">
      <c r="A976" s="1">
        <v>42901</v>
      </c>
      <c r="B976" s="2">
        <v>0.71666666666666667</v>
      </c>
      <c r="C976" t="s">
        <v>148</v>
      </c>
      <c r="D976">
        <v>50</v>
      </c>
      <c r="E976" t="s">
        <v>59</v>
      </c>
      <c r="F976" t="s">
        <v>24</v>
      </c>
      <c r="G976" t="s">
        <v>361</v>
      </c>
    </row>
    <row r="977" spans="1:9">
      <c r="A977" s="1">
        <v>42901</v>
      </c>
      <c r="B977" s="2">
        <v>0.89027777777777783</v>
      </c>
      <c r="C977" t="s">
        <v>84</v>
      </c>
      <c r="D977">
        <v>225</v>
      </c>
      <c r="E977" t="s">
        <v>59</v>
      </c>
      <c r="F977" t="s">
        <v>24</v>
      </c>
      <c r="G977" t="s">
        <v>361</v>
      </c>
    </row>
    <row r="978" spans="1:9">
      <c r="A978" s="1">
        <v>42901</v>
      </c>
      <c r="B978" s="2">
        <v>0.98958333333333337</v>
      </c>
      <c r="C978" t="s">
        <v>363</v>
      </c>
      <c r="D978" s="3">
        <v>1650</v>
      </c>
      <c r="E978" t="s">
        <v>59</v>
      </c>
      <c r="F978" t="s">
        <v>24</v>
      </c>
      <c r="G978" t="s">
        <v>361</v>
      </c>
    </row>
    <row r="979" spans="1:9">
      <c r="A979" s="1">
        <v>42902</v>
      </c>
      <c r="B979" s="2">
        <v>0.22013888888888888</v>
      </c>
      <c r="C979" t="s">
        <v>364</v>
      </c>
      <c r="D979">
        <v>15</v>
      </c>
      <c r="E979" t="s">
        <v>15</v>
      </c>
      <c r="F979" t="s">
        <v>24</v>
      </c>
      <c r="G979" t="s">
        <v>31</v>
      </c>
    </row>
    <row r="980" spans="1:9">
      <c r="A980" s="1">
        <v>42902</v>
      </c>
      <c r="B980" s="2">
        <v>0.59861111111111109</v>
      </c>
      <c r="C980" t="s">
        <v>245</v>
      </c>
      <c r="D980">
        <v>25</v>
      </c>
      <c r="E980" t="s">
        <v>59</v>
      </c>
      <c r="F980" t="s">
        <v>24</v>
      </c>
      <c r="G980" t="s">
        <v>361</v>
      </c>
    </row>
    <row r="981" spans="1:9">
      <c r="A981" s="1">
        <v>42902</v>
      </c>
      <c r="B981" s="2">
        <v>0.59861111111111109</v>
      </c>
      <c r="C981" t="s">
        <v>245</v>
      </c>
      <c r="D981">
        <v>20</v>
      </c>
      <c r="E981" t="s">
        <v>59</v>
      </c>
      <c r="F981" t="s">
        <v>24</v>
      </c>
      <c r="G981" t="s">
        <v>361</v>
      </c>
    </row>
    <row r="982" spans="1:9">
      <c r="A982" s="1">
        <v>42902</v>
      </c>
      <c r="B982" s="2">
        <v>0.59861111111111109</v>
      </c>
      <c r="C982" t="s">
        <v>268</v>
      </c>
      <c r="D982">
        <v>13</v>
      </c>
      <c r="E982" t="s">
        <v>59</v>
      </c>
      <c r="F982" t="s">
        <v>24</v>
      </c>
      <c r="G982" t="s">
        <v>361</v>
      </c>
    </row>
    <row r="983" spans="1:9">
      <c r="A983" s="1">
        <v>42902</v>
      </c>
      <c r="B983" s="2">
        <v>0.61388888888888882</v>
      </c>
      <c r="C983" t="s">
        <v>254</v>
      </c>
      <c r="D983">
        <v>150</v>
      </c>
      <c r="E983" t="s">
        <v>59</v>
      </c>
      <c r="F983" t="s">
        <v>24</v>
      </c>
      <c r="G983" t="s">
        <v>361</v>
      </c>
    </row>
    <row r="984" spans="1:9">
      <c r="A984" s="1">
        <v>42902</v>
      </c>
      <c r="B984" s="2">
        <v>0.70208333333333339</v>
      </c>
      <c r="C984" t="s">
        <v>111</v>
      </c>
      <c r="D984">
        <v>228</v>
      </c>
      <c r="E984" t="s">
        <v>59</v>
      </c>
      <c r="F984" t="s">
        <v>24</v>
      </c>
      <c r="G984" t="s">
        <v>361</v>
      </c>
    </row>
    <row r="985" spans="1:9">
      <c r="A985" s="1">
        <v>42902</v>
      </c>
      <c r="B985" s="2">
        <v>0.70208333333333339</v>
      </c>
      <c r="C985" t="s">
        <v>215</v>
      </c>
      <c r="D985">
        <v>20</v>
      </c>
      <c r="E985" t="s">
        <v>59</v>
      </c>
      <c r="F985" t="s">
        <v>24</v>
      </c>
      <c r="G985" t="s">
        <v>361</v>
      </c>
    </row>
    <row r="986" spans="1:9">
      <c r="A986" s="1">
        <v>42902</v>
      </c>
      <c r="B986" s="2">
        <v>0.7104166666666667</v>
      </c>
      <c r="C986" t="s">
        <v>245</v>
      </c>
      <c r="D986">
        <v>50</v>
      </c>
      <c r="E986" t="s">
        <v>59</v>
      </c>
      <c r="F986" t="s">
        <v>24</v>
      </c>
      <c r="G986" t="s">
        <v>361</v>
      </c>
    </row>
    <row r="987" spans="1:9">
      <c r="A987" s="1">
        <v>42902</v>
      </c>
      <c r="B987" s="2">
        <v>0.85</v>
      </c>
      <c r="C987" t="s">
        <v>365</v>
      </c>
      <c r="D987" s="3">
        <v>1680</v>
      </c>
      <c r="E987" t="s">
        <v>59</v>
      </c>
      <c r="F987" t="s">
        <v>24</v>
      </c>
      <c r="G987" t="s">
        <v>361</v>
      </c>
    </row>
    <row r="988" spans="1:9">
      <c r="A988" s="1">
        <v>42902</v>
      </c>
      <c r="B988" s="2">
        <v>0.90694444444444444</v>
      </c>
      <c r="C988" t="s">
        <v>84</v>
      </c>
      <c r="D988">
        <v>200</v>
      </c>
      <c r="E988" t="s">
        <v>59</v>
      </c>
      <c r="F988" t="s">
        <v>24</v>
      </c>
      <c r="G988" t="s">
        <v>361</v>
      </c>
    </row>
    <row r="989" spans="1:9">
      <c r="A989" s="1">
        <v>42903</v>
      </c>
      <c r="B989" s="2">
        <v>0.4236111111111111</v>
      </c>
      <c r="C989" t="s">
        <v>19</v>
      </c>
      <c r="D989" s="3">
        <v>3900</v>
      </c>
      <c r="E989" t="s">
        <v>53</v>
      </c>
      <c r="F989" t="s">
        <v>16</v>
      </c>
      <c r="I989" t="s">
        <v>366</v>
      </c>
    </row>
    <row r="990" spans="1:9">
      <c r="A990" s="1">
        <v>42903</v>
      </c>
      <c r="B990" s="2">
        <v>0.4777777777777778</v>
      </c>
      <c r="C990" t="s">
        <v>253</v>
      </c>
      <c r="D990">
        <v>80</v>
      </c>
      <c r="E990" t="s">
        <v>59</v>
      </c>
      <c r="F990" t="s">
        <v>24</v>
      </c>
      <c r="G990" t="s">
        <v>361</v>
      </c>
    </row>
    <row r="991" spans="1:9">
      <c r="A991" s="1">
        <v>42903</v>
      </c>
      <c r="B991" s="2">
        <v>0.4777777777777778</v>
      </c>
      <c r="C991" t="s">
        <v>72</v>
      </c>
      <c r="D991">
        <v>20</v>
      </c>
      <c r="E991" t="s">
        <v>59</v>
      </c>
      <c r="F991" t="s">
        <v>24</v>
      </c>
      <c r="G991" t="s">
        <v>361</v>
      </c>
    </row>
    <row r="992" spans="1:9">
      <c r="A992" s="1">
        <v>42903</v>
      </c>
      <c r="B992" s="2">
        <v>0.49027777777777781</v>
      </c>
      <c r="C992" t="s">
        <v>215</v>
      </c>
      <c r="D992">
        <v>10</v>
      </c>
      <c r="E992" t="s">
        <v>59</v>
      </c>
      <c r="F992" t="s">
        <v>24</v>
      </c>
      <c r="G992" t="s">
        <v>361</v>
      </c>
    </row>
    <row r="993" spans="1:7">
      <c r="A993" s="1">
        <v>42903</v>
      </c>
      <c r="B993" s="2">
        <v>0.65694444444444444</v>
      </c>
      <c r="C993" t="s">
        <v>111</v>
      </c>
      <c r="D993">
        <v>100</v>
      </c>
      <c r="E993" t="s">
        <v>59</v>
      </c>
      <c r="F993" t="s">
        <v>24</v>
      </c>
      <c r="G993" t="s">
        <v>361</v>
      </c>
    </row>
    <row r="994" spans="1:7">
      <c r="A994" s="1">
        <v>42903</v>
      </c>
      <c r="B994" s="2">
        <v>0.85</v>
      </c>
      <c r="C994" t="s">
        <v>218</v>
      </c>
      <c r="D994">
        <v>40</v>
      </c>
      <c r="E994" t="s">
        <v>59</v>
      </c>
      <c r="F994" t="s">
        <v>24</v>
      </c>
      <c r="G994" t="s">
        <v>361</v>
      </c>
    </row>
    <row r="995" spans="1:7">
      <c r="A995" s="1">
        <v>42903</v>
      </c>
      <c r="B995" s="2">
        <v>0.85277777777777775</v>
      </c>
      <c r="C995" t="s">
        <v>367</v>
      </c>
      <c r="D995">
        <v>680</v>
      </c>
      <c r="E995" t="s">
        <v>59</v>
      </c>
      <c r="F995" t="s">
        <v>24</v>
      </c>
      <c r="G995" t="s">
        <v>361</v>
      </c>
    </row>
    <row r="996" spans="1:7">
      <c r="A996" s="1">
        <v>42903</v>
      </c>
      <c r="B996" s="2">
        <v>0.85833333333333339</v>
      </c>
      <c r="C996" t="s">
        <v>148</v>
      </c>
      <c r="D996">
        <v>10</v>
      </c>
      <c r="E996" t="s">
        <v>59</v>
      </c>
      <c r="F996" t="s">
        <v>24</v>
      </c>
      <c r="G996" t="s">
        <v>361</v>
      </c>
    </row>
    <row r="997" spans="1:7">
      <c r="A997" s="1">
        <v>42904</v>
      </c>
      <c r="B997" s="2">
        <v>0.35416666666666669</v>
      </c>
      <c r="C997" t="s">
        <v>72</v>
      </c>
      <c r="D997">
        <v>60</v>
      </c>
      <c r="E997" t="s">
        <v>59</v>
      </c>
      <c r="F997" t="s">
        <v>24</v>
      </c>
      <c r="G997" t="s">
        <v>361</v>
      </c>
    </row>
    <row r="998" spans="1:7">
      <c r="A998" s="1">
        <v>42904</v>
      </c>
      <c r="B998" s="2">
        <v>0.35416666666666669</v>
      </c>
      <c r="C998" t="s">
        <v>148</v>
      </c>
      <c r="D998">
        <v>70</v>
      </c>
      <c r="E998" t="s">
        <v>59</v>
      </c>
      <c r="F998" t="s">
        <v>24</v>
      </c>
      <c r="G998" t="s">
        <v>361</v>
      </c>
    </row>
    <row r="999" spans="1:7">
      <c r="A999" s="1">
        <v>42904</v>
      </c>
      <c r="B999" s="2">
        <v>0.50763888888888886</v>
      </c>
      <c r="C999" t="s">
        <v>218</v>
      </c>
      <c r="D999">
        <v>70</v>
      </c>
      <c r="E999" t="s">
        <v>59</v>
      </c>
      <c r="F999" t="s">
        <v>24</v>
      </c>
      <c r="G999" t="s">
        <v>361</v>
      </c>
    </row>
    <row r="1000" spans="1:7">
      <c r="A1000" s="1">
        <v>42904</v>
      </c>
      <c r="B1000" s="2">
        <v>0.50763888888888886</v>
      </c>
      <c r="C1000" t="s">
        <v>245</v>
      </c>
      <c r="D1000">
        <v>40</v>
      </c>
      <c r="E1000" t="s">
        <v>59</v>
      </c>
      <c r="F1000" t="s">
        <v>24</v>
      </c>
      <c r="G1000" t="s">
        <v>361</v>
      </c>
    </row>
    <row r="1001" spans="1:7">
      <c r="A1001" s="1">
        <v>42904</v>
      </c>
      <c r="B1001" s="2">
        <v>0.50763888888888886</v>
      </c>
      <c r="C1001" t="s">
        <v>129</v>
      </c>
      <c r="D1001">
        <v>80</v>
      </c>
      <c r="E1001" t="s">
        <v>59</v>
      </c>
      <c r="F1001" t="s">
        <v>24</v>
      </c>
      <c r="G1001" t="s">
        <v>31</v>
      </c>
    </row>
    <row r="1002" spans="1:7">
      <c r="A1002" s="1">
        <v>42904</v>
      </c>
      <c r="B1002" s="2">
        <v>0.72430555555555554</v>
      </c>
      <c r="C1002" t="s">
        <v>111</v>
      </c>
      <c r="D1002">
        <v>245</v>
      </c>
      <c r="E1002" t="s">
        <v>59</v>
      </c>
      <c r="F1002" t="s">
        <v>24</v>
      </c>
      <c r="G1002" t="s">
        <v>361</v>
      </c>
    </row>
    <row r="1003" spans="1:7">
      <c r="A1003" s="1">
        <v>42904</v>
      </c>
      <c r="B1003" s="2">
        <v>0.72499999999999998</v>
      </c>
      <c r="C1003" t="s">
        <v>368</v>
      </c>
      <c r="D1003" s="3">
        <v>1600</v>
      </c>
      <c r="E1003" t="s">
        <v>59</v>
      </c>
      <c r="F1003" t="s">
        <v>24</v>
      </c>
      <c r="G1003" t="s">
        <v>361</v>
      </c>
    </row>
    <row r="1004" spans="1:7">
      <c r="A1004" s="1">
        <v>42904</v>
      </c>
      <c r="B1004" s="2">
        <v>0.72499999999999998</v>
      </c>
      <c r="C1004" t="s">
        <v>215</v>
      </c>
      <c r="D1004">
        <v>10</v>
      </c>
      <c r="E1004" t="s">
        <v>59</v>
      </c>
      <c r="F1004" t="s">
        <v>24</v>
      </c>
      <c r="G1004" t="s">
        <v>361</v>
      </c>
    </row>
    <row r="1005" spans="1:7">
      <c r="A1005" s="1">
        <v>42904</v>
      </c>
      <c r="B1005" s="2">
        <v>0.73819444444444438</v>
      </c>
      <c r="C1005" t="s">
        <v>140</v>
      </c>
      <c r="D1005">
        <v>20</v>
      </c>
      <c r="E1005" t="s">
        <v>59</v>
      </c>
      <c r="F1005" t="s">
        <v>24</v>
      </c>
      <c r="G1005" t="s">
        <v>361</v>
      </c>
    </row>
    <row r="1006" spans="1:7">
      <c r="A1006" s="1">
        <v>42905</v>
      </c>
      <c r="B1006" s="2">
        <v>0.38472222222222219</v>
      </c>
      <c r="C1006" t="s">
        <v>72</v>
      </c>
      <c r="D1006">
        <v>30</v>
      </c>
      <c r="E1006" t="s">
        <v>59</v>
      </c>
      <c r="F1006" t="s">
        <v>24</v>
      </c>
      <c r="G1006" t="s">
        <v>361</v>
      </c>
    </row>
    <row r="1007" spans="1:7">
      <c r="A1007" s="1">
        <v>42905</v>
      </c>
      <c r="B1007" s="2">
        <v>0.38472222222222219</v>
      </c>
      <c r="C1007" t="s">
        <v>148</v>
      </c>
      <c r="D1007">
        <v>100</v>
      </c>
      <c r="E1007" t="s">
        <v>59</v>
      </c>
      <c r="F1007" t="s">
        <v>24</v>
      </c>
      <c r="G1007" t="s">
        <v>361</v>
      </c>
    </row>
    <row r="1008" spans="1:7">
      <c r="A1008" s="1">
        <v>42905</v>
      </c>
      <c r="B1008" s="2">
        <v>0.47569444444444442</v>
      </c>
      <c r="C1008" t="s">
        <v>369</v>
      </c>
      <c r="D1008" s="3">
        <v>1000</v>
      </c>
      <c r="E1008" t="s">
        <v>59</v>
      </c>
      <c r="F1008" t="s">
        <v>24</v>
      </c>
      <c r="G1008" t="s">
        <v>31</v>
      </c>
    </row>
    <row r="1009" spans="1:7">
      <c r="A1009" s="1">
        <v>42905</v>
      </c>
      <c r="B1009" s="2">
        <v>0.6069444444444444</v>
      </c>
      <c r="C1009" t="s">
        <v>111</v>
      </c>
      <c r="D1009">
        <v>520</v>
      </c>
      <c r="E1009" t="s">
        <v>59</v>
      </c>
      <c r="F1009" t="s">
        <v>24</v>
      </c>
      <c r="G1009" t="s">
        <v>361</v>
      </c>
    </row>
    <row r="1010" spans="1:7">
      <c r="A1010" s="1">
        <v>42905</v>
      </c>
      <c r="B1010" s="2">
        <v>0.68333333333333324</v>
      </c>
      <c r="C1010" t="s">
        <v>245</v>
      </c>
      <c r="D1010">
        <v>20</v>
      </c>
      <c r="E1010" t="s">
        <v>59</v>
      </c>
      <c r="F1010" t="s">
        <v>24</v>
      </c>
      <c r="G1010" t="s">
        <v>361</v>
      </c>
    </row>
    <row r="1011" spans="1:7">
      <c r="A1011" s="1">
        <v>42905</v>
      </c>
      <c r="B1011" s="2">
        <v>0.70694444444444438</v>
      </c>
      <c r="C1011" t="s">
        <v>297</v>
      </c>
      <c r="D1011">
        <v>20</v>
      </c>
      <c r="E1011" t="s">
        <v>59</v>
      </c>
      <c r="F1011" t="s">
        <v>24</v>
      </c>
      <c r="G1011" t="s">
        <v>361</v>
      </c>
    </row>
    <row r="1012" spans="1:7">
      <c r="A1012" s="1">
        <v>42905</v>
      </c>
      <c r="B1012" s="2">
        <v>0.70694444444444438</v>
      </c>
      <c r="C1012" t="s">
        <v>100</v>
      </c>
      <c r="D1012">
        <v>150</v>
      </c>
      <c r="E1012" t="s">
        <v>59</v>
      </c>
      <c r="F1012" t="s">
        <v>24</v>
      </c>
      <c r="G1012" t="s">
        <v>361</v>
      </c>
    </row>
    <row r="1013" spans="1:7">
      <c r="A1013" s="1">
        <v>42905</v>
      </c>
      <c r="B1013" s="2">
        <v>0.70694444444444438</v>
      </c>
      <c r="C1013" t="s">
        <v>245</v>
      </c>
      <c r="D1013">
        <v>20</v>
      </c>
      <c r="E1013" t="s">
        <v>59</v>
      </c>
      <c r="F1013" t="s">
        <v>24</v>
      </c>
      <c r="G1013" t="s">
        <v>361</v>
      </c>
    </row>
    <row r="1014" spans="1:7">
      <c r="A1014" s="1">
        <v>42905</v>
      </c>
      <c r="B1014" s="2">
        <v>0.70694444444444438</v>
      </c>
      <c r="C1014" t="s">
        <v>370</v>
      </c>
      <c r="D1014">
        <v>4</v>
      </c>
      <c r="E1014" t="s">
        <v>59</v>
      </c>
      <c r="F1014" t="s">
        <v>24</v>
      </c>
      <c r="G1014" t="s">
        <v>361</v>
      </c>
    </row>
    <row r="1015" spans="1:7">
      <c r="A1015" s="1">
        <v>42905</v>
      </c>
      <c r="B1015" s="2">
        <v>0.7104166666666667</v>
      </c>
      <c r="C1015" t="s">
        <v>148</v>
      </c>
      <c r="D1015">
        <v>50</v>
      </c>
      <c r="E1015" t="s">
        <v>59</v>
      </c>
      <c r="F1015" t="s">
        <v>24</v>
      </c>
      <c r="G1015" t="s">
        <v>361</v>
      </c>
    </row>
    <row r="1016" spans="1:7">
      <c r="A1016" s="1">
        <v>42905</v>
      </c>
      <c r="B1016" s="2">
        <v>0.90555555555555556</v>
      </c>
      <c r="C1016" t="s">
        <v>84</v>
      </c>
      <c r="D1016">
        <v>80</v>
      </c>
      <c r="E1016" t="s">
        <v>59</v>
      </c>
      <c r="F1016" t="s">
        <v>24</v>
      </c>
      <c r="G1016" t="s">
        <v>361</v>
      </c>
    </row>
    <row r="1017" spans="1:7">
      <c r="A1017" s="1">
        <v>42905</v>
      </c>
      <c r="B1017" s="2">
        <v>0.93333333333333324</v>
      </c>
      <c r="C1017" t="s">
        <v>368</v>
      </c>
      <c r="D1017" s="3">
        <v>1600</v>
      </c>
      <c r="E1017" t="s">
        <v>59</v>
      </c>
      <c r="F1017" t="s">
        <v>24</v>
      </c>
      <c r="G1017" t="s">
        <v>361</v>
      </c>
    </row>
    <row r="1018" spans="1:7">
      <c r="A1018" s="1">
        <v>42906</v>
      </c>
      <c r="B1018" s="2">
        <v>0.5805555555555556</v>
      </c>
      <c r="C1018" t="s">
        <v>130</v>
      </c>
      <c r="D1018">
        <v>60</v>
      </c>
      <c r="E1018" t="s">
        <v>59</v>
      </c>
      <c r="F1018" t="s">
        <v>24</v>
      </c>
      <c r="G1018" t="s">
        <v>361</v>
      </c>
    </row>
    <row r="1019" spans="1:7">
      <c r="A1019" s="1">
        <v>42906</v>
      </c>
      <c r="B1019" s="2">
        <v>0.5805555555555556</v>
      </c>
      <c r="C1019" t="s">
        <v>148</v>
      </c>
      <c r="D1019">
        <v>100</v>
      </c>
      <c r="E1019" t="s">
        <v>59</v>
      </c>
      <c r="F1019" t="s">
        <v>24</v>
      </c>
      <c r="G1019" t="s">
        <v>361</v>
      </c>
    </row>
    <row r="1020" spans="1:7">
      <c r="A1020" s="1">
        <v>42906</v>
      </c>
      <c r="B1020" s="2">
        <v>0.5805555555555556</v>
      </c>
      <c r="C1020" t="s">
        <v>111</v>
      </c>
      <c r="D1020">
        <v>354</v>
      </c>
      <c r="E1020" t="s">
        <v>59</v>
      </c>
      <c r="F1020" t="s">
        <v>24</v>
      </c>
      <c r="G1020" t="s">
        <v>361</v>
      </c>
    </row>
    <row r="1021" spans="1:7">
      <c r="A1021" s="1">
        <v>42906</v>
      </c>
      <c r="B1021" s="2">
        <v>0.92291666666666661</v>
      </c>
      <c r="C1021" t="s">
        <v>245</v>
      </c>
      <c r="D1021">
        <v>50</v>
      </c>
      <c r="E1021" t="s">
        <v>59</v>
      </c>
      <c r="F1021" t="s">
        <v>24</v>
      </c>
      <c r="G1021" t="s">
        <v>361</v>
      </c>
    </row>
    <row r="1022" spans="1:7">
      <c r="A1022" s="1">
        <v>42906</v>
      </c>
      <c r="B1022" s="2">
        <v>0.93680555555555556</v>
      </c>
      <c r="C1022" t="s">
        <v>368</v>
      </c>
      <c r="D1022" s="3">
        <v>1266</v>
      </c>
      <c r="E1022" t="s">
        <v>59</v>
      </c>
      <c r="F1022" t="s">
        <v>24</v>
      </c>
      <c r="G1022" t="s">
        <v>361</v>
      </c>
    </row>
    <row r="1023" spans="1:7">
      <c r="A1023" s="1">
        <v>42907</v>
      </c>
      <c r="B1023" s="2">
        <v>0.29166666666666669</v>
      </c>
      <c r="C1023" t="s">
        <v>140</v>
      </c>
      <c r="D1023">
        <v>15</v>
      </c>
      <c r="E1023" t="s">
        <v>59</v>
      </c>
      <c r="F1023" t="s">
        <v>24</v>
      </c>
      <c r="G1023" t="s">
        <v>361</v>
      </c>
    </row>
    <row r="1024" spans="1:7">
      <c r="A1024" s="1">
        <v>42907</v>
      </c>
      <c r="B1024" s="2">
        <v>0.29166666666666669</v>
      </c>
      <c r="C1024" t="s">
        <v>252</v>
      </c>
      <c r="D1024">
        <v>50</v>
      </c>
      <c r="E1024" t="s">
        <v>59</v>
      </c>
      <c r="F1024" t="s">
        <v>24</v>
      </c>
      <c r="G1024" t="s">
        <v>361</v>
      </c>
    </row>
    <row r="1025" spans="1:7">
      <c r="A1025" s="1">
        <v>42907</v>
      </c>
      <c r="B1025" s="2">
        <v>0.2986111111111111</v>
      </c>
      <c r="C1025" t="s">
        <v>371</v>
      </c>
      <c r="D1025">
        <v>212</v>
      </c>
      <c r="E1025" t="s">
        <v>59</v>
      </c>
      <c r="F1025" t="s">
        <v>24</v>
      </c>
      <c r="G1025" t="s">
        <v>361</v>
      </c>
    </row>
    <row r="1026" spans="1:7">
      <c r="A1026" s="1">
        <v>42907</v>
      </c>
      <c r="B1026" s="2">
        <v>0.2986111111111111</v>
      </c>
      <c r="C1026" t="s">
        <v>148</v>
      </c>
      <c r="D1026">
        <v>50</v>
      </c>
      <c r="E1026" t="s">
        <v>59</v>
      </c>
      <c r="F1026" t="s">
        <v>24</v>
      </c>
      <c r="G1026" t="s">
        <v>361</v>
      </c>
    </row>
    <row r="1027" spans="1:7">
      <c r="A1027" s="1">
        <v>42907</v>
      </c>
      <c r="B1027" s="2">
        <v>0.42222222222222222</v>
      </c>
      <c r="C1027" t="s">
        <v>148</v>
      </c>
      <c r="D1027">
        <v>30</v>
      </c>
      <c r="E1027" t="s">
        <v>59</v>
      </c>
      <c r="F1027" t="s">
        <v>24</v>
      </c>
      <c r="G1027" t="s">
        <v>361</v>
      </c>
    </row>
    <row r="1028" spans="1:7">
      <c r="A1028" s="1">
        <v>42907</v>
      </c>
      <c r="B1028" s="2">
        <v>0.42291666666666666</v>
      </c>
      <c r="C1028" t="s">
        <v>262</v>
      </c>
      <c r="D1028">
        <v>25</v>
      </c>
      <c r="E1028" t="s">
        <v>59</v>
      </c>
      <c r="F1028" t="s">
        <v>24</v>
      </c>
      <c r="G1028" t="s">
        <v>361</v>
      </c>
    </row>
    <row r="1029" spans="1:7">
      <c r="A1029" s="1">
        <v>42907</v>
      </c>
      <c r="B1029" s="2">
        <v>0.52916666666666667</v>
      </c>
      <c r="C1029" t="s">
        <v>372</v>
      </c>
      <c r="D1029">
        <v>75</v>
      </c>
      <c r="E1029" t="s">
        <v>59</v>
      </c>
      <c r="F1029" t="s">
        <v>24</v>
      </c>
      <c r="G1029" t="s">
        <v>361</v>
      </c>
    </row>
    <row r="1030" spans="1:7">
      <c r="A1030" s="1">
        <v>42907</v>
      </c>
      <c r="B1030" s="2">
        <v>0.59583333333333333</v>
      </c>
      <c r="C1030" t="s">
        <v>111</v>
      </c>
      <c r="D1030">
        <v>200</v>
      </c>
      <c r="E1030" t="s">
        <v>59</v>
      </c>
      <c r="F1030" t="s">
        <v>24</v>
      </c>
      <c r="G1030" t="s">
        <v>361</v>
      </c>
    </row>
    <row r="1031" spans="1:7">
      <c r="A1031" s="1">
        <v>42907</v>
      </c>
      <c r="B1031" s="2">
        <v>0.87569444444444444</v>
      </c>
      <c r="C1031" t="s">
        <v>373</v>
      </c>
      <c r="D1031" s="4">
        <v>1453.5</v>
      </c>
      <c r="E1031" t="s">
        <v>59</v>
      </c>
      <c r="F1031" t="s">
        <v>24</v>
      </c>
      <c r="G1031" t="s">
        <v>361</v>
      </c>
    </row>
    <row r="1032" spans="1:7">
      <c r="A1032" s="1">
        <v>42907</v>
      </c>
      <c r="B1032" s="2">
        <v>0.94444444444444453</v>
      </c>
      <c r="C1032" t="s">
        <v>84</v>
      </c>
      <c r="D1032">
        <v>325</v>
      </c>
      <c r="E1032" t="s">
        <v>59</v>
      </c>
      <c r="F1032" t="s">
        <v>24</v>
      </c>
      <c r="G1032" t="s">
        <v>361</v>
      </c>
    </row>
    <row r="1033" spans="1:7">
      <c r="A1033" s="1">
        <v>42908</v>
      </c>
      <c r="B1033" s="2">
        <v>0.87569444444444444</v>
      </c>
      <c r="C1033" t="s">
        <v>373</v>
      </c>
      <c r="D1033" s="4">
        <v>1453.5</v>
      </c>
      <c r="E1033" t="s">
        <v>59</v>
      </c>
      <c r="F1033" t="s">
        <v>24</v>
      </c>
      <c r="G1033" t="s">
        <v>361</v>
      </c>
    </row>
    <row r="1034" spans="1:7">
      <c r="A1034" s="1">
        <v>42908</v>
      </c>
      <c r="B1034" s="2">
        <v>0.93472222222222223</v>
      </c>
      <c r="C1034" t="s">
        <v>262</v>
      </c>
      <c r="D1034">
        <v>12</v>
      </c>
      <c r="E1034" t="s">
        <v>59</v>
      </c>
      <c r="F1034" t="s">
        <v>24</v>
      </c>
      <c r="G1034" t="s">
        <v>361</v>
      </c>
    </row>
    <row r="1035" spans="1:7">
      <c r="A1035" s="1">
        <v>42908</v>
      </c>
      <c r="B1035" s="2">
        <v>0.93472222222222223</v>
      </c>
      <c r="C1035" t="s">
        <v>111</v>
      </c>
      <c r="D1035">
        <v>205</v>
      </c>
      <c r="E1035" t="s">
        <v>59</v>
      </c>
      <c r="F1035" t="s">
        <v>24</v>
      </c>
      <c r="G1035" t="s">
        <v>361</v>
      </c>
    </row>
    <row r="1036" spans="1:7">
      <c r="A1036" s="1">
        <v>42908</v>
      </c>
      <c r="B1036" s="2">
        <v>0.93541666666666667</v>
      </c>
      <c r="C1036" t="s">
        <v>148</v>
      </c>
      <c r="D1036">
        <v>20</v>
      </c>
      <c r="E1036" t="s">
        <v>59</v>
      </c>
      <c r="F1036" t="s">
        <v>24</v>
      </c>
      <c r="G1036" t="s">
        <v>361</v>
      </c>
    </row>
    <row r="1037" spans="1:7">
      <c r="A1037" s="1">
        <v>42908</v>
      </c>
      <c r="B1037" s="2">
        <v>0.93541666666666667</v>
      </c>
      <c r="C1037" t="s">
        <v>84</v>
      </c>
      <c r="D1037">
        <v>120</v>
      </c>
      <c r="E1037" t="s">
        <v>59</v>
      </c>
      <c r="F1037" t="s">
        <v>24</v>
      </c>
      <c r="G1037" t="s">
        <v>361</v>
      </c>
    </row>
    <row r="1038" spans="1:7">
      <c r="A1038" s="1">
        <v>42908</v>
      </c>
      <c r="B1038" s="2">
        <v>0.93541666666666667</v>
      </c>
      <c r="C1038" t="s">
        <v>148</v>
      </c>
      <c r="D1038">
        <v>10</v>
      </c>
      <c r="E1038" t="s">
        <v>59</v>
      </c>
      <c r="F1038" t="s">
        <v>24</v>
      </c>
      <c r="G1038" t="s">
        <v>361</v>
      </c>
    </row>
    <row r="1039" spans="1:7">
      <c r="A1039" s="1">
        <v>42909</v>
      </c>
      <c r="B1039" s="2">
        <v>0.50347222222222221</v>
      </c>
      <c r="C1039" t="s">
        <v>218</v>
      </c>
      <c r="D1039">
        <v>145</v>
      </c>
      <c r="E1039" t="s">
        <v>59</v>
      </c>
      <c r="F1039" t="s">
        <v>24</v>
      </c>
      <c r="G1039" t="s">
        <v>361</v>
      </c>
    </row>
    <row r="1040" spans="1:7">
      <c r="A1040" s="1">
        <v>42909</v>
      </c>
      <c r="B1040" s="2">
        <v>0.52916666666666667</v>
      </c>
      <c r="C1040" t="s">
        <v>111</v>
      </c>
      <c r="D1040">
        <v>185</v>
      </c>
      <c r="E1040" t="s">
        <v>59</v>
      </c>
      <c r="F1040" t="s">
        <v>24</v>
      </c>
      <c r="G1040" t="s">
        <v>361</v>
      </c>
    </row>
    <row r="1041" spans="1:9">
      <c r="A1041" s="1">
        <v>42909</v>
      </c>
      <c r="B1041" s="2">
        <v>0.54652777777777783</v>
      </c>
      <c r="C1041" t="s">
        <v>245</v>
      </c>
      <c r="D1041">
        <v>50</v>
      </c>
      <c r="E1041" t="s">
        <v>59</v>
      </c>
      <c r="F1041" t="s">
        <v>24</v>
      </c>
      <c r="G1041" t="s">
        <v>361</v>
      </c>
    </row>
    <row r="1042" spans="1:9">
      <c r="A1042" s="1">
        <v>42909</v>
      </c>
      <c r="B1042" s="2">
        <v>0.54652777777777783</v>
      </c>
      <c r="C1042" t="s">
        <v>148</v>
      </c>
      <c r="D1042">
        <v>50</v>
      </c>
      <c r="E1042" t="s">
        <v>59</v>
      </c>
      <c r="F1042" t="s">
        <v>24</v>
      </c>
      <c r="G1042" t="s">
        <v>361</v>
      </c>
    </row>
    <row r="1043" spans="1:9">
      <c r="A1043" s="1">
        <v>42910</v>
      </c>
      <c r="B1043" s="2">
        <v>0.12430555555555556</v>
      </c>
      <c r="C1043" t="s">
        <v>262</v>
      </c>
      <c r="D1043">
        <v>80</v>
      </c>
      <c r="E1043" t="s">
        <v>59</v>
      </c>
      <c r="F1043" t="s">
        <v>24</v>
      </c>
      <c r="G1043" t="s">
        <v>41</v>
      </c>
    </row>
    <row r="1044" spans="1:9">
      <c r="A1044" s="1">
        <v>42910</v>
      </c>
      <c r="B1044" s="2">
        <v>0.23750000000000002</v>
      </c>
      <c r="C1044" t="s">
        <v>215</v>
      </c>
      <c r="D1044">
        <v>10</v>
      </c>
      <c r="E1044" t="s">
        <v>59</v>
      </c>
      <c r="F1044" t="s">
        <v>24</v>
      </c>
      <c r="G1044" t="s">
        <v>31</v>
      </c>
    </row>
    <row r="1045" spans="1:9">
      <c r="A1045" s="1">
        <v>42910</v>
      </c>
      <c r="B1045" s="2">
        <v>0.23819444444444446</v>
      </c>
      <c r="C1045" t="s">
        <v>262</v>
      </c>
      <c r="D1045">
        <v>9</v>
      </c>
      <c r="E1045" t="s">
        <v>59</v>
      </c>
      <c r="F1045" t="s">
        <v>24</v>
      </c>
      <c r="G1045" t="s">
        <v>41</v>
      </c>
    </row>
    <row r="1046" spans="1:9">
      <c r="A1046" s="1">
        <v>42910</v>
      </c>
      <c r="B1046" s="2">
        <v>0.92638888888888893</v>
      </c>
      <c r="C1046" t="s">
        <v>84</v>
      </c>
      <c r="D1046">
        <v>435</v>
      </c>
      <c r="E1046" t="s">
        <v>59</v>
      </c>
      <c r="F1046" t="s">
        <v>24</v>
      </c>
      <c r="G1046" t="s">
        <v>52</v>
      </c>
    </row>
    <row r="1047" spans="1:9">
      <c r="A1047" s="1">
        <v>42911</v>
      </c>
      <c r="B1047" s="2">
        <v>0.84444444444444444</v>
      </c>
      <c r="C1047" t="s">
        <v>262</v>
      </c>
      <c r="D1047">
        <v>902</v>
      </c>
      <c r="E1047" t="s">
        <v>59</v>
      </c>
      <c r="F1047" t="s">
        <v>24</v>
      </c>
      <c r="G1047" t="s">
        <v>41</v>
      </c>
    </row>
    <row r="1048" spans="1:9">
      <c r="A1048" s="1">
        <v>42912</v>
      </c>
      <c r="B1048" s="2">
        <v>0.31597222222222221</v>
      </c>
      <c r="C1048" t="s">
        <v>148</v>
      </c>
      <c r="D1048">
        <v>100</v>
      </c>
      <c r="E1048" t="s">
        <v>59</v>
      </c>
      <c r="F1048" t="s">
        <v>24</v>
      </c>
      <c r="G1048" t="s">
        <v>41</v>
      </c>
    </row>
    <row r="1049" spans="1:9">
      <c r="A1049" s="1">
        <v>42912</v>
      </c>
      <c r="B1049" s="2">
        <v>0.40138888888888885</v>
      </c>
      <c r="C1049" t="s">
        <v>72</v>
      </c>
      <c r="D1049">
        <v>30</v>
      </c>
      <c r="E1049" t="s">
        <v>59</v>
      </c>
      <c r="F1049" t="s">
        <v>24</v>
      </c>
      <c r="G1049" t="s">
        <v>52</v>
      </c>
    </row>
    <row r="1050" spans="1:9">
      <c r="A1050" s="1">
        <v>42912</v>
      </c>
      <c r="B1050" s="2">
        <v>0.87152777777777779</v>
      </c>
      <c r="C1050" t="s">
        <v>374</v>
      </c>
      <c r="D1050">
        <v>375</v>
      </c>
      <c r="E1050" t="s">
        <v>47</v>
      </c>
      <c r="F1050" t="s">
        <v>24</v>
      </c>
      <c r="G1050" t="s">
        <v>52</v>
      </c>
    </row>
    <row r="1051" spans="1:9">
      <c r="A1051" s="1">
        <v>42912</v>
      </c>
      <c r="B1051" s="2">
        <v>0.90069444444444446</v>
      </c>
      <c r="C1051" t="s">
        <v>148</v>
      </c>
      <c r="D1051">
        <v>465</v>
      </c>
      <c r="E1051" t="s">
        <v>59</v>
      </c>
      <c r="F1051" t="s">
        <v>24</v>
      </c>
      <c r="G1051" t="s">
        <v>41</v>
      </c>
    </row>
    <row r="1052" spans="1:9">
      <c r="A1052" s="1">
        <v>42913</v>
      </c>
      <c r="B1052" s="2">
        <v>0.53402777777777777</v>
      </c>
      <c r="C1052" t="s">
        <v>19</v>
      </c>
      <c r="D1052" s="3">
        <v>3900</v>
      </c>
      <c r="E1052" t="s">
        <v>53</v>
      </c>
      <c r="F1052" t="s">
        <v>16</v>
      </c>
      <c r="I1052" t="s">
        <v>375</v>
      </c>
    </row>
    <row r="1053" spans="1:9">
      <c r="A1053" s="1">
        <v>42913</v>
      </c>
      <c r="B1053" s="2">
        <v>0.56736111111111109</v>
      </c>
      <c r="C1053" t="s">
        <v>111</v>
      </c>
      <c r="D1053">
        <v>80</v>
      </c>
      <c r="E1053" t="s">
        <v>59</v>
      </c>
      <c r="F1053" t="s">
        <v>24</v>
      </c>
      <c r="G1053" t="s">
        <v>376</v>
      </c>
    </row>
    <row r="1054" spans="1:9">
      <c r="A1054" s="1">
        <v>42913</v>
      </c>
      <c r="B1054" s="2">
        <v>0.56805555555555554</v>
      </c>
      <c r="C1054" t="s">
        <v>377</v>
      </c>
      <c r="D1054">
        <v>181</v>
      </c>
      <c r="E1054" t="s">
        <v>59</v>
      </c>
      <c r="F1054" t="s">
        <v>24</v>
      </c>
      <c r="G1054" t="s">
        <v>376</v>
      </c>
    </row>
    <row r="1055" spans="1:9">
      <c r="A1055" s="1">
        <v>42913</v>
      </c>
      <c r="B1055" s="2">
        <v>0.56805555555555554</v>
      </c>
      <c r="C1055" t="s">
        <v>378</v>
      </c>
      <c r="D1055">
        <v>40</v>
      </c>
      <c r="E1055" t="s">
        <v>59</v>
      </c>
      <c r="F1055" t="s">
        <v>24</v>
      </c>
      <c r="G1055" t="s">
        <v>376</v>
      </c>
    </row>
    <row r="1056" spans="1:9">
      <c r="A1056" s="1">
        <v>42913</v>
      </c>
      <c r="B1056" s="2">
        <v>0.79027777777777775</v>
      </c>
      <c r="C1056" t="s">
        <v>148</v>
      </c>
      <c r="D1056">
        <v>90</v>
      </c>
      <c r="E1056" t="s">
        <v>59</v>
      </c>
      <c r="F1056" t="s">
        <v>24</v>
      </c>
      <c r="G1056" t="s">
        <v>376</v>
      </c>
    </row>
    <row r="1057" spans="1:7">
      <c r="A1057" s="1">
        <v>42913</v>
      </c>
      <c r="B1057" s="2">
        <v>0.81944444444444453</v>
      </c>
      <c r="C1057" t="s">
        <v>379</v>
      </c>
      <c r="D1057" s="3">
        <v>1534</v>
      </c>
      <c r="E1057" t="s">
        <v>59</v>
      </c>
      <c r="F1057" t="s">
        <v>24</v>
      </c>
      <c r="G1057" t="s">
        <v>376</v>
      </c>
    </row>
    <row r="1058" spans="1:7">
      <c r="A1058" s="1">
        <v>42913</v>
      </c>
      <c r="B1058" s="2">
        <v>0.92083333333333339</v>
      </c>
      <c r="C1058" t="s">
        <v>140</v>
      </c>
      <c r="D1058">
        <v>20</v>
      </c>
      <c r="E1058" t="s">
        <v>59</v>
      </c>
      <c r="F1058" t="s">
        <v>24</v>
      </c>
      <c r="G1058" t="s">
        <v>376</v>
      </c>
    </row>
    <row r="1059" spans="1:7">
      <c r="A1059" s="1">
        <v>42913</v>
      </c>
      <c r="B1059" s="2">
        <v>0.92083333333333339</v>
      </c>
      <c r="C1059" t="s">
        <v>130</v>
      </c>
      <c r="D1059">
        <v>75</v>
      </c>
      <c r="E1059" t="s">
        <v>59</v>
      </c>
      <c r="F1059" t="s">
        <v>24</v>
      </c>
      <c r="G1059" t="s">
        <v>376</v>
      </c>
    </row>
    <row r="1060" spans="1:7">
      <c r="A1060" s="1">
        <v>42914</v>
      </c>
      <c r="B1060" s="2">
        <v>0.31736111111111115</v>
      </c>
      <c r="C1060" t="s">
        <v>148</v>
      </c>
      <c r="D1060">
        <v>70</v>
      </c>
      <c r="E1060" t="s">
        <v>59</v>
      </c>
      <c r="F1060" t="s">
        <v>24</v>
      </c>
      <c r="G1060" t="s">
        <v>376</v>
      </c>
    </row>
    <row r="1061" spans="1:7">
      <c r="A1061" s="1">
        <v>42914</v>
      </c>
      <c r="B1061" s="2">
        <v>0.31805555555555554</v>
      </c>
      <c r="C1061" t="s">
        <v>215</v>
      </c>
      <c r="D1061">
        <v>10</v>
      </c>
      <c r="E1061" t="s">
        <v>59</v>
      </c>
      <c r="F1061" t="s">
        <v>24</v>
      </c>
      <c r="G1061" t="s">
        <v>376</v>
      </c>
    </row>
    <row r="1062" spans="1:7">
      <c r="A1062" s="1">
        <v>42914</v>
      </c>
      <c r="B1062" s="2">
        <v>0.31805555555555554</v>
      </c>
      <c r="C1062" t="s">
        <v>262</v>
      </c>
      <c r="D1062">
        <v>126</v>
      </c>
      <c r="E1062" t="s">
        <v>59</v>
      </c>
      <c r="F1062" t="s">
        <v>24</v>
      </c>
      <c r="G1062" t="s">
        <v>376</v>
      </c>
    </row>
    <row r="1063" spans="1:7">
      <c r="A1063" s="1">
        <v>42914</v>
      </c>
      <c r="B1063" s="2">
        <v>0.39305555555555555</v>
      </c>
      <c r="C1063" t="s">
        <v>72</v>
      </c>
      <c r="D1063">
        <v>121</v>
      </c>
      <c r="E1063" t="s">
        <v>59</v>
      </c>
      <c r="F1063" t="s">
        <v>24</v>
      </c>
      <c r="G1063" t="s">
        <v>376</v>
      </c>
    </row>
    <row r="1064" spans="1:7">
      <c r="A1064" s="1">
        <v>42914</v>
      </c>
      <c r="B1064" s="2">
        <v>0.45555555555555555</v>
      </c>
      <c r="C1064" t="s">
        <v>203</v>
      </c>
      <c r="D1064">
        <v>70</v>
      </c>
      <c r="E1064" t="s">
        <v>59</v>
      </c>
      <c r="F1064" t="s">
        <v>24</v>
      </c>
      <c r="G1064" t="s">
        <v>376</v>
      </c>
    </row>
    <row r="1065" spans="1:7">
      <c r="A1065" s="1">
        <v>42914</v>
      </c>
      <c r="B1065" s="2">
        <v>0.4694444444444445</v>
      </c>
      <c r="C1065" t="s">
        <v>253</v>
      </c>
      <c r="D1065">
        <v>65</v>
      </c>
      <c r="E1065" t="s">
        <v>59</v>
      </c>
      <c r="F1065" t="s">
        <v>24</v>
      </c>
      <c r="G1065" t="s">
        <v>376</v>
      </c>
    </row>
    <row r="1066" spans="1:7">
      <c r="A1066" s="1">
        <v>42914</v>
      </c>
      <c r="B1066" s="2">
        <v>0.56041666666666667</v>
      </c>
      <c r="C1066" t="s">
        <v>245</v>
      </c>
      <c r="D1066">
        <v>58</v>
      </c>
      <c r="E1066" t="s">
        <v>59</v>
      </c>
      <c r="F1066" t="s">
        <v>24</v>
      </c>
      <c r="G1066" t="s">
        <v>376</v>
      </c>
    </row>
    <row r="1067" spans="1:7">
      <c r="A1067" s="1">
        <v>42914</v>
      </c>
      <c r="B1067" s="2">
        <v>0.64236111111111105</v>
      </c>
      <c r="C1067" t="s">
        <v>252</v>
      </c>
      <c r="D1067">
        <v>10</v>
      </c>
      <c r="E1067" t="s">
        <v>59</v>
      </c>
      <c r="F1067" t="s">
        <v>24</v>
      </c>
      <c r="G1067" t="s">
        <v>376</v>
      </c>
    </row>
    <row r="1068" spans="1:7">
      <c r="A1068" s="1">
        <v>42914</v>
      </c>
      <c r="B1068" s="2">
        <v>0.64236111111111105</v>
      </c>
      <c r="C1068" t="s">
        <v>111</v>
      </c>
      <c r="D1068">
        <v>350</v>
      </c>
      <c r="E1068" t="s">
        <v>59</v>
      </c>
      <c r="F1068" t="s">
        <v>24</v>
      </c>
      <c r="G1068" t="s">
        <v>376</v>
      </c>
    </row>
    <row r="1069" spans="1:7">
      <c r="A1069" s="1">
        <v>42914</v>
      </c>
      <c r="B1069" s="2">
        <v>0.64930555555555558</v>
      </c>
      <c r="C1069" t="s">
        <v>176</v>
      </c>
      <c r="D1069">
        <v>40</v>
      </c>
      <c r="E1069" t="s">
        <v>59</v>
      </c>
      <c r="F1069" t="s">
        <v>24</v>
      </c>
      <c r="G1069" t="s">
        <v>376</v>
      </c>
    </row>
    <row r="1070" spans="1:7">
      <c r="A1070" s="1">
        <v>42914</v>
      </c>
      <c r="B1070" s="2">
        <v>0.84583333333333333</v>
      </c>
      <c r="C1070" t="s">
        <v>380</v>
      </c>
      <c r="D1070" s="3">
        <v>1750</v>
      </c>
      <c r="E1070" t="s">
        <v>59</v>
      </c>
      <c r="F1070" t="s">
        <v>24</v>
      </c>
      <c r="G1070" t="s">
        <v>376</v>
      </c>
    </row>
    <row r="1071" spans="1:7">
      <c r="A1071" s="1">
        <v>42914</v>
      </c>
      <c r="B1071" s="2">
        <v>0.8520833333333333</v>
      </c>
      <c r="C1071" t="s">
        <v>100</v>
      </c>
      <c r="D1071">
        <v>55</v>
      </c>
      <c r="E1071" t="s">
        <v>59</v>
      </c>
      <c r="F1071" t="s">
        <v>24</v>
      </c>
      <c r="G1071" t="s">
        <v>376</v>
      </c>
    </row>
    <row r="1072" spans="1:7">
      <c r="A1072" s="1">
        <v>42915</v>
      </c>
      <c r="B1072" s="2">
        <v>0.34513888888888888</v>
      </c>
      <c r="C1072" t="s">
        <v>262</v>
      </c>
      <c r="D1072">
        <v>80</v>
      </c>
      <c r="E1072" t="s">
        <v>59</v>
      </c>
      <c r="F1072" t="s">
        <v>24</v>
      </c>
      <c r="G1072" t="s">
        <v>376</v>
      </c>
    </row>
    <row r="1073" spans="1:7">
      <c r="A1073" s="1">
        <v>42915</v>
      </c>
      <c r="B1073" s="2">
        <v>0.42777777777777781</v>
      </c>
      <c r="C1073" t="s">
        <v>262</v>
      </c>
      <c r="D1073">
        <v>13</v>
      </c>
      <c r="E1073" t="s">
        <v>59</v>
      </c>
      <c r="F1073" t="s">
        <v>24</v>
      </c>
      <c r="G1073" t="s">
        <v>376</v>
      </c>
    </row>
    <row r="1074" spans="1:7">
      <c r="A1074" s="1">
        <v>42915</v>
      </c>
      <c r="B1074" s="2">
        <v>0.60555555555555551</v>
      </c>
      <c r="C1074" t="s">
        <v>114</v>
      </c>
      <c r="D1074">
        <v>35</v>
      </c>
      <c r="E1074" t="s">
        <v>59</v>
      </c>
      <c r="F1074" t="s">
        <v>24</v>
      </c>
      <c r="G1074" t="s">
        <v>376</v>
      </c>
    </row>
    <row r="1075" spans="1:7">
      <c r="A1075" s="1">
        <v>42915</v>
      </c>
      <c r="B1075" s="2">
        <v>0.78055555555555556</v>
      </c>
      <c r="C1075" t="s">
        <v>148</v>
      </c>
      <c r="D1075">
        <v>30</v>
      </c>
      <c r="E1075" t="s">
        <v>59</v>
      </c>
      <c r="F1075" t="s">
        <v>24</v>
      </c>
      <c r="G1075" t="s">
        <v>376</v>
      </c>
    </row>
    <row r="1076" spans="1:7">
      <c r="A1076" s="1">
        <v>42915</v>
      </c>
      <c r="B1076" s="2">
        <v>0.78055555555555556</v>
      </c>
      <c r="C1076" t="s">
        <v>245</v>
      </c>
      <c r="D1076">
        <v>40</v>
      </c>
      <c r="E1076" t="s">
        <v>59</v>
      </c>
      <c r="F1076" t="s">
        <v>24</v>
      </c>
      <c r="G1076" t="s">
        <v>376</v>
      </c>
    </row>
    <row r="1077" spans="1:7">
      <c r="A1077" s="1">
        <v>42915</v>
      </c>
      <c r="B1077" s="2">
        <v>0.78055555555555556</v>
      </c>
      <c r="C1077" t="s">
        <v>111</v>
      </c>
      <c r="D1077">
        <v>120</v>
      </c>
      <c r="E1077" t="s">
        <v>59</v>
      </c>
      <c r="F1077" t="s">
        <v>24</v>
      </c>
      <c r="G1077" t="s">
        <v>376</v>
      </c>
    </row>
    <row r="1078" spans="1:7">
      <c r="A1078" s="1">
        <v>42915</v>
      </c>
      <c r="B1078" s="2">
        <v>0.89513888888888893</v>
      </c>
      <c r="C1078" t="s">
        <v>381</v>
      </c>
      <c r="D1078" s="3">
        <v>1365</v>
      </c>
      <c r="E1078" t="s">
        <v>59</v>
      </c>
      <c r="F1078" t="s">
        <v>24</v>
      </c>
      <c r="G1078" t="s">
        <v>376</v>
      </c>
    </row>
    <row r="1079" spans="1:7">
      <c r="A1079" s="1">
        <v>42916</v>
      </c>
      <c r="B1079" s="2">
        <v>0.35069444444444442</v>
      </c>
      <c r="C1079" t="s">
        <v>84</v>
      </c>
      <c r="D1079">
        <v>50</v>
      </c>
      <c r="E1079" t="s">
        <v>59</v>
      </c>
      <c r="F1079" t="s">
        <v>24</v>
      </c>
      <c r="G1079" t="s">
        <v>376</v>
      </c>
    </row>
    <row r="1080" spans="1:7">
      <c r="A1080" s="1">
        <v>42916</v>
      </c>
      <c r="B1080" s="2">
        <v>0.35069444444444442</v>
      </c>
      <c r="C1080" t="s">
        <v>72</v>
      </c>
      <c r="D1080">
        <v>80</v>
      </c>
      <c r="E1080" t="s">
        <v>59</v>
      </c>
      <c r="F1080" t="s">
        <v>24</v>
      </c>
      <c r="G1080" t="s">
        <v>376</v>
      </c>
    </row>
    <row r="1081" spans="1:7">
      <c r="A1081" s="1">
        <v>42916</v>
      </c>
      <c r="B1081" s="2">
        <v>0.55763888888888891</v>
      </c>
      <c r="C1081" t="s">
        <v>111</v>
      </c>
      <c r="D1081">
        <v>140</v>
      </c>
      <c r="E1081" t="s">
        <v>59</v>
      </c>
      <c r="F1081" t="s">
        <v>24</v>
      </c>
      <c r="G1081" t="s">
        <v>376</v>
      </c>
    </row>
    <row r="1082" spans="1:7">
      <c r="A1082" s="1">
        <v>42916</v>
      </c>
      <c r="B1082" s="2">
        <v>0.60416666666666663</v>
      </c>
      <c r="C1082" t="s">
        <v>262</v>
      </c>
      <c r="D1082">
        <v>225</v>
      </c>
      <c r="E1082" t="s">
        <v>59</v>
      </c>
      <c r="F1082" t="s">
        <v>24</v>
      </c>
      <c r="G1082" t="s">
        <v>376</v>
      </c>
    </row>
    <row r="1083" spans="1:7">
      <c r="A1083" s="1">
        <v>42916</v>
      </c>
      <c r="B1083" s="2">
        <v>0.69097222222222221</v>
      </c>
      <c r="C1083" t="s">
        <v>130</v>
      </c>
      <c r="D1083">
        <v>30</v>
      </c>
      <c r="E1083" t="s">
        <v>59</v>
      </c>
      <c r="F1083" t="s">
        <v>24</v>
      </c>
      <c r="G1083" t="s">
        <v>376</v>
      </c>
    </row>
    <row r="1084" spans="1:7">
      <c r="A1084" s="1">
        <v>42916</v>
      </c>
      <c r="B1084" s="2">
        <v>0.93055555555555547</v>
      </c>
      <c r="C1084" t="s">
        <v>309</v>
      </c>
      <c r="D1084" s="3">
        <v>1200</v>
      </c>
      <c r="E1084" t="s">
        <v>59</v>
      </c>
      <c r="F1084" t="s">
        <v>24</v>
      </c>
      <c r="G1084" t="s">
        <v>376</v>
      </c>
    </row>
    <row r="1085" spans="1:7">
      <c r="A1085" s="1">
        <v>42917</v>
      </c>
      <c r="B1085" s="2">
        <v>0.35694444444444445</v>
      </c>
      <c r="C1085" t="s">
        <v>148</v>
      </c>
      <c r="D1085">
        <v>50</v>
      </c>
      <c r="E1085" t="s">
        <v>59</v>
      </c>
      <c r="F1085" t="s">
        <v>24</v>
      </c>
      <c r="G1085" t="s">
        <v>376</v>
      </c>
    </row>
    <row r="1086" spans="1:7">
      <c r="A1086" s="1">
        <v>42917</v>
      </c>
      <c r="B1086" s="2">
        <v>0.35694444444444445</v>
      </c>
      <c r="C1086" t="s">
        <v>72</v>
      </c>
      <c r="D1086">
        <v>95</v>
      </c>
      <c r="E1086" t="s">
        <v>59</v>
      </c>
      <c r="F1086" t="s">
        <v>24</v>
      </c>
      <c r="G1086" t="s">
        <v>376</v>
      </c>
    </row>
    <row r="1087" spans="1:7">
      <c r="A1087" s="1">
        <v>42917</v>
      </c>
      <c r="B1087" s="2">
        <v>0.78333333333333333</v>
      </c>
      <c r="C1087" t="s">
        <v>218</v>
      </c>
      <c r="D1087">
        <v>100</v>
      </c>
      <c r="E1087" t="s">
        <v>59</v>
      </c>
      <c r="F1087" t="s">
        <v>24</v>
      </c>
      <c r="G1087" t="s">
        <v>376</v>
      </c>
    </row>
    <row r="1088" spans="1:7">
      <c r="A1088" s="1">
        <v>42917</v>
      </c>
      <c r="B1088" s="2">
        <v>0.78333333333333333</v>
      </c>
      <c r="C1088" t="s">
        <v>111</v>
      </c>
      <c r="D1088">
        <v>340</v>
      </c>
      <c r="E1088" t="s">
        <v>59</v>
      </c>
      <c r="F1088" t="s">
        <v>24</v>
      </c>
      <c r="G1088" t="s">
        <v>376</v>
      </c>
    </row>
    <row r="1089" spans="1:9">
      <c r="A1089" s="1">
        <v>42917</v>
      </c>
      <c r="B1089" s="2">
        <v>0.89027777777777783</v>
      </c>
      <c r="C1089" t="s">
        <v>84</v>
      </c>
      <c r="D1089">
        <v>60</v>
      </c>
      <c r="E1089" t="s">
        <v>59</v>
      </c>
      <c r="F1089" t="s">
        <v>24</v>
      </c>
      <c r="G1089" t="s">
        <v>376</v>
      </c>
    </row>
    <row r="1090" spans="1:9">
      <c r="A1090" s="1">
        <v>42917</v>
      </c>
      <c r="B1090" s="2">
        <v>0.93055555555555547</v>
      </c>
      <c r="C1090" t="s">
        <v>309</v>
      </c>
      <c r="D1090" s="3">
        <v>1200</v>
      </c>
      <c r="E1090" t="s">
        <v>59</v>
      </c>
      <c r="F1090" t="s">
        <v>24</v>
      </c>
      <c r="G1090" t="s">
        <v>376</v>
      </c>
    </row>
    <row r="1091" spans="1:9">
      <c r="A1091" s="1">
        <v>42918</v>
      </c>
      <c r="B1091" s="2">
        <v>0.3840277777777778</v>
      </c>
      <c r="C1091" t="s">
        <v>14</v>
      </c>
      <c r="D1091" s="3">
        <v>3900</v>
      </c>
      <c r="E1091" t="s">
        <v>55</v>
      </c>
      <c r="F1091" t="s">
        <v>16</v>
      </c>
      <c r="G1091" t="s">
        <v>17</v>
      </c>
      <c r="I1091">
        <v>718309823827</v>
      </c>
    </row>
    <row r="1092" spans="1:9">
      <c r="A1092" s="1">
        <v>42918</v>
      </c>
      <c r="B1092" s="2">
        <v>0.38750000000000001</v>
      </c>
      <c r="C1092" t="s">
        <v>19</v>
      </c>
      <c r="D1092" s="3">
        <v>4000</v>
      </c>
      <c r="E1092" t="s">
        <v>20</v>
      </c>
      <c r="F1092" t="s">
        <v>16</v>
      </c>
      <c r="I1092" t="s">
        <v>382</v>
      </c>
    </row>
    <row r="1093" spans="1:9">
      <c r="A1093" s="1">
        <v>42918</v>
      </c>
      <c r="B1093" s="2">
        <v>0.45833333333333331</v>
      </c>
      <c r="C1093" t="s">
        <v>72</v>
      </c>
      <c r="D1093">
        <v>90</v>
      </c>
      <c r="E1093" t="s">
        <v>59</v>
      </c>
      <c r="F1093" t="s">
        <v>24</v>
      </c>
      <c r="G1093" t="s">
        <v>376</v>
      </c>
    </row>
    <row r="1094" spans="1:9">
      <c r="A1094" s="1">
        <v>42918</v>
      </c>
      <c r="B1094" s="2">
        <v>0.51388888888888895</v>
      </c>
      <c r="C1094" t="s">
        <v>262</v>
      </c>
      <c r="D1094">
        <v>45</v>
      </c>
      <c r="E1094" t="s">
        <v>59</v>
      </c>
      <c r="F1094" t="s">
        <v>24</v>
      </c>
      <c r="G1094" t="s">
        <v>376</v>
      </c>
    </row>
    <row r="1095" spans="1:9">
      <c r="A1095" s="1">
        <v>42918</v>
      </c>
      <c r="B1095" s="2">
        <v>0.54791666666666672</v>
      </c>
      <c r="C1095" t="s">
        <v>354</v>
      </c>
      <c r="D1095">
        <v>60</v>
      </c>
      <c r="E1095" t="s">
        <v>59</v>
      </c>
      <c r="F1095" t="s">
        <v>24</v>
      </c>
      <c r="G1095" t="s">
        <v>31</v>
      </c>
    </row>
    <row r="1096" spans="1:9">
      <c r="A1096" s="1">
        <v>42918</v>
      </c>
      <c r="B1096" s="2">
        <v>0.56597222222222221</v>
      </c>
      <c r="C1096" t="s">
        <v>111</v>
      </c>
      <c r="D1096">
        <v>78</v>
      </c>
      <c r="E1096" t="s">
        <v>59</v>
      </c>
      <c r="F1096" t="s">
        <v>24</v>
      </c>
      <c r="G1096" t="s">
        <v>376</v>
      </c>
    </row>
    <row r="1097" spans="1:9">
      <c r="A1097" s="1">
        <v>42918</v>
      </c>
      <c r="B1097" s="2">
        <v>0.58194444444444449</v>
      </c>
      <c r="C1097" t="s">
        <v>262</v>
      </c>
      <c r="D1097">
        <v>232</v>
      </c>
      <c r="E1097" t="s">
        <v>59</v>
      </c>
      <c r="F1097" t="s">
        <v>24</v>
      </c>
      <c r="G1097" t="s">
        <v>376</v>
      </c>
    </row>
    <row r="1098" spans="1:9">
      <c r="A1098" s="1">
        <v>42918</v>
      </c>
      <c r="B1098" s="2">
        <v>0.58194444444444449</v>
      </c>
      <c r="C1098" t="s">
        <v>100</v>
      </c>
      <c r="D1098">
        <v>25</v>
      </c>
      <c r="E1098" t="s">
        <v>59</v>
      </c>
      <c r="F1098" t="s">
        <v>24</v>
      </c>
      <c r="G1098" t="s">
        <v>376</v>
      </c>
    </row>
    <row r="1099" spans="1:9">
      <c r="A1099" s="1">
        <v>42918</v>
      </c>
      <c r="B1099" s="2">
        <v>0.84097222222222223</v>
      </c>
      <c r="C1099" t="s">
        <v>245</v>
      </c>
      <c r="D1099">
        <v>38</v>
      </c>
      <c r="E1099" t="s">
        <v>59</v>
      </c>
      <c r="F1099" t="s">
        <v>24</v>
      </c>
      <c r="G1099" t="s">
        <v>376</v>
      </c>
    </row>
    <row r="1100" spans="1:9">
      <c r="A1100" s="1">
        <v>42918</v>
      </c>
      <c r="B1100" s="2">
        <v>0.84097222222222223</v>
      </c>
      <c r="C1100" t="s">
        <v>84</v>
      </c>
      <c r="D1100">
        <v>254</v>
      </c>
      <c r="E1100" t="s">
        <v>59</v>
      </c>
      <c r="F1100" t="s">
        <v>24</v>
      </c>
      <c r="G1100" t="s">
        <v>376</v>
      </c>
    </row>
    <row r="1101" spans="1:9">
      <c r="A1101" s="1">
        <v>42918</v>
      </c>
      <c r="B1101" s="2">
        <v>0.84097222222222223</v>
      </c>
      <c r="C1101" t="s">
        <v>148</v>
      </c>
      <c r="D1101">
        <v>80</v>
      </c>
      <c r="E1101" t="s">
        <v>59</v>
      </c>
      <c r="F1101" t="s">
        <v>24</v>
      </c>
      <c r="G1101" t="s">
        <v>376</v>
      </c>
    </row>
    <row r="1102" spans="1:9">
      <c r="A1102" s="1">
        <v>42918</v>
      </c>
      <c r="B1102" s="2">
        <v>0.93263888888888891</v>
      </c>
      <c r="C1102" t="s">
        <v>383</v>
      </c>
      <c r="D1102" s="3">
        <v>1694</v>
      </c>
      <c r="E1102" t="s">
        <v>59</v>
      </c>
      <c r="F1102" t="s">
        <v>24</v>
      </c>
      <c r="G1102" t="s">
        <v>376</v>
      </c>
    </row>
    <row r="1103" spans="1:9">
      <c r="A1103" s="1">
        <v>42919</v>
      </c>
      <c r="B1103" s="2">
        <v>0.45069444444444445</v>
      </c>
      <c r="C1103" t="s">
        <v>148</v>
      </c>
      <c r="D1103">
        <v>10</v>
      </c>
      <c r="E1103" t="s">
        <v>59</v>
      </c>
      <c r="F1103" t="s">
        <v>24</v>
      </c>
      <c r="G1103" t="s">
        <v>376</v>
      </c>
    </row>
    <row r="1104" spans="1:9">
      <c r="A1104" s="1">
        <v>42919</v>
      </c>
      <c r="B1104" s="2">
        <v>0.48194444444444445</v>
      </c>
      <c r="C1104" t="s">
        <v>83</v>
      </c>
      <c r="D1104">
        <v>30</v>
      </c>
      <c r="E1104" t="s">
        <v>59</v>
      </c>
      <c r="F1104" t="s">
        <v>24</v>
      </c>
      <c r="G1104" t="s">
        <v>376</v>
      </c>
    </row>
    <row r="1105" spans="1:9">
      <c r="A1105" s="1">
        <v>42919</v>
      </c>
      <c r="B1105" s="2">
        <v>0.86111111111111116</v>
      </c>
      <c r="C1105" t="s">
        <v>245</v>
      </c>
      <c r="D1105">
        <v>38</v>
      </c>
      <c r="E1105" t="s">
        <v>59</v>
      </c>
      <c r="F1105" t="s">
        <v>24</v>
      </c>
      <c r="G1105" t="s">
        <v>376</v>
      </c>
    </row>
    <row r="1106" spans="1:9">
      <c r="A1106" s="1">
        <v>42919</v>
      </c>
      <c r="B1106" s="2">
        <v>0.86111111111111116</v>
      </c>
      <c r="C1106" t="s">
        <v>111</v>
      </c>
      <c r="D1106">
        <v>480</v>
      </c>
      <c r="E1106" t="s">
        <v>59</v>
      </c>
      <c r="F1106" t="s">
        <v>24</v>
      </c>
      <c r="G1106" t="s">
        <v>376</v>
      </c>
    </row>
    <row r="1107" spans="1:9">
      <c r="A1107" s="1">
        <v>42919</v>
      </c>
      <c r="B1107" s="2">
        <v>0.86875000000000002</v>
      </c>
      <c r="C1107" t="s">
        <v>84</v>
      </c>
      <c r="D1107">
        <v>165</v>
      </c>
      <c r="E1107" t="s">
        <v>59</v>
      </c>
      <c r="F1107" t="s">
        <v>24</v>
      </c>
      <c r="G1107" t="s">
        <v>376</v>
      </c>
    </row>
    <row r="1108" spans="1:9">
      <c r="A1108" s="1">
        <v>42919</v>
      </c>
      <c r="B1108" s="2">
        <v>0.93333333333333324</v>
      </c>
      <c r="C1108" t="s">
        <v>383</v>
      </c>
      <c r="D1108" s="3">
        <v>1694</v>
      </c>
      <c r="E1108" t="s">
        <v>59</v>
      </c>
      <c r="F1108" t="s">
        <v>24</v>
      </c>
      <c r="G1108" t="s">
        <v>376</v>
      </c>
    </row>
    <row r="1109" spans="1:9">
      <c r="A1109" s="1">
        <v>42920</v>
      </c>
      <c r="B1109" s="2">
        <v>0.41805555555555557</v>
      </c>
      <c r="C1109" t="s">
        <v>14</v>
      </c>
      <c r="D1109" s="3">
        <v>15000</v>
      </c>
      <c r="E1109" t="s">
        <v>55</v>
      </c>
      <c r="F1109" t="s">
        <v>16</v>
      </c>
      <c r="G1109" t="s">
        <v>17</v>
      </c>
      <c r="I1109" t="s">
        <v>384</v>
      </c>
    </row>
    <row r="1110" spans="1:9">
      <c r="A1110" s="1">
        <v>42920</v>
      </c>
      <c r="B1110" s="2">
        <v>0.41944444444444445</v>
      </c>
      <c r="C1110" t="s">
        <v>148</v>
      </c>
      <c r="D1110">
        <v>10</v>
      </c>
      <c r="E1110" t="s">
        <v>59</v>
      </c>
      <c r="F1110" t="s">
        <v>24</v>
      </c>
      <c r="G1110" t="s">
        <v>376</v>
      </c>
    </row>
    <row r="1111" spans="1:9">
      <c r="A1111" s="1">
        <v>42920</v>
      </c>
      <c r="B1111" s="2">
        <v>0.41944444444444445</v>
      </c>
      <c r="C1111" t="s">
        <v>14</v>
      </c>
      <c r="D1111" s="3">
        <v>11800</v>
      </c>
      <c r="E1111" t="s">
        <v>55</v>
      </c>
      <c r="F1111" t="s">
        <v>16</v>
      </c>
      <c r="G1111" t="s">
        <v>17</v>
      </c>
      <c r="I1111" t="s">
        <v>385</v>
      </c>
    </row>
    <row r="1112" spans="1:9">
      <c r="A1112" s="1">
        <v>42920</v>
      </c>
      <c r="B1112" s="2">
        <v>0.55833333333333335</v>
      </c>
      <c r="C1112" t="s">
        <v>111</v>
      </c>
      <c r="D1112">
        <v>413</v>
      </c>
      <c r="E1112" t="s">
        <v>59</v>
      </c>
      <c r="F1112" t="s">
        <v>24</v>
      </c>
      <c r="G1112" t="s">
        <v>376</v>
      </c>
    </row>
    <row r="1113" spans="1:9">
      <c r="A1113" s="1">
        <v>42920</v>
      </c>
      <c r="B1113" s="2">
        <v>0.67083333333333339</v>
      </c>
      <c r="C1113" t="s">
        <v>148</v>
      </c>
      <c r="D1113">
        <v>20</v>
      </c>
      <c r="E1113" t="s">
        <v>59</v>
      </c>
      <c r="F1113" t="s">
        <v>24</v>
      </c>
      <c r="G1113" t="s">
        <v>376</v>
      </c>
    </row>
    <row r="1114" spans="1:9">
      <c r="A1114" s="1">
        <v>42920</v>
      </c>
      <c r="B1114" s="2">
        <v>0.67083333333333339</v>
      </c>
      <c r="C1114" t="s">
        <v>245</v>
      </c>
      <c r="D1114">
        <v>20</v>
      </c>
      <c r="E1114" t="s">
        <v>59</v>
      </c>
      <c r="F1114" t="s">
        <v>24</v>
      </c>
      <c r="G1114" t="s">
        <v>376</v>
      </c>
    </row>
    <row r="1115" spans="1:9">
      <c r="A1115" s="1">
        <v>42920</v>
      </c>
      <c r="B1115" s="2">
        <v>0.8256944444444444</v>
      </c>
      <c r="C1115" t="s">
        <v>84</v>
      </c>
      <c r="D1115">
        <v>212</v>
      </c>
      <c r="E1115" t="s">
        <v>59</v>
      </c>
      <c r="F1115" t="s">
        <v>24</v>
      </c>
      <c r="G1115" t="s">
        <v>376</v>
      </c>
    </row>
    <row r="1116" spans="1:9">
      <c r="A1116" s="1">
        <v>42920</v>
      </c>
      <c r="B1116" s="2">
        <v>0.8305555555555556</v>
      </c>
      <c r="C1116" t="s">
        <v>148</v>
      </c>
      <c r="D1116">
        <v>30</v>
      </c>
      <c r="E1116" t="s">
        <v>59</v>
      </c>
      <c r="F1116" t="s">
        <v>24</v>
      </c>
      <c r="G1116" t="s">
        <v>376</v>
      </c>
    </row>
    <row r="1117" spans="1:9">
      <c r="A1117" s="1">
        <v>42920</v>
      </c>
      <c r="B1117" s="2">
        <v>0.95138888888888884</v>
      </c>
      <c r="C1117" t="s">
        <v>386</v>
      </c>
      <c r="D1117" s="3">
        <v>1830</v>
      </c>
      <c r="E1117" t="s">
        <v>59</v>
      </c>
      <c r="F1117" t="s">
        <v>24</v>
      </c>
      <c r="G1117" t="s">
        <v>376</v>
      </c>
    </row>
    <row r="1118" spans="1:9">
      <c r="A1118" s="1">
        <v>42921</v>
      </c>
      <c r="B1118" s="2">
        <v>0.33402777777777781</v>
      </c>
      <c r="C1118" t="s">
        <v>345</v>
      </c>
      <c r="D1118">
        <v>30</v>
      </c>
      <c r="E1118" t="s">
        <v>59</v>
      </c>
      <c r="F1118" t="s">
        <v>24</v>
      </c>
      <c r="G1118" t="s">
        <v>376</v>
      </c>
    </row>
    <row r="1119" spans="1:9">
      <c r="A1119" s="1">
        <v>42921</v>
      </c>
      <c r="B1119" s="2">
        <v>0.4465277777777778</v>
      </c>
      <c r="C1119" t="s">
        <v>83</v>
      </c>
      <c r="D1119">
        <v>20</v>
      </c>
      <c r="E1119" t="s">
        <v>59</v>
      </c>
      <c r="F1119" t="s">
        <v>24</v>
      </c>
      <c r="G1119" t="s">
        <v>376</v>
      </c>
    </row>
    <row r="1120" spans="1:9">
      <c r="A1120" s="1">
        <v>42921</v>
      </c>
      <c r="B1120" s="2">
        <v>0.4465277777777778</v>
      </c>
      <c r="C1120" t="s">
        <v>262</v>
      </c>
      <c r="D1120">
        <v>62</v>
      </c>
      <c r="E1120" t="s">
        <v>59</v>
      </c>
      <c r="F1120" t="s">
        <v>24</v>
      </c>
      <c r="G1120" t="s">
        <v>376</v>
      </c>
    </row>
    <row r="1121" spans="1:9">
      <c r="A1121" s="1">
        <v>42921</v>
      </c>
      <c r="B1121" s="2">
        <v>0.67638888888888893</v>
      </c>
      <c r="C1121" t="s">
        <v>111</v>
      </c>
      <c r="D1121">
        <v>150</v>
      </c>
      <c r="E1121" t="s">
        <v>59</v>
      </c>
      <c r="F1121" t="s">
        <v>24</v>
      </c>
      <c r="G1121" t="s">
        <v>376</v>
      </c>
    </row>
    <row r="1122" spans="1:9">
      <c r="A1122" s="1">
        <v>42921</v>
      </c>
      <c r="B1122" s="2">
        <v>0.67638888888888893</v>
      </c>
      <c r="C1122" t="s">
        <v>245</v>
      </c>
      <c r="D1122">
        <v>20</v>
      </c>
      <c r="E1122" t="s">
        <v>59</v>
      </c>
      <c r="F1122" t="s">
        <v>24</v>
      </c>
      <c r="G1122" t="s">
        <v>376</v>
      </c>
    </row>
    <row r="1123" spans="1:9">
      <c r="A1123" s="1">
        <v>42921</v>
      </c>
      <c r="B1123" s="2">
        <v>0.72013888888888899</v>
      </c>
      <c r="C1123" t="s">
        <v>262</v>
      </c>
      <c r="D1123">
        <v>139</v>
      </c>
      <c r="E1123" t="s">
        <v>59</v>
      </c>
      <c r="F1123" t="s">
        <v>24</v>
      </c>
      <c r="G1123" t="s">
        <v>376</v>
      </c>
    </row>
    <row r="1124" spans="1:9">
      <c r="A1124" s="1">
        <v>42921</v>
      </c>
      <c r="B1124" s="2">
        <v>0.89027777777777783</v>
      </c>
      <c r="C1124" t="s">
        <v>148</v>
      </c>
      <c r="D1124">
        <v>110</v>
      </c>
      <c r="E1124" t="s">
        <v>59</v>
      </c>
      <c r="F1124" t="s">
        <v>24</v>
      </c>
      <c r="G1124" t="s">
        <v>376</v>
      </c>
    </row>
    <row r="1125" spans="1:9">
      <c r="A1125" s="1">
        <v>42921</v>
      </c>
      <c r="B1125" s="2">
        <v>0.90625</v>
      </c>
      <c r="C1125" t="s">
        <v>84</v>
      </c>
      <c r="D1125">
        <v>368</v>
      </c>
      <c r="E1125" t="s">
        <v>59</v>
      </c>
      <c r="F1125" t="s">
        <v>24</v>
      </c>
      <c r="G1125" t="s">
        <v>376</v>
      </c>
    </row>
    <row r="1126" spans="1:9">
      <c r="A1126" s="1">
        <v>42921</v>
      </c>
      <c r="B1126" s="2">
        <v>0.92638888888888893</v>
      </c>
      <c r="C1126" t="s">
        <v>262</v>
      </c>
      <c r="D1126">
        <v>918</v>
      </c>
      <c r="E1126" t="s">
        <v>59</v>
      </c>
      <c r="F1126" t="s">
        <v>24</v>
      </c>
      <c r="G1126" t="s">
        <v>376</v>
      </c>
    </row>
    <row r="1127" spans="1:9">
      <c r="A1127" s="1">
        <v>42922</v>
      </c>
      <c r="B1127" s="2">
        <v>0.41944444444444445</v>
      </c>
      <c r="C1127" t="s">
        <v>148</v>
      </c>
      <c r="D1127">
        <v>100</v>
      </c>
      <c r="E1127" t="s">
        <v>59</v>
      </c>
      <c r="F1127" t="s">
        <v>24</v>
      </c>
      <c r="G1127" t="s">
        <v>376</v>
      </c>
    </row>
    <row r="1128" spans="1:9">
      <c r="A1128" s="1">
        <v>42922</v>
      </c>
      <c r="B1128" s="2">
        <v>0.50486111111111109</v>
      </c>
      <c r="C1128" t="s">
        <v>129</v>
      </c>
      <c r="D1128">
        <v>500</v>
      </c>
      <c r="E1128" t="s">
        <v>59</v>
      </c>
      <c r="F1128" t="s">
        <v>24</v>
      </c>
      <c r="G1128" t="s">
        <v>31</v>
      </c>
    </row>
    <row r="1129" spans="1:9">
      <c r="A1129" s="1">
        <v>42922</v>
      </c>
      <c r="B1129" s="2">
        <v>0.82430555555555562</v>
      </c>
      <c r="C1129" t="s">
        <v>84</v>
      </c>
      <c r="D1129">
        <v>45</v>
      </c>
      <c r="E1129" t="s">
        <v>59</v>
      </c>
      <c r="F1129" t="s">
        <v>24</v>
      </c>
      <c r="G1129" t="s">
        <v>52</v>
      </c>
    </row>
    <row r="1130" spans="1:9">
      <c r="A1130" s="1">
        <v>42922</v>
      </c>
      <c r="B1130" s="2">
        <v>0.82430555555555562</v>
      </c>
      <c r="C1130" t="s">
        <v>131</v>
      </c>
      <c r="D1130">
        <v>30</v>
      </c>
      <c r="E1130" t="s">
        <v>59</v>
      </c>
      <c r="F1130" t="s">
        <v>24</v>
      </c>
      <c r="G1130" t="s">
        <v>61</v>
      </c>
    </row>
    <row r="1131" spans="1:9">
      <c r="A1131" s="1">
        <v>42923</v>
      </c>
      <c r="B1131" s="2">
        <v>0.7055555555555556</v>
      </c>
      <c r="C1131" t="s">
        <v>100</v>
      </c>
      <c r="D1131">
        <v>80</v>
      </c>
      <c r="E1131" t="s">
        <v>59</v>
      </c>
      <c r="F1131" t="s">
        <v>24</v>
      </c>
      <c r="G1131" t="s">
        <v>52</v>
      </c>
    </row>
    <row r="1132" spans="1:9">
      <c r="A1132" s="1">
        <v>42923</v>
      </c>
      <c r="B1132" s="2">
        <v>0.7055555555555556</v>
      </c>
      <c r="C1132" t="s">
        <v>72</v>
      </c>
      <c r="D1132">
        <v>30</v>
      </c>
      <c r="E1132" t="s">
        <v>59</v>
      </c>
      <c r="F1132" t="s">
        <v>24</v>
      </c>
      <c r="G1132" t="s">
        <v>52</v>
      </c>
    </row>
    <row r="1133" spans="1:9">
      <c r="A1133" s="1">
        <v>42924</v>
      </c>
      <c r="B1133" s="2">
        <v>0.49027777777777781</v>
      </c>
      <c r="C1133" t="s">
        <v>72</v>
      </c>
      <c r="D1133">
        <v>115</v>
      </c>
      <c r="E1133" t="s">
        <v>59</v>
      </c>
      <c r="F1133" t="s">
        <v>16</v>
      </c>
      <c r="G1133" t="s">
        <v>52</v>
      </c>
    </row>
    <row r="1134" spans="1:9">
      <c r="A1134" s="1">
        <v>42924</v>
      </c>
      <c r="B1134" s="2">
        <v>0.49027777777777781</v>
      </c>
      <c r="C1134" t="s">
        <v>72</v>
      </c>
      <c r="D1134">
        <v>115</v>
      </c>
      <c r="E1134" t="s">
        <v>59</v>
      </c>
      <c r="F1134" t="s">
        <v>24</v>
      </c>
      <c r="G1134" t="s">
        <v>52</v>
      </c>
    </row>
    <row r="1135" spans="1:9">
      <c r="A1135" s="1">
        <v>42924</v>
      </c>
      <c r="B1135" s="2">
        <v>0.55763888888888891</v>
      </c>
      <c r="C1135" t="s">
        <v>19</v>
      </c>
      <c r="D1135">
        <v>900</v>
      </c>
      <c r="E1135" t="s">
        <v>20</v>
      </c>
      <c r="F1135" t="s">
        <v>16</v>
      </c>
      <c r="I1135" t="s">
        <v>349</v>
      </c>
    </row>
    <row r="1136" spans="1:9">
      <c r="A1136" s="1">
        <v>42924</v>
      </c>
      <c r="B1136" s="2">
        <v>0.6069444444444444</v>
      </c>
      <c r="C1136" t="s">
        <v>148</v>
      </c>
      <c r="D1136">
        <v>85</v>
      </c>
      <c r="E1136" t="s">
        <v>59</v>
      </c>
      <c r="F1136" t="s">
        <v>24</v>
      </c>
      <c r="G1136" t="s">
        <v>41</v>
      </c>
    </row>
    <row r="1137" spans="1:9">
      <c r="A1137" s="1">
        <v>42924</v>
      </c>
      <c r="B1137" s="2">
        <v>0.81319444444444444</v>
      </c>
      <c r="C1137" t="s">
        <v>387</v>
      </c>
      <c r="D1137" s="4">
        <v>6397.2</v>
      </c>
      <c r="E1137" t="s">
        <v>23</v>
      </c>
      <c r="F1137" t="s">
        <v>24</v>
      </c>
      <c r="G1137" t="s">
        <v>45</v>
      </c>
      <c r="I1137">
        <v>75130936800228</v>
      </c>
    </row>
    <row r="1138" spans="1:9">
      <c r="A1138" s="1">
        <v>42924</v>
      </c>
      <c r="B1138" s="2">
        <v>0.9472222222222223</v>
      </c>
      <c r="C1138" t="s">
        <v>388</v>
      </c>
      <c r="D1138">
        <v>10</v>
      </c>
      <c r="E1138" t="s">
        <v>59</v>
      </c>
      <c r="F1138" t="s">
        <v>24</v>
      </c>
      <c r="G1138" t="s">
        <v>52</v>
      </c>
    </row>
    <row r="1139" spans="1:9">
      <c r="A1139" s="1">
        <v>42924</v>
      </c>
      <c r="B1139" s="2">
        <v>0.9472222222222223</v>
      </c>
      <c r="C1139" t="s">
        <v>148</v>
      </c>
      <c r="D1139">
        <v>70</v>
      </c>
      <c r="E1139" t="s">
        <v>59</v>
      </c>
      <c r="F1139" t="s">
        <v>24</v>
      </c>
      <c r="G1139" t="s">
        <v>41</v>
      </c>
    </row>
    <row r="1140" spans="1:9">
      <c r="A1140" s="1">
        <v>42924</v>
      </c>
      <c r="B1140" s="2">
        <v>0.9472222222222223</v>
      </c>
      <c r="C1140" t="s">
        <v>305</v>
      </c>
      <c r="D1140">
        <v>10</v>
      </c>
      <c r="E1140" t="s">
        <v>59</v>
      </c>
      <c r="F1140" t="s">
        <v>24</v>
      </c>
      <c r="G1140" t="s">
        <v>41</v>
      </c>
    </row>
    <row r="1141" spans="1:9">
      <c r="A1141" s="1">
        <v>42924</v>
      </c>
      <c r="B1141" s="2">
        <v>0.95138888888888884</v>
      </c>
      <c r="C1141" t="s">
        <v>148</v>
      </c>
      <c r="D1141">
        <v>35</v>
      </c>
      <c r="E1141" t="s">
        <v>59</v>
      </c>
      <c r="F1141" t="s">
        <v>24</v>
      </c>
      <c r="G1141" t="s">
        <v>41</v>
      </c>
    </row>
    <row r="1142" spans="1:9">
      <c r="A1142" s="1">
        <v>42925</v>
      </c>
      <c r="B1142" s="2">
        <v>0.65</v>
      </c>
      <c r="C1142" t="s">
        <v>111</v>
      </c>
      <c r="D1142">
        <v>340</v>
      </c>
      <c r="E1142" t="s">
        <v>59</v>
      </c>
      <c r="F1142" t="s">
        <v>24</v>
      </c>
      <c r="G1142" t="s">
        <v>52</v>
      </c>
    </row>
    <row r="1143" spans="1:9">
      <c r="A1143" s="1">
        <v>42925</v>
      </c>
      <c r="B1143" s="2">
        <v>0.65</v>
      </c>
      <c r="C1143" t="s">
        <v>254</v>
      </c>
      <c r="D1143">
        <v>25</v>
      </c>
      <c r="E1143" t="s">
        <v>59</v>
      </c>
      <c r="F1143" t="s">
        <v>24</v>
      </c>
      <c r="G1143" t="s">
        <v>41</v>
      </c>
    </row>
    <row r="1144" spans="1:9">
      <c r="A1144" s="1">
        <v>42925</v>
      </c>
      <c r="B1144" s="2">
        <v>0.93958333333333333</v>
      </c>
      <c r="C1144" t="s">
        <v>84</v>
      </c>
      <c r="D1144">
        <v>45</v>
      </c>
      <c r="E1144" t="s">
        <v>59</v>
      </c>
      <c r="F1144" t="s">
        <v>24</v>
      </c>
      <c r="G1144" t="s">
        <v>52</v>
      </c>
    </row>
    <row r="1145" spans="1:9">
      <c r="A1145" s="1">
        <v>42926</v>
      </c>
      <c r="B1145" s="2">
        <v>0.90972222222222221</v>
      </c>
      <c r="C1145" t="s">
        <v>100</v>
      </c>
      <c r="D1145">
        <v>40</v>
      </c>
      <c r="E1145" t="s">
        <v>59</v>
      </c>
      <c r="F1145" t="s">
        <v>24</v>
      </c>
      <c r="G1145" t="s">
        <v>52</v>
      </c>
    </row>
    <row r="1146" spans="1:9">
      <c r="A1146" s="1">
        <v>42926</v>
      </c>
      <c r="B1146" s="2">
        <v>0.90972222222222221</v>
      </c>
      <c r="C1146" t="s">
        <v>389</v>
      </c>
      <c r="D1146">
        <v>78</v>
      </c>
      <c r="E1146" t="s">
        <v>59</v>
      </c>
      <c r="F1146" t="s">
        <v>24</v>
      </c>
      <c r="G1146" t="s">
        <v>31</v>
      </c>
    </row>
    <row r="1147" spans="1:9">
      <c r="A1147" s="1">
        <v>42926</v>
      </c>
      <c r="B1147" s="2">
        <v>0.91041666666666676</v>
      </c>
      <c r="C1147" t="s">
        <v>390</v>
      </c>
      <c r="D1147">
        <v>122</v>
      </c>
      <c r="E1147" t="s">
        <v>59</v>
      </c>
      <c r="F1147" t="s">
        <v>24</v>
      </c>
      <c r="G1147" t="s">
        <v>52</v>
      </c>
    </row>
    <row r="1148" spans="1:9">
      <c r="A1148" s="1">
        <v>42926</v>
      </c>
      <c r="B1148" s="2">
        <v>0.91111111111111109</v>
      </c>
      <c r="C1148" t="s">
        <v>391</v>
      </c>
      <c r="D1148">
        <v>100</v>
      </c>
      <c r="E1148" t="s">
        <v>59</v>
      </c>
      <c r="F1148" t="s">
        <v>16</v>
      </c>
      <c r="G1148" t="s">
        <v>31</v>
      </c>
    </row>
    <row r="1149" spans="1:9">
      <c r="A1149" s="1">
        <v>42926</v>
      </c>
      <c r="B1149" s="2">
        <v>0.91180555555555554</v>
      </c>
      <c r="C1149" t="s">
        <v>391</v>
      </c>
      <c r="D1149">
        <v>16</v>
      </c>
      <c r="E1149" t="s">
        <v>59</v>
      </c>
      <c r="F1149" t="s">
        <v>24</v>
      </c>
      <c r="G1149" t="s">
        <v>31</v>
      </c>
    </row>
    <row r="1150" spans="1:9">
      <c r="A1150" s="1">
        <v>42927</v>
      </c>
      <c r="B1150" s="2">
        <v>0.91666666666666663</v>
      </c>
      <c r="C1150" t="s">
        <v>72</v>
      </c>
      <c r="D1150">
        <v>30</v>
      </c>
      <c r="E1150" t="s">
        <v>59</v>
      </c>
      <c r="F1150" t="s">
        <v>24</v>
      </c>
      <c r="G1150" t="s">
        <v>52</v>
      </c>
    </row>
    <row r="1151" spans="1:9">
      <c r="A1151" s="1">
        <v>42928</v>
      </c>
      <c r="B1151" s="2">
        <v>0.38750000000000001</v>
      </c>
      <c r="C1151" t="s">
        <v>72</v>
      </c>
      <c r="D1151">
        <v>30</v>
      </c>
      <c r="E1151" t="s">
        <v>59</v>
      </c>
      <c r="F1151" t="s">
        <v>24</v>
      </c>
      <c r="G1151" t="s">
        <v>52</v>
      </c>
    </row>
    <row r="1152" spans="1:9">
      <c r="A1152" s="1">
        <v>42928</v>
      </c>
      <c r="B1152" s="2">
        <v>0.47083333333333338</v>
      </c>
      <c r="C1152" t="s">
        <v>392</v>
      </c>
      <c r="D1152">
        <v>190</v>
      </c>
      <c r="E1152" t="s">
        <v>59</v>
      </c>
      <c r="F1152" t="s">
        <v>24</v>
      </c>
      <c r="G1152" t="s">
        <v>31</v>
      </c>
    </row>
    <row r="1153" spans="1:9">
      <c r="A1153" s="1">
        <v>42928</v>
      </c>
      <c r="B1153" s="2">
        <v>0.88750000000000007</v>
      </c>
      <c r="C1153" t="s">
        <v>84</v>
      </c>
      <c r="D1153">
        <v>160</v>
      </c>
      <c r="E1153" t="s">
        <v>59</v>
      </c>
      <c r="F1153" t="s">
        <v>24</v>
      </c>
      <c r="G1153" t="s">
        <v>52</v>
      </c>
    </row>
    <row r="1154" spans="1:9">
      <c r="A1154" s="1">
        <v>42929</v>
      </c>
      <c r="B1154" s="2">
        <v>0.38680555555555557</v>
      </c>
      <c r="C1154" t="s">
        <v>72</v>
      </c>
      <c r="D1154">
        <v>30</v>
      </c>
      <c r="E1154" t="s">
        <v>59</v>
      </c>
      <c r="F1154" t="s">
        <v>24</v>
      </c>
      <c r="G1154" t="s">
        <v>52</v>
      </c>
    </row>
    <row r="1155" spans="1:9">
      <c r="A1155" s="1">
        <v>42929</v>
      </c>
      <c r="B1155" s="2">
        <v>0.67013888888888884</v>
      </c>
      <c r="C1155" t="s">
        <v>19</v>
      </c>
      <c r="D1155">
        <v>900</v>
      </c>
      <c r="E1155" t="s">
        <v>20</v>
      </c>
      <c r="F1155" t="s">
        <v>16</v>
      </c>
      <c r="I1155" t="s">
        <v>349</v>
      </c>
    </row>
    <row r="1156" spans="1:9">
      <c r="A1156" s="1">
        <v>42929</v>
      </c>
      <c r="B1156" s="2">
        <v>0.84027777777777779</v>
      </c>
      <c r="C1156" t="s">
        <v>148</v>
      </c>
      <c r="D1156">
        <v>100</v>
      </c>
      <c r="E1156" t="s">
        <v>59</v>
      </c>
      <c r="F1156" t="s">
        <v>24</v>
      </c>
      <c r="G1156" t="s">
        <v>41</v>
      </c>
    </row>
    <row r="1157" spans="1:9">
      <c r="A1157" s="1">
        <v>42929</v>
      </c>
      <c r="B1157" s="2">
        <v>0.92361111111111116</v>
      </c>
      <c r="C1157" t="s">
        <v>148</v>
      </c>
      <c r="D1157">
        <v>85</v>
      </c>
      <c r="E1157" t="s">
        <v>59</v>
      </c>
      <c r="F1157" t="s">
        <v>24</v>
      </c>
      <c r="G1157" t="s">
        <v>41</v>
      </c>
    </row>
    <row r="1158" spans="1:9">
      <c r="A1158" s="1">
        <v>42930</v>
      </c>
      <c r="B1158" s="2">
        <v>0.44791666666666669</v>
      </c>
      <c r="C1158" t="s">
        <v>393</v>
      </c>
      <c r="D1158" s="3">
        <v>1495</v>
      </c>
      <c r="E1158" t="s">
        <v>23</v>
      </c>
      <c r="F1158" t="s">
        <v>24</v>
      </c>
      <c r="G1158" t="s">
        <v>45</v>
      </c>
      <c r="H1158" t="s">
        <v>34</v>
      </c>
      <c r="I1158" t="s">
        <v>54</v>
      </c>
    </row>
    <row r="1159" spans="1:9">
      <c r="A1159" s="1">
        <v>42930</v>
      </c>
      <c r="B1159" s="2">
        <v>0.4680555555555555</v>
      </c>
      <c r="C1159" t="s">
        <v>72</v>
      </c>
      <c r="D1159">
        <v>35</v>
      </c>
      <c r="E1159" t="s">
        <v>59</v>
      </c>
      <c r="F1159" t="s">
        <v>24</v>
      </c>
      <c r="G1159" t="s">
        <v>52</v>
      </c>
    </row>
    <row r="1160" spans="1:9">
      <c r="A1160" s="1">
        <v>42930</v>
      </c>
      <c r="B1160" s="2">
        <v>0.87152777777777779</v>
      </c>
      <c r="C1160" t="s">
        <v>111</v>
      </c>
      <c r="D1160">
        <v>40</v>
      </c>
      <c r="E1160" t="s">
        <v>59</v>
      </c>
      <c r="F1160" t="s">
        <v>24</v>
      </c>
      <c r="G1160" t="s">
        <v>52</v>
      </c>
    </row>
    <row r="1161" spans="1:9">
      <c r="A1161" s="1">
        <v>42930</v>
      </c>
      <c r="B1161" s="2">
        <v>0.87152777777777779</v>
      </c>
      <c r="C1161" t="s">
        <v>84</v>
      </c>
      <c r="D1161">
        <v>100</v>
      </c>
      <c r="E1161" t="s">
        <v>59</v>
      </c>
      <c r="F1161" t="s">
        <v>24</v>
      </c>
      <c r="G1161" t="s">
        <v>52</v>
      </c>
    </row>
    <row r="1162" spans="1:9">
      <c r="A1162" s="1">
        <v>42931</v>
      </c>
      <c r="B1162" s="2">
        <v>0.49722222222222223</v>
      </c>
      <c r="C1162" t="s">
        <v>72</v>
      </c>
      <c r="D1162">
        <v>30</v>
      </c>
      <c r="E1162" t="s">
        <v>59</v>
      </c>
      <c r="F1162" t="s">
        <v>24</v>
      </c>
      <c r="G1162" t="s">
        <v>52</v>
      </c>
    </row>
    <row r="1163" spans="1:9">
      <c r="A1163" s="1">
        <v>42931</v>
      </c>
      <c r="B1163" s="2">
        <v>0.84652777777777777</v>
      </c>
      <c r="C1163" t="s">
        <v>84</v>
      </c>
      <c r="D1163">
        <v>40</v>
      </c>
      <c r="E1163" t="s">
        <v>59</v>
      </c>
      <c r="F1163" t="s">
        <v>24</v>
      </c>
      <c r="G1163" t="s">
        <v>52</v>
      </c>
    </row>
    <row r="1164" spans="1:9">
      <c r="A1164" s="1">
        <v>42931</v>
      </c>
      <c r="B1164" s="2">
        <v>0.92986111111111114</v>
      </c>
      <c r="C1164" t="s">
        <v>148</v>
      </c>
      <c r="D1164">
        <v>110</v>
      </c>
      <c r="E1164" t="s">
        <v>59</v>
      </c>
      <c r="F1164" t="s">
        <v>24</v>
      </c>
      <c r="G1164" t="s">
        <v>41</v>
      </c>
    </row>
    <row r="1165" spans="1:9">
      <c r="A1165" s="1">
        <v>42931</v>
      </c>
      <c r="B1165" s="2">
        <v>0.93055555555555547</v>
      </c>
      <c r="C1165" t="s">
        <v>392</v>
      </c>
      <c r="D1165">
        <v>200</v>
      </c>
      <c r="E1165" t="s">
        <v>59</v>
      </c>
      <c r="F1165" t="s">
        <v>24</v>
      </c>
      <c r="G1165" t="s">
        <v>31</v>
      </c>
    </row>
    <row r="1166" spans="1:9">
      <c r="A1166" s="1">
        <v>42932</v>
      </c>
      <c r="B1166" s="2">
        <v>0.59652777777777777</v>
      </c>
      <c r="C1166" t="s">
        <v>72</v>
      </c>
      <c r="D1166">
        <v>56</v>
      </c>
      <c r="E1166" t="s">
        <v>59</v>
      </c>
      <c r="F1166" t="s">
        <v>24</v>
      </c>
      <c r="G1166" t="s">
        <v>52</v>
      </c>
    </row>
    <row r="1167" spans="1:9">
      <c r="A1167" s="1">
        <v>42932</v>
      </c>
      <c r="B1167" s="2">
        <v>0.59652777777777777</v>
      </c>
      <c r="C1167" t="s">
        <v>148</v>
      </c>
      <c r="D1167">
        <v>100</v>
      </c>
      <c r="E1167" t="s">
        <v>59</v>
      </c>
      <c r="F1167" t="s">
        <v>24</v>
      </c>
      <c r="G1167" t="s">
        <v>41</v>
      </c>
    </row>
    <row r="1168" spans="1:9">
      <c r="A1168" s="1">
        <v>42932</v>
      </c>
      <c r="B1168" s="2">
        <v>0.59722222222222221</v>
      </c>
      <c r="C1168" t="s">
        <v>394</v>
      </c>
      <c r="D1168" s="3">
        <v>2200</v>
      </c>
      <c r="E1168" t="s">
        <v>59</v>
      </c>
      <c r="F1168" t="s">
        <v>24</v>
      </c>
      <c r="G1168" t="s">
        <v>31</v>
      </c>
    </row>
    <row r="1169" spans="1:9">
      <c r="A1169" s="1">
        <v>42932</v>
      </c>
      <c r="B1169" s="2">
        <v>0.59791666666666665</v>
      </c>
      <c r="C1169" t="s">
        <v>201</v>
      </c>
      <c r="D1169">
        <v>107</v>
      </c>
      <c r="E1169" t="s">
        <v>59</v>
      </c>
      <c r="F1169" t="s">
        <v>24</v>
      </c>
      <c r="G1169" t="s">
        <v>61</v>
      </c>
    </row>
    <row r="1170" spans="1:9">
      <c r="A1170" s="1">
        <v>42932</v>
      </c>
      <c r="B1170" s="2">
        <v>0.77708333333333324</v>
      </c>
      <c r="C1170" t="s">
        <v>148</v>
      </c>
      <c r="D1170">
        <v>120</v>
      </c>
      <c r="E1170" t="s">
        <v>59</v>
      </c>
      <c r="F1170" t="s">
        <v>24</v>
      </c>
      <c r="G1170" t="s">
        <v>41</v>
      </c>
    </row>
    <row r="1171" spans="1:9">
      <c r="A1171" s="1">
        <v>42932</v>
      </c>
      <c r="B1171" s="2">
        <v>0.77708333333333324</v>
      </c>
      <c r="C1171" t="s">
        <v>111</v>
      </c>
      <c r="D1171">
        <v>270</v>
      </c>
      <c r="E1171" t="s">
        <v>59</v>
      </c>
      <c r="F1171" t="s">
        <v>24</v>
      </c>
      <c r="G1171" t="s">
        <v>52</v>
      </c>
    </row>
    <row r="1172" spans="1:9">
      <c r="A1172" s="1">
        <v>42933</v>
      </c>
      <c r="B1172" s="2">
        <v>0.79652777777777783</v>
      </c>
      <c r="C1172" t="s">
        <v>19</v>
      </c>
      <c r="D1172" s="3">
        <v>2000</v>
      </c>
      <c r="E1172" t="s">
        <v>20</v>
      </c>
      <c r="F1172" t="s">
        <v>16</v>
      </c>
      <c r="I1172" t="s">
        <v>395</v>
      </c>
    </row>
    <row r="1173" spans="1:9">
      <c r="A1173" s="1">
        <v>42933</v>
      </c>
      <c r="B1173" s="2">
        <v>0.90069444444444446</v>
      </c>
      <c r="C1173" t="s">
        <v>389</v>
      </c>
      <c r="D1173">
        <v>340</v>
      </c>
      <c r="E1173" t="s">
        <v>59</v>
      </c>
      <c r="F1173" t="s">
        <v>24</v>
      </c>
      <c r="G1173" t="s">
        <v>31</v>
      </c>
    </row>
    <row r="1174" spans="1:9">
      <c r="A1174" s="1">
        <v>42933</v>
      </c>
      <c r="B1174" s="2">
        <v>0.90069444444444446</v>
      </c>
      <c r="C1174" t="s">
        <v>148</v>
      </c>
      <c r="D1174">
        <v>100</v>
      </c>
      <c r="E1174" t="s">
        <v>59</v>
      </c>
      <c r="F1174" t="s">
        <v>24</v>
      </c>
      <c r="G1174" t="s">
        <v>41</v>
      </c>
    </row>
    <row r="1175" spans="1:9">
      <c r="A1175" s="1">
        <v>42933</v>
      </c>
      <c r="B1175" s="2">
        <v>0.90069444444444446</v>
      </c>
      <c r="C1175" t="s">
        <v>84</v>
      </c>
      <c r="D1175">
        <v>74</v>
      </c>
      <c r="E1175" t="s">
        <v>59</v>
      </c>
      <c r="F1175" t="s">
        <v>24</v>
      </c>
      <c r="G1175" t="s">
        <v>52</v>
      </c>
    </row>
    <row r="1176" spans="1:9">
      <c r="A1176" s="1">
        <v>42933</v>
      </c>
      <c r="B1176" s="2">
        <v>0.90138888888888891</v>
      </c>
      <c r="C1176" t="s">
        <v>396</v>
      </c>
      <c r="D1176">
        <v>250</v>
      </c>
      <c r="E1176" t="s">
        <v>59</v>
      </c>
      <c r="F1176" t="s">
        <v>24</v>
      </c>
      <c r="G1176" t="s">
        <v>31</v>
      </c>
    </row>
    <row r="1177" spans="1:9">
      <c r="A1177" s="1">
        <v>42934</v>
      </c>
      <c r="B1177" s="2">
        <v>0.4458333333333333</v>
      </c>
      <c r="C1177" t="s">
        <v>305</v>
      </c>
      <c r="D1177">
        <v>485</v>
      </c>
      <c r="E1177" t="s">
        <v>59</v>
      </c>
      <c r="F1177" t="s">
        <v>24</v>
      </c>
      <c r="G1177" t="s">
        <v>41</v>
      </c>
    </row>
    <row r="1178" spans="1:9">
      <c r="A1178" s="1">
        <v>42934</v>
      </c>
      <c r="B1178" s="2">
        <v>0.78680555555555554</v>
      </c>
      <c r="C1178" t="s">
        <v>245</v>
      </c>
      <c r="D1178">
        <v>15</v>
      </c>
      <c r="E1178" t="s">
        <v>59</v>
      </c>
      <c r="F1178" t="s">
        <v>24</v>
      </c>
      <c r="G1178" t="s">
        <v>52</v>
      </c>
    </row>
    <row r="1179" spans="1:9">
      <c r="A1179" s="1">
        <v>42934</v>
      </c>
      <c r="B1179" s="2">
        <v>0.78680555555555554</v>
      </c>
      <c r="C1179" t="s">
        <v>140</v>
      </c>
      <c r="D1179">
        <v>10</v>
      </c>
      <c r="E1179" t="s">
        <v>59</v>
      </c>
      <c r="F1179" t="s">
        <v>24</v>
      </c>
      <c r="G1179" t="s">
        <v>52</v>
      </c>
    </row>
    <row r="1180" spans="1:9">
      <c r="A1180" s="1">
        <v>42934</v>
      </c>
      <c r="B1180" s="2">
        <v>0.78680555555555554</v>
      </c>
      <c r="C1180" t="s">
        <v>148</v>
      </c>
      <c r="D1180">
        <v>122</v>
      </c>
      <c r="E1180" t="s">
        <v>59</v>
      </c>
      <c r="F1180" t="s">
        <v>24</v>
      </c>
      <c r="G1180" t="s">
        <v>41</v>
      </c>
    </row>
    <row r="1181" spans="1:9">
      <c r="A1181" s="1">
        <v>42935</v>
      </c>
      <c r="B1181" s="2">
        <v>0.6875</v>
      </c>
      <c r="C1181" t="s">
        <v>254</v>
      </c>
      <c r="D1181">
        <v>500</v>
      </c>
      <c r="E1181" t="s">
        <v>59</v>
      </c>
      <c r="F1181" t="s">
        <v>24</v>
      </c>
      <c r="G1181" t="s">
        <v>31</v>
      </c>
    </row>
    <row r="1182" spans="1:9">
      <c r="A1182" s="1">
        <v>42935</v>
      </c>
      <c r="B1182" s="2">
        <v>0.95138888888888884</v>
      </c>
      <c r="C1182" t="s">
        <v>14</v>
      </c>
      <c r="D1182" s="3">
        <v>2000</v>
      </c>
      <c r="E1182" t="s">
        <v>55</v>
      </c>
      <c r="F1182" t="s">
        <v>16</v>
      </c>
      <c r="G1182" t="s">
        <v>17</v>
      </c>
      <c r="I1182">
        <v>720022617611</v>
      </c>
    </row>
    <row r="1183" spans="1:9">
      <c r="A1183" s="1">
        <v>42936</v>
      </c>
      <c r="B1183" s="2">
        <v>0.68680555555555556</v>
      </c>
      <c r="C1183" t="s">
        <v>397</v>
      </c>
      <c r="D1183">
        <v>170</v>
      </c>
      <c r="E1183" t="s">
        <v>59</v>
      </c>
      <c r="F1183" t="s">
        <v>24</v>
      </c>
      <c r="G1183" t="s">
        <v>31</v>
      </c>
    </row>
    <row r="1184" spans="1:9">
      <c r="A1184" s="1">
        <v>42936</v>
      </c>
      <c r="B1184" s="2">
        <v>0.68680555555555556</v>
      </c>
      <c r="C1184" t="s">
        <v>398</v>
      </c>
      <c r="D1184">
        <v>150</v>
      </c>
      <c r="E1184" t="s">
        <v>59</v>
      </c>
      <c r="F1184" t="s">
        <v>24</v>
      </c>
      <c r="G1184" t="s">
        <v>31</v>
      </c>
    </row>
    <row r="1185" spans="1:9">
      <c r="A1185" s="1">
        <v>42937</v>
      </c>
      <c r="B1185" s="2">
        <v>0.68819444444444444</v>
      </c>
      <c r="C1185" t="s">
        <v>100</v>
      </c>
      <c r="D1185">
        <v>80</v>
      </c>
      <c r="E1185" t="s">
        <v>59</v>
      </c>
      <c r="F1185" t="s">
        <v>24</v>
      </c>
      <c r="G1185" t="s">
        <v>52</v>
      </c>
    </row>
    <row r="1186" spans="1:9">
      <c r="A1186" s="1">
        <v>42939</v>
      </c>
      <c r="B1186" s="2">
        <v>0.85416666666666663</v>
      </c>
      <c r="C1186" t="s">
        <v>262</v>
      </c>
      <c r="D1186">
        <v>940</v>
      </c>
      <c r="E1186" t="s">
        <v>59</v>
      </c>
      <c r="F1186" t="s">
        <v>24</v>
      </c>
      <c r="G1186" t="s">
        <v>41</v>
      </c>
    </row>
    <row r="1187" spans="1:9">
      <c r="A1187" s="1">
        <v>42940</v>
      </c>
      <c r="B1187" s="2">
        <v>0.64166666666666672</v>
      </c>
      <c r="C1187" t="s">
        <v>19</v>
      </c>
      <c r="D1187" s="3">
        <v>2000</v>
      </c>
      <c r="E1187" t="s">
        <v>53</v>
      </c>
      <c r="F1187" t="s">
        <v>16</v>
      </c>
      <c r="I1187" t="s">
        <v>399</v>
      </c>
    </row>
    <row r="1188" spans="1:9">
      <c r="A1188" s="1">
        <v>42940</v>
      </c>
      <c r="B1188" s="2">
        <v>0.68541666666666667</v>
      </c>
      <c r="C1188" t="s">
        <v>253</v>
      </c>
      <c r="D1188">
        <v>90</v>
      </c>
      <c r="E1188" t="s">
        <v>59</v>
      </c>
      <c r="F1188" t="s">
        <v>24</v>
      </c>
      <c r="G1188" t="s">
        <v>400</v>
      </c>
    </row>
    <row r="1189" spans="1:9">
      <c r="A1189" s="1">
        <v>42940</v>
      </c>
      <c r="B1189" s="2">
        <v>0.68611111111111101</v>
      </c>
      <c r="C1189" t="s">
        <v>347</v>
      </c>
      <c r="D1189">
        <v>40</v>
      </c>
      <c r="E1189" t="s">
        <v>59</v>
      </c>
      <c r="F1189" t="s">
        <v>24</v>
      </c>
      <c r="G1189" t="s">
        <v>31</v>
      </c>
    </row>
    <row r="1190" spans="1:9">
      <c r="A1190" s="1">
        <v>42940</v>
      </c>
      <c r="B1190" s="2">
        <v>0.68611111111111101</v>
      </c>
      <c r="C1190" t="s">
        <v>268</v>
      </c>
      <c r="D1190">
        <v>140</v>
      </c>
      <c r="E1190" t="s">
        <v>59</v>
      </c>
      <c r="F1190" t="s">
        <v>24</v>
      </c>
      <c r="G1190" t="s">
        <v>400</v>
      </c>
    </row>
    <row r="1191" spans="1:9">
      <c r="A1191" s="1">
        <v>42940</v>
      </c>
      <c r="B1191" s="2">
        <v>0.68611111111111101</v>
      </c>
      <c r="C1191" t="s">
        <v>265</v>
      </c>
      <c r="D1191">
        <v>376</v>
      </c>
      <c r="E1191" t="s">
        <v>59</v>
      </c>
      <c r="F1191" t="s">
        <v>24</v>
      </c>
      <c r="G1191" t="s">
        <v>400</v>
      </c>
    </row>
    <row r="1192" spans="1:9">
      <c r="A1192" s="1">
        <v>42940</v>
      </c>
      <c r="B1192" s="2">
        <v>0.68819444444444444</v>
      </c>
      <c r="C1192" t="s">
        <v>83</v>
      </c>
      <c r="D1192">
        <v>80</v>
      </c>
      <c r="E1192" t="s">
        <v>59</v>
      </c>
      <c r="F1192" t="s">
        <v>24</v>
      </c>
      <c r="G1192" t="s">
        <v>61</v>
      </c>
    </row>
    <row r="1193" spans="1:9">
      <c r="A1193" s="1">
        <v>42940</v>
      </c>
      <c r="B1193" s="2">
        <v>0.69444444444444453</v>
      </c>
      <c r="C1193" t="s">
        <v>401</v>
      </c>
      <c r="D1193" s="3">
        <v>1428</v>
      </c>
      <c r="E1193" t="s">
        <v>59</v>
      </c>
      <c r="F1193" t="s">
        <v>24</v>
      </c>
      <c r="G1193" t="s">
        <v>400</v>
      </c>
    </row>
    <row r="1194" spans="1:9">
      <c r="A1194" s="1">
        <v>42940</v>
      </c>
      <c r="B1194" s="2">
        <v>0.83611111111111114</v>
      </c>
      <c r="C1194" t="s">
        <v>265</v>
      </c>
      <c r="D1194">
        <v>350</v>
      </c>
      <c r="E1194" t="s">
        <v>59</v>
      </c>
      <c r="F1194" t="s">
        <v>24</v>
      </c>
      <c r="G1194" t="s">
        <v>400</v>
      </c>
    </row>
    <row r="1195" spans="1:9">
      <c r="A1195" s="1">
        <v>42940</v>
      </c>
      <c r="B1195" s="2">
        <v>0.83611111111111114</v>
      </c>
      <c r="C1195" t="s">
        <v>130</v>
      </c>
      <c r="D1195">
        <v>100</v>
      </c>
      <c r="E1195" t="s">
        <v>59</v>
      </c>
      <c r="F1195" t="s">
        <v>24</v>
      </c>
      <c r="G1195" t="s">
        <v>400</v>
      </c>
    </row>
    <row r="1196" spans="1:9">
      <c r="A1196" s="1">
        <v>42940</v>
      </c>
      <c r="B1196" s="2">
        <v>0.89513888888888893</v>
      </c>
      <c r="C1196" t="s">
        <v>84</v>
      </c>
      <c r="D1196">
        <v>136</v>
      </c>
      <c r="E1196" t="s">
        <v>59</v>
      </c>
      <c r="F1196" t="s">
        <v>24</v>
      </c>
      <c r="G1196" t="s">
        <v>400</v>
      </c>
    </row>
    <row r="1197" spans="1:9">
      <c r="A1197" s="1">
        <v>42941</v>
      </c>
      <c r="B1197" s="2">
        <v>0.39513888888888887</v>
      </c>
      <c r="C1197" t="s">
        <v>72</v>
      </c>
      <c r="D1197">
        <v>265</v>
      </c>
      <c r="E1197" t="s">
        <v>59</v>
      </c>
      <c r="F1197" t="s">
        <v>24</v>
      </c>
      <c r="G1197" t="s">
        <v>400</v>
      </c>
    </row>
    <row r="1198" spans="1:9">
      <c r="A1198" s="1">
        <v>42941</v>
      </c>
      <c r="B1198" s="2">
        <v>0.44166666666666665</v>
      </c>
      <c r="C1198" t="s">
        <v>148</v>
      </c>
      <c r="D1198">
        <v>200</v>
      </c>
      <c r="E1198" t="s">
        <v>59</v>
      </c>
      <c r="F1198" t="s">
        <v>24</v>
      </c>
      <c r="G1198" t="s">
        <v>400</v>
      </c>
    </row>
    <row r="1199" spans="1:9">
      <c r="A1199" s="1">
        <v>42941</v>
      </c>
      <c r="B1199" s="2">
        <v>0.65277777777777779</v>
      </c>
      <c r="C1199" t="s">
        <v>401</v>
      </c>
      <c r="D1199" s="3">
        <v>1493</v>
      </c>
      <c r="E1199" t="s">
        <v>59</v>
      </c>
      <c r="F1199" t="s">
        <v>24</v>
      </c>
      <c r="G1199" t="s">
        <v>400</v>
      </c>
    </row>
    <row r="1200" spans="1:9">
      <c r="A1200" s="1">
        <v>42941</v>
      </c>
      <c r="B1200" s="2">
        <v>0.7944444444444444</v>
      </c>
      <c r="C1200" t="s">
        <v>262</v>
      </c>
      <c r="D1200">
        <v>70</v>
      </c>
      <c r="E1200" t="s">
        <v>59</v>
      </c>
      <c r="F1200" t="s">
        <v>24</v>
      </c>
      <c r="G1200" t="s">
        <v>400</v>
      </c>
    </row>
    <row r="1201" spans="1:9">
      <c r="A1201" s="1">
        <v>42941</v>
      </c>
      <c r="B1201" s="2">
        <v>0.87569444444444444</v>
      </c>
      <c r="C1201" t="s">
        <v>148</v>
      </c>
      <c r="D1201">
        <v>80</v>
      </c>
      <c r="E1201" t="s">
        <v>59</v>
      </c>
      <c r="F1201" t="s">
        <v>24</v>
      </c>
      <c r="G1201" t="s">
        <v>400</v>
      </c>
    </row>
    <row r="1202" spans="1:9">
      <c r="A1202" s="1">
        <v>42941</v>
      </c>
      <c r="B1202" s="2">
        <v>0.91111111111111109</v>
      </c>
      <c r="C1202" t="s">
        <v>245</v>
      </c>
      <c r="D1202">
        <v>41</v>
      </c>
      <c r="E1202" t="s">
        <v>59</v>
      </c>
      <c r="F1202" t="s">
        <v>24</v>
      </c>
      <c r="G1202" t="s">
        <v>400</v>
      </c>
    </row>
    <row r="1203" spans="1:9">
      <c r="A1203" s="1">
        <v>42941</v>
      </c>
      <c r="B1203" s="2">
        <v>0.91111111111111109</v>
      </c>
      <c r="C1203" t="s">
        <v>84</v>
      </c>
      <c r="D1203">
        <v>148</v>
      </c>
      <c r="E1203" t="s">
        <v>59</v>
      </c>
      <c r="F1203" t="s">
        <v>24</v>
      </c>
      <c r="G1203" t="s">
        <v>400</v>
      </c>
    </row>
    <row r="1204" spans="1:9">
      <c r="A1204" s="1">
        <v>42942</v>
      </c>
      <c r="B1204" s="2">
        <v>0.35138888888888892</v>
      </c>
      <c r="C1204" t="s">
        <v>72</v>
      </c>
      <c r="D1204">
        <v>189</v>
      </c>
      <c r="E1204" t="s">
        <v>59</v>
      </c>
      <c r="F1204" t="s">
        <v>24</v>
      </c>
      <c r="G1204" t="s">
        <v>400</v>
      </c>
    </row>
    <row r="1205" spans="1:9">
      <c r="A1205" s="1">
        <v>42942</v>
      </c>
      <c r="B1205" s="2">
        <v>0.40138888888888885</v>
      </c>
      <c r="C1205" t="s">
        <v>265</v>
      </c>
      <c r="D1205">
        <v>130</v>
      </c>
      <c r="E1205" t="s">
        <v>59</v>
      </c>
      <c r="F1205" t="s">
        <v>24</v>
      </c>
      <c r="G1205" t="s">
        <v>400</v>
      </c>
    </row>
    <row r="1206" spans="1:9">
      <c r="A1206" s="1">
        <v>42942</v>
      </c>
      <c r="B1206" s="2">
        <v>0.4770833333333333</v>
      </c>
      <c r="C1206" t="s">
        <v>402</v>
      </c>
      <c r="D1206" s="3">
        <v>1114</v>
      </c>
      <c r="E1206" t="s">
        <v>59</v>
      </c>
      <c r="F1206" t="s">
        <v>24</v>
      </c>
      <c r="G1206" t="s">
        <v>31</v>
      </c>
    </row>
    <row r="1207" spans="1:9">
      <c r="A1207" s="1">
        <v>42942</v>
      </c>
      <c r="B1207" s="2">
        <v>0.48055555555555557</v>
      </c>
      <c r="C1207" t="s">
        <v>262</v>
      </c>
      <c r="D1207">
        <v>120</v>
      </c>
      <c r="E1207" t="s">
        <v>59</v>
      </c>
      <c r="F1207" t="s">
        <v>24</v>
      </c>
      <c r="G1207" t="s">
        <v>400</v>
      </c>
    </row>
    <row r="1208" spans="1:9">
      <c r="A1208" s="1">
        <v>42942</v>
      </c>
      <c r="B1208" s="2">
        <v>0.50486111111111109</v>
      </c>
      <c r="C1208" t="s">
        <v>125</v>
      </c>
      <c r="D1208" s="4">
        <v>1616.93</v>
      </c>
      <c r="E1208" t="s">
        <v>47</v>
      </c>
      <c r="F1208" t="s">
        <v>24</v>
      </c>
      <c r="G1208" t="s">
        <v>31</v>
      </c>
      <c r="I1208" t="s">
        <v>91</v>
      </c>
    </row>
    <row r="1209" spans="1:9">
      <c r="A1209" s="1">
        <v>42942</v>
      </c>
      <c r="B1209" s="2">
        <v>0.50694444444444442</v>
      </c>
      <c r="C1209" t="s">
        <v>354</v>
      </c>
      <c r="D1209" s="4">
        <v>1558.07</v>
      </c>
      <c r="E1209" t="s">
        <v>47</v>
      </c>
      <c r="F1209" t="s">
        <v>24</v>
      </c>
      <c r="G1209" t="s">
        <v>31</v>
      </c>
      <c r="I1209" t="s">
        <v>91</v>
      </c>
    </row>
    <row r="1210" spans="1:9">
      <c r="A1210" s="1">
        <v>42942</v>
      </c>
      <c r="B1210" s="2">
        <v>0.86319444444444438</v>
      </c>
      <c r="C1210" t="s">
        <v>14</v>
      </c>
      <c r="D1210" s="3">
        <v>30000</v>
      </c>
      <c r="E1210" t="s">
        <v>55</v>
      </c>
      <c r="F1210" t="s">
        <v>16</v>
      </c>
      <c r="G1210" t="s">
        <v>17</v>
      </c>
      <c r="I1210">
        <v>720720161883</v>
      </c>
    </row>
    <row r="1211" spans="1:9">
      <c r="A1211" s="1">
        <v>42942</v>
      </c>
      <c r="B1211" s="2">
        <v>0.8652777777777777</v>
      </c>
      <c r="C1211" t="s">
        <v>14</v>
      </c>
      <c r="D1211" s="3">
        <v>30000</v>
      </c>
      <c r="E1211" t="s">
        <v>55</v>
      </c>
      <c r="F1211" t="s">
        <v>16</v>
      </c>
      <c r="G1211" t="s">
        <v>17</v>
      </c>
      <c r="I1211" t="s">
        <v>403</v>
      </c>
    </row>
    <row r="1212" spans="1:9">
      <c r="A1212" s="1">
        <v>42942</v>
      </c>
      <c r="B1212" s="2">
        <v>0.87013888888888891</v>
      </c>
      <c r="C1212" t="s">
        <v>404</v>
      </c>
      <c r="D1212" s="3">
        <v>1568</v>
      </c>
      <c r="E1212" t="s">
        <v>59</v>
      </c>
      <c r="F1212" t="s">
        <v>24</v>
      </c>
      <c r="G1212" t="s">
        <v>400</v>
      </c>
    </row>
    <row r="1213" spans="1:9">
      <c r="A1213" s="1">
        <v>42942</v>
      </c>
      <c r="B1213" s="2">
        <v>0.87083333333333324</v>
      </c>
      <c r="C1213" t="s">
        <v>84</v>
      </c>
      <c r="D1213">
        <v>370</v>
      </c>
      <c r="E1213" t="s">
        <v>59</v>
      </c>
      <c r="F1213" t="s">
        <v>24</v>
      </c>
      <c r="G1213" t="s">
        <v>400</v>
      </c>
    </row>
    <row r="1214" spans="1:9">
      <c r="A1214" s="1">
        <v>42943</v>
      </c>
      <c r="B1214" s="2">
        <v>0.50208333333333333</v>
      </c>
      <c r="C1214" t="s">
        <v>262</v>
      </c>
      <c r="D1214">
        <v>40</v>
      </c>
      <c r="E1214" t="s">
        <v>59</v>
      </c>
      <c r="F1214" t="s">
        <v>24</v>
      </c>
      <c r="G1214" t="s">
        <v>400</v>
      </c>
    </row>
    <row r="1215" spans="1:9">
      <c r="A1215" s="1">
        <v>42943</v>
      </c>
      <c r="B1215" s="2">
        <v>0.85625000000000007</v>
      </c>
      <c r="C1215" t="s">
        <v>262</v>
      </c>
      <c r="D1215">
        <v>120</v>
      </c>
      <c r="E1215" t="s">
        <v>59</v>
      </c>
      <c r="F1215" t="s">
        <v>24</v>
      </c>
      <c r="G1215" t="s">
        <v>400</v>
      </c>
    </row>
    <row r="1216" spans="1:9">
      <c r="A1216" s="1">
        <v>42943</v>
      </c>
      <c r="B1216" s="2">
        <v>0.85625000000000007</v>
      </c>
      <c r="C1216" t="s">
        <v>148</v>
      </c>
      <c r="D1216">
        <v>20</v>
      </c>
      <c r="E1216" t="s">
        <v>59</v>
      </c>
      <c r="F1216" t="s">
        <v>24</v>
      </c>
      <c r="G1216" t="s">
        <v>400</v>
      </c>
    </row>
    <row r="1217" spans="1:7">
      <c r="A1217" s="1">
        <v>42943</v>
      </c>
      <c r="B1217" s="2">
        <v>0.87013888888888891</v>
      </c>
      <c r="C1217" t="s">
        <v>262</v>
      </c>
      <c r="D1217">
        <v>180</v>
      </c>
      <c r="E1217" t="s">
        <v>59</v>
      </c>
      <c r="F1217" t="s">
        <v>24</v>
      </c>
      <c r="G1217" t="s">
        <v>400</v>
      </c>
    </row>
    <row r="1218" spans="1:7">
      <c r="A1218" s="1">
        <v>42943</v>
      </c>
      <c r="B1218" s="2">
        <v>0.87222222222222223</v>
      </c>
      <c r="C1218" t="s">
        <v>405</v>
      </c>
      <c r="D1218" s="3">
        <v>2422</v>
      </c>
      <c r="E1218" t="s">
        <v>59</v>
      </c>
      <c r="F1218" t="s">
        <v>24</v>
      </c>
      <c r="G1218" t="s">
        <v>400</v>
      </c>
    </row>
    <row r="1219" spans="1:7">
      <c r="A1219" s="1">
        <v>42944</v>
      </c>
      <c r="B1219" s="2">
        <v>0.48819444444444443</v>
      </c>
      <c r="C1219" t="s">
        <v>406</v>
      </c>
      <c r="D1219">
        <v>70</v>
      </c>
      <c r="E1219" t="s">
        <v>59</v>
      </c>
      <c r="F1219" t="s">
        <v>24</v>
      </c>
      <c r="G1219" t="s">
        <v>400</v>
      </c>
    </row>
    <row r="1220" spans="1:7">
      <c r="A1220" s="1">
        <v>42944</v>
      </c>
      <c r="B1220" s="2">
        <v>0.54861111111111105</v>
      </c>
      <c r="C1220" t="s">
        <v>218</v>
      </c>
      <c r="D1220">
        <v>177</v>
      </c>
      <c r="E1220" t="s">
        <v>59</v>
      </c>
      <c r="F1220" t="s">
        <v>24</v>
      </c>
      <c r="G1220" t="s">
        <v>400</v>
      </c>
    </row>
    <row r="1221" spans="1:7">
      <c r="A1221" s="1">
        <v>42944</v>
      </c>
      <c r="B1221" s="2">
        <v>0.66180555555555554</v>
      </c>
      <c r="C1221" t="s">
        <v>111</v>
      </c>
      <c r="D1221">
        <v>270</v>
      </c>
      <c r="E1221" t="s">
        <v>59</v>
      </c>
      <c r="F1221" t="s">
        <v>24</v>
      </c>
      <c r="G1221" t="s">
        <v>400</v>
      </c>
    </row>
    <row r="1222" spans="1:7">
      <c r="A1222" s="1">
        <v>42944</v>
      </c>
      <c r="B1222" s="2">
        <v>0.85069444444444453</v>
      </c>
      <c r="C1222" t="s">
        <v>84</v>
      </c>
      <c r="D1222">
        <v>425</v>
      </c>
      <c r="E1222" t="s">
        <v>59</v>
      </c>
      <c r="F1222" t="s">
        <v>24</v>
      </c>
      <c r="G1222" t="s">
        <v>400</v>
      </c>
    </row>
    <row r="1223" spans="1:7">
      <c r="A1223" s="1">
        <v>42944</v>
      </c>
      <c r="B1223" s="2">
        <v>0.85069444444444453</v>
      </c>
      <c r="C1223" t="s">
        <v>265</v>
      </c>
      <c r="D1223" s="3">
        <v>2000</v>
      </c>
      <c r="E1223" t="s">
        <v>59</v>
      </c>
      <c r="F1223" t="s">
        <v>24</v>
      </c>
      <c r="G1223" t="s">
        <v>400</v>
      </c>
    </row>
    <row r="1224" spans="1:7">
      <c r="A1224" s="1">
        <v>42944</v>
      </c>
      <c r="B1224" s="2">
        <v>0.85138888888888886</v>
      </c>
      <c r="C1224" t="s">
        <v>407</v>
      </c>
      <c r="D1224" s="3">
        <v>1878</v>
      </c>
      <c r="E1224" t="s">
        <v>59</v>
      </c>
      <c r="F1224" t="s">
        <v>24</v>
      </c>
      <c r="G1224" t="s">
        <v>400</v>
      </c>
    </row>
    <row r="1225" spans="1:7">
      <c r="A1225" s="1">
        <v>42945</v>
      </c>
      <c r="B1225" s="2">
        <v>0.37013888888888885</v>
      </c>
      <c r="C1225" t="s">
        <v>148</v>
      </c>
      <c r="D1225">
        <v>30</v>
      </c>
      <c r="E1225" t="s">
        <v>59</v>
      </c>
      <c r="F1225" t="s">
        <v>24</v>
      </c>
      <c r="G1225" t="s">
        <v>400</v>
      </c>
    </row>
    <row r="1226" spans="1:7">
      <c r="A1226" s="1">
        <v>42945</v>
      </c>
      <c r="B1226" s="2">
        <v>0.37013888888888885</v>
      </c>
      <c r="C1226" t="s">
        <v>297</v>
      </c>
      <c r="D1226">
        <v>10</v>
      </c>
      <c r="E1226" t="s">
        <v>59</v>
      </c>
      <c r="F1226" t="s">
        <v>24</v>
      </c>
      <c r="G1226" t="s">
        <v>400</v>
      </c>
    </row>
    <row r="1227" spans="1:7">
      <c r="A1227" s="1">
        <v>42945</v>
      </c>
      <c r="B1227" s="2">
        <v>0.37013888888888885</v>
      </c>
      <c r="C1227" t="s">
        <v>262</v>
      </c>
      <c r="D1227">
        <v>70</v>
      </c>
      <c r="E1227" t="s">
        <v>59</v>
      </c>
      <c r="F1227" t="s">
        <v>24</v>
      </c>
      <c r="G1227" t="s">
        <v>400</v>
      </c>
    </row>
    <row r="1228" spans="1:7">
      <c r="A1228" s="1">
        <v>42945</v>
      </c>
      <c r="B1228" s="2">
        <v>0.67013888888888884</v>
      </c>
      <c r="C1228" t="s">
        <v>262</v>
      </c>
      <c r="D1228">
        <v>80</v>
      </c>
      <c r="E1228" t="s">
        <v>59</v>
      </c>
      <c r="F1228" t="s">
        <v>24</v>
      </c>
      <c r="G1228" t="s">
        <v>400</v>
      </c>
    </row>
    <row r="1229" spans="1:7">
      <c r="A1229" s="1">
        <v>42945</v>
      </c>
      <c r="B1229" s="2">
        <v>0.67013888888888884</v>
      </c>
      <c r="C1229" t="s">
        <v>111</v>
      </c>
      <c r="D1229">
        <v>190</v>
      </c>
      <c r="E1229" t="s">
        <v>59</v>
      </c>
      <c r="F1229" t="s">
        <v>24</v>
      </c>
      <c r="G1229" t="s">
        <v>400</v>
      </c>
    </row>
    <row r="1230" spans="1:7">
      <c r="A1230" s="1">
        <v>42945</v>
      </c>
      <c r="B1230" s="2">
        <v>0.83611111111111114</v>
      </c>
      <c r="C1230" t="s">
        <v>407</v>
      </c>
      <c r="D1230" s="3">
        <v>1878</v>
      </c>
      <c r="E1230" t="s">
        <v>59</v>
      </c>
      <c r="F1230" t="s">
        <v>24</v>
      </c>
      <c r="G1230" t="s">
        <v>400</v>
      </c>
    </row>
    <row r="1231" spans="1:7">
      <c r="A1231" s="1">
        <v>42945</v>
      </c>
      <c r="B1231" s="2">
        <v>0.86597222222222225</v>
      </c>
      <c r="C1231" t="s">
        <v>84</v>
      </c>
      <c r="D1231">
        <v>454</v>
      </c>
      <c r="E1231" t="s">
        <v>59</v>
      </c>
      <c r="F1231" t="s">
        <v>24</v>
      </c>
      <c r="G1231" t="s">
        <v>400</v>
      </c>
    </row>
    <row r="1232" spans="1:7">
      <c r="A1232" s="1">
        <v>42946</v>
      </c>
      <c r="B1232" s="2">
        <v>0.54861111111111105</v>
      </c>
      <c r="C1232" t="s">
        <v>148</v>
      </c>
      <c r="D1232">
        <v>110</v>
      </c>
      <c r="E1232" t="s">
        <v>59</v>
      </c>
      <c r="F1232" t="s">
        <v>24</v>
      </c>
      <c r="G1232" t="s">
        <v>400</v>
      </c>
    </row>
    <row r="1233" spans="1:7">
      <c r="A1233" s="1">
        <v>42946</v>
      </c>
      <c r="B1233" s="2">
        <v>0.54861111111111105</v>
      </c>
      <c r="C1233" t="s">
        <v>345</v>
      </c>
      <c r="D1233">
        <v>20</v>
      </c>
      <c r="E1233" t="s">
        <v>59</v>
      </c>
      <c r="F1233" t="s">
        <v>24</v>
      </c>
      <c r="G1233" t="s">
        <v>400</v>
      </c>
    </row>
    <row r="1234" spans="1:7">
      <c r="A1234" s="1">
        <v>42946</v>
      </c>
      <c r="B1234" s="2">
        <v>0.5493055555555556</v>
      </c>
      <c r="C1234" t="s">
        <v>408</v>
      </c>
      <c r="D1234">
        <v>624</v>
      </c>
      <c r="E1234" t="s">
        <v>59</v>
      </c>
      <c r="F1234" t="s">
        <v>24</v>
      </c>
      <c r="G1234" t="s">
        <v>400</v>
      </c>
    </row>
    <row r="1235" spans="1:7">
      <c r="A1235" s="1">
        <v>42946</v>
      </c>
      <c r="B1235" s="2">
        <v>0.5493055555555556</v>
      </c>
      <c r="C1235" t="s">
        <v>262</v>
      </c>
      <c r="D1235">
        <v>325</v>
      </c>
      <c r="E1235" t="s">
        <v>59</v>
      </c>
      <c r="F1235" t="s">
        <v>24</v>
      </c>
      <c r="G1235" t="s">
        <v>400</v>
      </c>
    </row>
    <row r="1236" spans="1:7">
      <c r="A1236" s="1">
        <v>42946</v>
      </c>
      <c r="B1236" s="2">
        <v>0.90902777777777777</v>
      </c>
      <c r="C1236" t="s">
        <v>84</v>
      </c>
      <c r="D1236">
        <v>280</v>
      </c>
      <c r="E1236" t="s">
        <v>59</v>
      </c>
      <c r="F1236" t="s">
        <v>24</v>
      </c>
      <c r="G1236" t="s">
        <v>400</v>
      </c>
    </row>
    <row r="1237" spans="1:7">
      <c r="A1237" s="1">
        <v>42947</v>
      </c>
      <c r="B1237" s="2">
        <v>0.40972222222222227</v>
      </c>
      <c r="C1237" t="s">
        <v>252</v>
      </c>
      <c r="D1237">
        <v>20</v>
      </c>
      <c r="E1237" t="s">
        <v>59</v>
      </c>
      <c r="F1237" t="s">
        <v>24</v>
      </c>
      <c r="G1237" t="s">
        <v>400</v>
      </c>
    </row>
    <row r="1238" spans="1:7">
      <c r="A1238" s="1">
        <v>42947</v>
      </c>
      <c r="B1238" s="2">
        <v>0.65902777777777777</v>
      </c>
      <c r="C1238" t="s">
        <v>148</v>
      </c>
      <c r="D1238">
        <v>30</v>
      </c>
      <c r="E1238" t="s">
        <v>59</v>
      </c>
      <c r="F1238" t="s">
        <v>24</v>
      </c>
      <c r="G1238" t="s">
        <v>400</v>
      </c>
    </row>
    <row r="1239" spans="1:7">
      <c r="A1239" s="1">
        <v>42947</v>
      </c>
      <c r="B1239" s="2">
        <v>0.65902777777777777</v>
      </c>
      <c r="C1239" t="s">
        <v>111</v>
      </c>
      <c r="D1239">
        <v>100</v>
      </c>
      <c r="E1239" t="s">
        <v>59</v>
      </c>
      <c r="F1239" t="s">
        <v>24</v>
      </c>
      <c r="G1239" t="s">
        <v>400</v>
      </c>
    </row>
    <row r="1240" spans="1:7">
      <c r="A1240" s="1">
        <v>42947</v>
      </c>
      <c r="B1240" s="2">
        <v>0.65902777777777777</v>
      </c>
      <c r="C1240" t="s">
        <v>245</v>
      </c>
      <c r="D1240">
        <v>30</v>
      </c>
      <c r="E1240" t="s">
        <v>59</v>
      </c>
      <c r="F1240" t="s">
        <v>24</v>
      </c>
      <c r="G1240" t="s">
        <v>400</v>
      </c>
    </row>
    <row r="1241" spans="1:7">
      <c r="A1241" s="1">
        <v>42947</v>
      </c>
      <c r="B1241" s="2">
        <v>0.77708333333333324</v>
      </c>
      <c r="C1241" t="s">
        <v>100</v>
      </c>
      <c r="D1241">
        <v>80</v>
      </c>
      <c r="E1241" t="s">
        <v>59</v>
      </c>
      <c r="F1241" t="s">
        <v>24</v>
      </c>
      <c r="G1241" t="s">
        <v>400</v>
      </c>
    </row>
    <row r="1242" spans="1:7">
      <c r="A1242" s="1">
        <v>42947</v>
      </c>
      <c r="B1242" s="2">
        <v>0.77708333333333324</v>
      </c>
      <c r="C1242" t="s">
        <v>408</v>
      </c>
      <c r="D1242" s="3">
        <v>1232</v>
      </c>
      <c r="E1242" t="s">
        <v>59</v>
      </c>
      <c r="F1242" t="s">
        <v>24</v>
      </c>
      <c r="G1242" t="s">
        <v>400</v>
      </c>
    </row>
    <row r="1243" spans="1:7">
      <c r="A1243" s="1">
        <v>42947</v>
      </c>
      <c r="B1243" s="2">
        <v>0.8354166666666667</v>
      </c>
      <c r="C1243" t="s">
        <v>84</v>
      </c>
      <c r="D1243">
        <v>120</v>
      </c>
      <c r="E1243" t="s">
        <v>59</v>
      </c>
      <c r="F1243" t="s">
        <v>24</v>
      </c>
      <c r="G1243" t="s">
        <v>400</v>
      </c>
    </row>
    <row r="1244" spans="1:7">
      <c r="A1244" s="1">
        <v>42948</v>
      </c>
      <c r="B1244" s="2">
        <v>0.3354166666666667</v>
      </c>
      <c r="C1244" t="s">
        <v>148</v>
      </c>
      <c r="D1244">
        <v>40</v>
      </c>
      <c r="E1244" t="s">
        <v>59</v>
      </c>
      <c r="F1244" t="s">
        <v>24</v>
      </c>
      <c r="G1244" t="s">
        <v>400</v>
      </c>
    </row>
    <row r="1245" spans="1:7">
      <c r="A1245" s="1">
        <v>42948</v>
      </c>
      <c r="B1245" s="2">
        <v>0.3354166666666667</v>
      </c>
      <c r="C1245" t="s">
        <v>72</v>
      </c>
      <c r="D1245">
        <v>20</v>
      </c>
      <c r="E1245" t="s">
        <v>59</v>
      </c>
      <c r="F1245" t="s">
        <v>24</v>
      </c>
      <c r="G1245" t="s">
        <v>400</v>
      </c>
    </row>
    <row r="1246" spans="1:7">
      <c r="A1246" s="1">
        <v>42948</v>
      </c>
      <c r="B1246" s="2">
        <v>0.44861111111111113</v>
      </c>
      <c r="C1246" t="s">
        <v>262</v>
      </c>
      <c r="D1246">
        <v>50</v>
      </c>
      <c r="E1246" t="s">
        <v>59</v>
      </c>
      <c r="F1246" t="s">
        <v>24</v>
      </c>
      <c r="G1246" t="s">
        <v>400</v>
      </c>
    </row>
    <row r="1247" spans="1:7">
      <c r="A1247" s="1">
        <v>42948</v>
      </c>
      <c r="B1247" s="2">
        <v>0.60972222222222217</v>
      </c>
      <c r="C1247" t="s">
        <v>262</v>
      </c>
      <c r="D1247">
        <v>40</v>
      </c>
      <c r="E1247" t="s">
        <v>59</v>
      </c>
      <c r="F1247" t="s">
        <v>24</v>
      </c>
      <c r="G1247" t="s">
        <v>400</v>
      </c>
    </row>
    <row r="1248" spans="1:7">
      <c r="A1248" s="1">
        <v>42948</v>
      </c>
      <c r="B1248" s="2">
        <v>0.60972222222222217</v>
      </c>
      <c r="C1248" t="s">
        <v>111</v>
      </c>
      <c r="D1248">
        <v>300</v>
      </c>
      <c r="E1248" t="s">
        <v>59</v>
      </c>
      <c r="F1248" t="s">
        <v>24</v>
      </c>
      <c r="G1248" t="s">
        <v>400</v>
      </c>
    </row>
    <row r="1249" spans="1:9">
      <c r="A1249" s="1">
        <v>42948</v>
      </c>
      <c r="B1249" s="2">
        <v>0.84583333333333333</v>
      </c>
      <c r="C1249" t="s">
        <v>84</v>
      </c>
      <c r="D1249">
        <v>270</v>
      </c>
      <c r="E1249" t="s">
        <v>59</v>
      </c>
      <c r="F1249" t="s">
        <v>24</v>
      </c>
      <c r="G1249" t="s">
        <v>400</v>
      </c>
    </row>
    <row r="1250" spans="1:9">
      <c r="A1250" s="1">
        <v>42948</v>
      </c>
      <c r="B1250" s="2">
        <v>0.9291666666666667</v>
      </c>
      <c r="C1250" t="s">
        <v>409</v>
      </c>
      <c r="D1250" s="3">
        <v>1000</v>
      </c>
      <c r="E1250" t="s">
        <v>59</v>
      </c>
      <c r="F1250" t="s">
        <v>24</v>
      </c>
      <c r="G1250" t="s">
        <v>400</v>
      </c>
    </row>
    <row r="1251" spans="1:9">
      <c r="A1251" s="1">
        <v>42949</v>
      </c>
      <c r="B1251" s="2">
        <v>0.27916666666666667</v>
      </c>
      <c r="C1251" t="s">
        <v>410</v>
      </c>
      <c r="D1251">
        <v>80</v>
      </c>
      <c r="E1251" t="s">
        <v>59</v>
      </c>
      <c r="F1251" t="s">
        <v>24</v>
      </c>
      <c r="G1251" t="s">
        <v>400</v>
      </c>
    </row>
    <row r="1252" spans="1:9">
      <c r="A1252" s="1">
        <v>42949</v>
      </c>
      <c r="B1252" s="2">
        <v>0.61944444444444446</v>
      </c>
      <c r="C1252" t="s">
        <v>111</v>
      </c>
      <c r="D1252">
        <v>120</v>
      </c>
      <c r="E1252" t="s">
        <v>59</v>
      </c>
      <c r="F1252" t="s">
        <v>24</v>
      </c>
      <c r="G1252" t="s">
        <v>400</v>
      </c>
    </row>
    <row r="1253" spans="1:9">
      <c r="A1253" s="1">
        <v>42949</v>
      </c>
      <c r="B1253" s="2">
        <v>0.61944444444444446</v>
      </c>
      <c r="C1253" t="s">
        <v>262</v>
      </c>
      <c r="D1253">
        <v>10</v>
      </c>
      <c r="E1253" t="s">
        <v>59</v>
      </c>
      <c r="F1253" t="s">
        <v>24</v>
      </c>
      <c r="G1253" t="s">
        <v>400</v>
      </c>
    </row>
    <row r="1254" spans="1:9">
      <c r="A1254" s="1">
        <v>42949</v>
      </c>
      <c r="B1254" s="2">
        <v>0.74791666666666667</v>
      </c>
      <c r="C1254" t="s">
        <v>262</v>
      </c>
      <c r="D1254">
        <v>100</v>
      </c>
      <c r="E1254" t="s">
        <v>59</v>
      </c>
      <c r="F1254" t="s">
        <v>24</v>
      </c>
      <c r="G1254" t="s">
        <v>400</v>
      </c>
    </row>
    <row r="1255" spans="1:9">
      <c r="A1255" s="1">
        <v>42949</v>
      </c>
      <c r="B1255" s="2">
        <v>0.91111111111111109</v>
      </c>
      <c r="C1255" t="s">
        <v>84</v>
      </c>
      <c r="D1255">
        <v>144</v>
      </c>
      <c r="E1255" t="s">
        <v>59</v>
      </c>
      <c r="F1255" t="s">
        <v>24</v>
      </c>
      <c r="G1255" t="s">
        <v>400</v>
      </c>
    </row>
    <row r="1256" spans="1:9">
      <c r="A1256" s="1">
        <v>42949</v>
      </c>
      <c r="B1256" s="2">
        <v>0.9458333333333333</v>
      </c>
      <c r="C1256" t="s">
        <v>411</v>
      </c>
      <c r="D1256" s="4">
        <v>2751.8</v>
      </c>
      <c r="E1256" t="s">
        <v>59</v>
      </c>
      <c r="F1256" t="s">
        <v>24</v>
      </c>
      <c r="G1256" t="s">
        <v>400</v>
      </c>
    </row>
    <row r="1257" spans="1:9">
      <c r="A1257" s="1">
        <v>42950</v>
      </c>
      <c r="B1257" s="2">
        <v>0.23472222222222219</v>
      </c>
      <c r="C1257" t="s">
        <v>412</v>
      </c>
      <c r="D1257" s="3">
        <v>1500</v>
      </c>
      <c r="E1257" t="s">
        <v>59</v>
      </c>
      <c r="F1257" t="s">
        <v>24</v>
      </c>
      <c r="G1257" t="s">
        <v>400</v>
      </c>
    </row>
    <row r="1258" spans="1:9">
      <c r="A1258" s="1">
        <v>42950</v>
      </c>
      <c r="B1258" s="2">
        <v>0.44375000000000003</v>
      </c>
      <c r="C1258" t="s">
        <v>72</v>
      </c>
      <c r="D1258">
        <v>164</v>
      </c>
      <c r="E1258" t="s">
        <v>59</v>
      </c>
      <c r="F1258" t="s">
        <v>24</v>
      </c>
      <c r="G1258" t="s">
        <v>400</v>
      </c>
    </row>
    <row r="1259" spans="1:9">
      <c r="A1259" s="1">
        <v>42950</v>
      </c>
      <c r="B1259" s="2">
        <v>0.58333333333333337</v>
      </c>
      <c r="C1259" t="s">
        <v>111</v>
      </c>
      <c r="D1259">
        <v>230</v>
      </c>
      <c r="E1259" t="s">
        <v>59</v>
      </c>
      <c r="F1259" t="s">
        <v>24</v>
      </c>
      <c r="G1259" t="s">
        <v>400</v>
      </c>
    </row>
    <row r="1260" spans="1:9">
      <c r="A1260" s="1">
        <v>42950</v>
      </c>
      <c r="B1260" s="2">
        <v>0.84305555555555556</v>
      </c>
      <c r="C1260" t="s">
        <v>148</v>
      </c>
      <c r="D1260">
        <v>20</v>
      </c>
      <c r="E1260" t="s">
        <v>59</v>
      </c>
      <c r="F1260" t="s">
        <v>24</v>
      </c>
      <c r="G1260" t="s">
        <v>400</v>
      </c>
    </row>
    <row r="1261" spans="1:9">
      <c r="A1261" s="1">
        <v>42950</v>
      </c>
      <c r="B1261" s="2">
        <v>0.84305555555555556</v>
      </c>
      <c r="C1261" t="s">
        <v>218</v>
      </c>
      <c r="D1261">
        <v>160</v>
      </c>
      <c r="E1261" t="s">
        <v>59</v>
      </c>
      <c r="F1261" t="s">
        <v>24</v>
      </c>
      <c r="G1261" t="s">
        <v>400</v>
      </c>
    </row>
    <row r="1262" spans="1:9">
      <c r="A1262" s="1">
        <v>42950</v>
      </c>
      <c r="B1262" s="2">
        <v>0.84305555555555556</v>
      </c>
      <c r="C1262" t="s">
        <v>84</v>
      </c>
      <c r="D1262">
        <v>140</v>
      </c>
      <c r="E1262" t="s">
        <v>59</v>
      </c>
      <c r="F1262" t="s">
        <v>24</v>
      </c>
      <c r="G1262" t="s">
        <v>400</v>
      </c>
    </row>
    <row r="1263" spans="1:9">
      <c r="A1263" s="1">
        <v>42950</v>
      </c>
      <c r="B1263" s="2">
        <v>0.89027777777777783</v>
      </c>
      <c r="C1263" t="s">
        <v>14</v>
      </c>
      <c r="D1263" s="3">
        <v>2000</v>
      </c>
      <c r="E1263" t="s">
        <v>55</v>
      </c>
      <c r="F1263" t="s">
        <v>16</v>
      </c>
      <c r="G1263" t="s">
        <v>17</v>
      </c>
      <c r="I1263">
        <v>721521618382</v>
      </c>
    </row>
    <row r="1264" spans="1:9">
      <c r="A1264" s="1">
        <v>42950</v>
      </c>
      <c r="B1264" s="2">
        <v>0.8930555555555556</v>
      </c>
      <c r="C1264" t="s">
        <v>14</v>
      </c>
      <c r="D1264" s="3">
        <v>20000</v>
      </c>
      <c r="E1264" t="s">
        <v>55</v>
      </c>
      <c r="F1264" t="s">
        <v>16</v>
      </c>
      <c r="G1264" t="s">
        <v>17</v>
      </c>
      <c r="I1264" t="s">
        <v>413</v>
      </c>
    </row>
    <row r="1265" spans="1:9">
      <c r="A1265" s="1">
        <v>42951</v>
      </c>
      <c r="B1265" s="2">
        <v>0.32430555555555557</v>
      </c>
      <c r="C1265" t="s">
        <v>19</v>
      </c>
      <c r="D1265" s="3">
        <v>3000</v>
      </c>
      <c r="E1265" t="s">
        <v>53</v>
      </c>
      <c r="F1265" t="s">
        <v>16</v>
      </c>
      <c r="I1265" t="s">
        <v>414</v>
      </c>
    </row>
    <row r="1266" spans="1:9">
      <c r="A1266" s="1">
        <v>42951</v>
      </c>
      <c r="B1266" s="2">
        <v>0.34930555555555554</v>
      </c>
      <c r="C1266" t="s">
        <v>72</v>
      </c>
      <c r="D1266">
        <v>230</v>
      </c>
      <c r="E1266" t="s">
        <v>59</v>
      </c>
      <c r="F1266" t="s">
        <v>24</v>
      </c>
      <c r="G1266" t="s">
        <v>400</v>
      </c>
    </row>
    <row r="1267" spans="1:9">
      <c r="A1267" s="1">
        <v>42951</v>
      </c>
      <c r="B1267" s="2">
        <v>0.35694444444444445</v>
      </c>
      <c r="C1267" t="s">
        <v>148</v>
      </c>
      <c r="D1267">
        <v>130</v>
      </c>
      <c r="E1267" t="s">
        <v>59</v>
      </c>
      <c r="F1267" t="s">
        <v>24</v>
      </c>
      <c r="G1267" t="s">
        <v>400</v>
      </c>
    </row>
    <row r="1268" spans="1:9">
      <c r="A1268" s="1">
        <v>42951</v>
      </c>
      <c r="B1268" s="2">
        <v>0.40972222222222227</v>
      </c>
      <c r="C1268" t="s">
        <v>305</v>
      </c>
      <c r="D1268">
        <v>271.8</v>
      </c>
      <c r="E1268" t="s">
        <v>59</v>
      </c>
      <c r="F1268" t="s">
        <v>24</v>
      </c>
      <c r="G1268" t="s">
        <v>400</v>
      </c>
    </row>
    <row r="1269" spans="1:9">
      <c r="A1269" s="1">
        <v>42951</v>
      </c>
      <c r="B1269" s="2">
        <v>0.52013888888888882</v>
      </c>
      <c r="C1269" t="s">
        <v>148</v>
      </c>
      <c r="D1269">
        <v>80</v>
      </c>
      <c r="E1269" t="s">
        <v>59</v>
      </c>
      <c r="F1269" t="s">
        <v>24</v>
      </c>
      <c r="G1269" t="s">
        <v>400</v>
      </c>
    </row>
    <row r="1270" spans="1:9">
      <c r="A1270" s="1">
        <v>42951</v>
      </c>
      <c r="B1270" s="2">
        <v>0.5625</v>
      </c>
      <c r="C1270" t="s">
        <v>111</v>
      </c>
      <c r="D1270">
        <v>180</v>
      </c>
      <c r="E1270" t="s">
        <v>59</v>
      </c>
      <c r="F1270" t="s">
        <v>24</v>
      </c>
      <c r="G1270" t="s">
        <v>400</v>
      </c>
    </row>
    <row r="1271" spans="1:9">
      <c r="A1271" s="1">
        <v>42951</v>
      </c>
      <c r="B1271" s="2">
        <v>0.69444444444444453</v>
      </c>
      <c r="C1271" t="s">
        <v>245</v>
      </c>
      <c r="D1271">
        <v>40</v>
      </c>
      <c r="E1271" t="s">
        <v>59</v>
      </c>
      <c r="F1271" t="s">
        <v>24</v>
      </c>
      <c r="G1271" t="s">
        <v>400</v>
      </c>
    </row>
    <row r="1272" spans="1:9">
      <c r="A1272" s="1">
        <v>42951</v>
      </c>
      <c r="B1272" s="2">
        <v>0.82152777777777775</v>
      </c>
      <c r="C1272" t="s">
        <v>84</v>
      </c>
      <c r="D1272">
        <v>225</v>
      </c>
      <c r="E1272" t="s">
        <v>59</v>
      </c>
      <c r="F1272" t="s">
        <v>24</v>
      </c>
      <c r="G1272" t="s">
        <v>400</v>
      </c>
    </row>
    <row r="1273" spans="1:9">
      <c r="A1273" s="1">
        <v>42951</v>
      </c>
      <c r="B1273" s="2">
        <v>0.94513888888888886</v>
      </c>
      <c r="C1273" t="s">
        <v>415</v>
      </c>
      <c r="D1273" s="3">
        <v>1680</v>
      </c>
      <c r="E1273" t="s">
        <v>59</v>
      </c>
      <c r="F1273" t="s">
        <v>24</v>
      </c>
      <c r="G1273" t="s">
        <v>400</v>
      </c>
    </row>
    <row r="1274" spans="1:9">
      <c r="A1274" s="1">
        <v>42952</v>
      </c>
      <c r="B1274" s="2">
        <v>0.82152777777777775</v>
      </c>
      <c r="C1274" t="s">
        <v>186</v>
      </c>
      <c r="D1274">
        <v>297</v>
      </c>
      <c r="E1274" t="s">
        <v>59</v>
      </c>
      <c r="F1274" t="s">
        <v>24</v>
      </c>
      <c r="G1274" t="s">
        <v>400</v>
      </c>
    </row>
    <row r="1275" spans="1:9">
      <c r="A1275" s="1">
        <v>42952</v>
      </c>
      <c r="B1275" s="2">
        <v>0.8847222222222223</v>
      </c>
      <c r="C1275" t="s">
        <v>148</v>
      </c>
      <c r="D1275">
        <v>40</v>
      </c>
      <c r="E1275" t="s">
        <v>59</v>
      </c>
      <c r="F1275" t="s">
        <v>24</v>
      </c>
      <c r="G1275" t="s">
        <v>400</v>
      </c>
    </row>
    <row r="1276" spans="1:9">
      <c r="A1276" s="1">
        <v>42952</v>
      </c>
      <c r="B1276" s="2">
        <v>0.90347222222222223</v>
      </c>
      <c r="C1276" t="s">
        <v>415</v>
      </c>
      <c r="D1276" s="3">
        <v>1680</v>
      </c>
      <c r="E1276" t="s">
        <v>59</v>
      </c>
      <c r="F1276" t="s">
        <v>24</v>
      </c>
      <c r="G1276" t="s">
        <v>400</v>
      </c>
    </row>
    <row r="1277" spans="1:9">
      <c r="A1277" s="1">
        <v>42953</v>
      </c>
      <c r="B1277" s="2">
        <v>0.82291666666666663</v>
      </c>
      <c r="C1277" t="s">
        <v>186</v>
      </c>
      <c r="D1277">
        <v>641</v>
      </c>
      <c r="E1277" t="s">
        <v>59</v>
      </c>
      <c r="F1277" t="s">
        <v>24</v>
      </c>
      <c r="G1277" t="s">
        <v>400</v>
      </c>
    </row>
    <row r="1278" spans="1:9">
      <c r="A1278" s="1">
        <v>42953</v>
      </c>
      <c r="B1278" s="2">
        <v>0.9458333333333333</v>
      </c>
      <c r="C1278" t="s">
        <v>415</v>
      </c>
      <c r="D1278" s="3">
        <v>1680</v>
      </c>
      <c r="E1278" t="s">
        <v>59</v>
      </c>
      <c r="F1278" t="s">
        <v>24</v>
      </c>
      <c r="G1278" t="s">
        <v>400</v>
      </c>
    </row>
    <row r="1279" spans="1:9">
      <c r="A1279" s="1">
        <v>42954</v>
      </c>
      <c r="B1279" s="2">
        <v>0.71527777777777779</v>
      </c>
      <c r="C1279" t="s">
        <v>114</v>
      </c>
      <c r="D1279">
        <v>70</v>
      </c>
      <c r="E1279" t="s">
        <v>59</v>
      </c>
      <c r="F1279" t="s">
        <v>24</v>
      </c>
      <c r="G1279" t="s">
        <v>400</v>
      </c>
    </row>
    <row r="1280" spans="1:9">
      <c r="A1280" s="1">
        <v>42954</v>
      </c>
      <c r="B1280" s="2">
        <v>0.8222222222222223</v>
      </c>
      <c r="C1280" t="s">
        <v>186</v>
      </c>
      <c r="D1280">
        <v>335</v>
      </c>
      <c r="E1280" t="s">
        <v>59</v>
      </c>
      <c r="F1280" t="s">
        <v>24</v>
      </c>
      <c r="G1280" t="s">
        <v>400</v>
      </c>
    </row>
    <row r="1281" spans="1:7">
      <c r="A1281" s="1">
        <v>42954</v>
      </c>
      <c r="B1281" s="2">
        <v>0.9458333333333333</v>
      </c>
      <c r="C1281" t="s">
        <v>415</v>
      </c>
      <c r="D1281" s="3">
        <v>1680</v>
      </c>
      <c r="E1281" t="s">
        <v>59</v>
      </c>
      <c r="F1281" t="s">
        <v>24</v>
      </c>
      <c r="G1281" t="s">
        <v>400</v>
      </c>
    </row>
    <row r="1282" spans="1:7">
      <c r="A1282" s="1">
        <v>42955</v>
      </c>
      <c r="B1282" s="2">
        <v>0.17083333333333331</v>
      </c>
      <c r="C1282" t="s">
        <v>148</v>
      </c>
      <c r="D1282">
        <v>30</v>
      </c>
      <c r="E1282" t="s">
        <v>59</v>
      </c>
      <c r="F1282" t="s">
        <v>24</v>
      </c>
      <c r="G1282" t="s">
        <v>400</v>
      </c>
    </row>
    <row r="1283" spans="1:7">
      <c r="A1283" s="1">
        <v>42955</v>
      </c>
      <c r="B1283" s="2">
        <v>0.82291666666666663</v>
      </c>
      <c r="C1283" t="s">
        <v>186</v>
      </c>
      <c r="D1283">
        <v>245</v>
      </c>
      <c r="E1283" t="s">
        <v>59</v>
      </c>
      <c r="F1283" t="s">
        <v>24</v>
      </c>
      <c r="G1283" t="s">
        <v>400</v>
      </c>
    </row>
    <row r="1284" spans="1:7">
      <c r="A1284" s="1">
        <v>42955</v>
      </c>
      <c r="B1284" s="2">
        <v>0.88611111111111107</v>
      </c>
      <c r="C1284" t="s">
        <v>84</v>
      </c>
      <c r="D1284">
        <v>180</v>
      </c>
      <c r="E1284" t="s">
        <v>59</v>
      </c>
      <c r="F1284" t="s">
        <v>24</v>
      </c>
      <c r="G1284" t="s">
        <v>400</v>
      </c>
    </row>
    <row r="1285" spans="1:7">
      <c r="A1285" s="1">
        <v>42955</v>
      </c>
      <c r="B1285" s="2">
        <v>0.92361111111111116</v>
      </c>
      <c r="C1285" t="s">
        <v>345</v>
      </c>
      <c r="D1285">
        <v>30</v>
      </c>
      <c r="E1285" t="s">
        <v>59</v>
      </c>
      <c r="F1285" t="s">
        <v>24</v>
      </c>
      <c r="G1285" t="s">
        <v>400</v>
      </c>
    </row>
    <row r="1286" spans="1:7">
      <c r="A1286" s="1">
        <v>42955</v>
      </c>
      <c r="B1286" s="2">
        <v>0.92361111111111116</v>
      </c>
      <c r="C1286" t="s">
        <v>140</v>
      </c>
      <c r="D1286">
        <v>12</v>
      </c>
      <c r="E1286" t="s">
        <v>59</v>
      </c>
      <c r="F1286" t="s">
        <v>24</v>
      </c>
      <c r="G1286" t="s">
        <v>400</v>
      </c>
    </row>
    <row r="1287" spans="1:7">
      <c r="A1287" s="1">
        <v>42955</v>
      </c>
      <c r="B1287" s="2">
        <v>0.9277777777777777</v>
      </c>
      <c r="C1287" t="s">
        <v>305</v>
      </c>
      <c r="D1287" s="4">
        <v>1547.95</v>
      </c>
      <c r="E1287" t="s">
        <v>59</v>
      </c>
      <c r="F1287" t="s">
        <v>24</v>
      </c>
      <c r="G1287" t="s">
        <v>400</v>
      </c>
    </row>
    <row r="1288" spans="1:7">
      <c r="A1288" s="1">
        <v>42956</v>
      </c>
      <c r="B1288" s="2">
        <v>0.17152777777777775</v>
      </c>
      <c r="C1288" t="s">
        <v>148</v>
      </c>
      <c r="D1288">
        <v>30</v>
      </c>
      <c r="E1288" t="s">
        <v>59</v>
      </c>
      <c r="F1288" t="s">
        <v>24</v>
      </c>
      <c r="G1288" t="s">
        <v>400</v>
      </c>
    </row>
    <row r="1289" spans="1:7">
      <c r="A1289" s="1">
        <v>42956</v>
      </c>
      <c r="B1289" s="2">
        <v>0.33263888888888887</v>
      </c>
      <c r="C1289" t="s">
        <v>416</v>
      </c>
      <c r="D1289" s="3">
        <v>1300</v>
      </c>
      <c r="E1289" t="s">
        <v>59</v>
      </c>
      <c r="F1289" t="s">
        <v>24</v>
      </c>
      <c r="G1289" t="s">
        <v>400</v>
      </c>
    </row>
    <row r="1290" spans="1:7">
      <c r="A1290" s="1">
        <v>42956</v>
      </c>
      <c r="B1290" s="2">
        <v>0.3972222222222222</v>
      </c>
      <c r="C1290" t="s">
        <v>148</v>
      </c>
      <c r="D1290">
        <v>20</v>
      </c>
      <c r="E1290" t="s">
        <v>59</v>
      </c>
      <c r="F1290" t="s">
        <v>24</v>
      </c>
      <c r="G1290" t="s">
        <v>400</v>
      </c>
    </row>
    <row r="1291" spans="1:7">
      <c r="A1291" s="1">
        <v>42956</v>
      </c>
      <c r="B1291" s="2">
        <v>0.3972222222222222</v>
      </c>
      <c r="C1291" t="s">
        <v>262</v>
      </c>
      <c r="D1291">
        <v>35</v>
      </c>
      <c r="E1291" t="s">
        <v>59</v>
      </c>
      <c r="F1291" t="s">
        <v>24</v>
      </c>
      <c r="G1291" t="s">
        <v>400</v>
      </c>
    </row>
    <row r="1292" spans="1:7">
      <c r="A1292" s="1">
        <v>42956</v>
      </c>
      <c r="B1292" s="2">
        <v>0.69236111111111109</v>
      </c>
      <c r="C1292" t="s">
        <v>148</v>
      </c>
      <c r="D1292">
        <v>120</v>
      </c>
      <c r="E1292" t="s">
        <v>59</v>
      </c>
      <c r="F1292" t="s">
        <v>24</v>
      </c>
      <c r="G1292" t="s">
        <v>400</v>
      </c>
    </row>
    <row r="1293" spans="1:7">
      <c r="A1293" s="1">
        <v>42956</v>
      </c>
      <c r="B1293" s="2">
        <v>0.83333333333333337</v>
      </c>
      <c r="C1293" t="s">
        <v>186</v>
      </c>
      <c r="D1293">
        <v>187</v>
      </c>
      <c r="E1293" t="s">
        <v>59</v>
      </c>
      <c r="F1293" t="s">
        <v>24</v>
      </c>
      <c r="G1293" t="s">
        <v>400</v>
      </c>
    </row>
    <row r="1294" spans="1:7">
      <c r="A1294" s="1">
        <v>42956</v>
      </c>
      <c r="B1294" s="2">
        <v>0.84027777777777779</v>
      </c>
      <c r="C1294" t="s">
        <v>305</v>
      </c>
      <c r="D1294" s="4">
        <v>2145.5700000000002</v>
      </c>
      <c r="E1294" t="s">
        <v>59</v>
      </c>
      <c r="F1294" t="s">
        <v>24</v>
      </c>
      <c r="G1294" t="s">
        <v>400</v>
      </c>
    </row>
    <row r="1295" spans="1:7">
      <c r="A1295" s="1">
        <v>42956</v>
      </c>
      <c r="B1295" s="2">
        <v>0.8666666666666667</v>
      </c>
      <c r="C1295" t="s">
        <v>125</v>
      </c>
      <c r="D1295" s="4">
        <v>1666.67</v>
      </c>
      <c r="E1295" t="s">
        <v>59</v>
      </c>
      <c r="F1295" t="s">
        <v>24</v>
      </c>
      <c r="G1295" t="s">
        <v>31</v>
      </c>
    </row>
    <row r="1296" spans="1:7">
      <c r="A1296" s="1">
        <v>42957</v>
      </c>
      <c r="B1296" s="2">
        <v>0.39930555555555558</v>
      </c>
      <c r="C1296" t="s">
        <v>305</v>
      </c>
      <c r="D1296">
        <v>650</v>
      </c>
      <c r="E1296" t="s">
        <v>59</v>
      </c>
      <c r="F1296" t="s">
        <v>24</v>
      </c>
      <c r="G1296" t="s">
        <v>400</v>
      </c>
    </row>
    <row r="1297" spans="1:9">
      <c r="A1297" s="1">
        <v>42957</v>
      </c>
      <c r="B1297" s="2">
        <v>0.39999999999999997</v>
      </c>
      <c r="C1297" t="s">
        <v>140</v>
      </c>
      <c r="D1297">
        <v>10</v>
      </c>
      <c r="E1297" t="s">
        <v>59</v>
      </c>
      <c r="F1297" t="s">
        <v>24</v>
      </c>
      <c r="G1297" t="s">
        <v>400</v>
      </c>
    </row>
    <row r="1298" spans="1:9">
      <c r="A1298" s="1">
        <v>42957</v>
      </c>
      <c r="B1298" s="2">
        <v>0.4680555555555555</v>
      </c>
      <c r="C1298" t="s">
        <v>130</v>
      </c>
      <c r="D1298">
        <v>60</v>
      </c>
      <c r="E1298" t="s">
        <v>59</v>
      </c>
      <c r="F1298" t="s">
        <v>24</v>
      </c>
      <c r="G1298" t="s">
        <v>400</v>
      </c>
    </row>
    <row r="1299" spans="1:9">
      <c r="A1299" s="1">
        <v>42957</v>
      </c>
      <c r="B1299" s="2">
        <v>0.57361111111111118</v>
      </c>
      <c r="C1299" t="s">
        <v>265</v>
      </c>
      <c r="D1299">
        <v>100</v>
      </c>
      <c r="E1299" t="s">
        <v>59</v>
      </c>
      <c r="F1299" t="s">
        <v>24</v>
      </c>
      <c r="G1299" t="s">
        <v>400</v>
      </c>
    </row>
    <row r="1300" spans="1:9">
      <c r="A1300" s="1">
        <v>42957</v>
      </c>
      <c r="B1300" s="2">
        <v>0.65763888888888888</v>
      </c>
      <c r="C1300" t="s">
        <v>111</v>
      </c>
      <c r="D1300">
        <v>466</v>
      </c>
      <c r="E1300" t="s">
        <v>59</v>
      </c>
      <c r="F1300" t="s">
        <v>24</v>
      </c>
      <c r="G1300" t="s">
        <v>400</v>
      </c>
    </row>
    <row r="1301" spans="1:9">
      <c r="A1301" s="1">
        <v>42957</v>
      </c>
      <c r="B1301" s="2">
        <v>0.86597222222222225</v>
      </c>
      <c r="C1301" t="s">
        <v>84</v>
      </c>
      <c r="D1301">
        <v>210</v>
      </c>
      <c r="E1301" t="s">
        <v>59</v>
      </c>
      <c r="F1301" t="s">
        <v>24</v>
      </c>
      <c r="G1301" t="s">
        <v>400</v>
      </c>
    </row>
    <row r="1302" spans="1:9">
      <c r="A1302" s="1">
        <v>42957</v>
      </c>
      <c r="B1302" s="2">
        <v>0.88402777777777775</v>
      </c>
      <c r="C1302" t="s">
        <v>417</v>
      </c>
      <c r="D1302" s="3">
        <v>1966</v>
      </c>
      <c r="E1302" t="s">
        <v>47</v>
      </c>
      <c r="F1302" t="s">
        <v>24</v>
      </c>
      <c r="G1302" t="s">
        <v>400</v>
      </c>
      <c r="H1302" t="s">
        <v>34</v>
      </c>
    </row>
    <row r="1303" spans="1:9">
      <c r="A1303" s="1">
        <v>42958</v>
      </c>
      <c r="B1303" s="2">
        <v>0.44861111111111113</v>
      </c>
      <c r="C1303" t="s">
        <v>262</v>
      </c>
      <c r="D1303">
        <v>65</v>
      </c>
      <c r="E1303" t="s">
        <v>59</v>
      </c>
      <c r="F1303" t="s">
        <v>24</v>
      </c>
      <c r="G1303" t="s">
        <v>400</v>
      </c>
    </row>
    <row r="1304" spans="1:9">
      <c r="A1304" s="1">
        <v>42958</v>
      </c>
      <c r="B1304" s="2">
        <v>0.77708333333333324</v>
      </c>
      <c r="C1304" t="s">
        <v>262</v>
      </c>
      <c r="D1304">
        <v>65</v>
      </c>
      <c r="E1304" t="s">
        <v>59</v>
      </c>
      <c r="F1304" t="s">
        <v>24</v>
      </c>
      <c r="G1304" t="s">
        <v>400</v>
      </c>
    </row>
    <row r="1305" spans="1:9">
      <c r="A1305" s="1">
        <v>42958</v>
      </c>
      <c r="B1305" s="2">
        <v>0.8847222222222223</v>
      </c>
      <c r="C1305" t="s">
        <v>84</v>
      </c>
      <c r="D1305">
        <v>120</v>
      </c>
      <c r="E1305" t="s">
        <v>59</v>
      </c>
      <c r="F1305" t="s">
        <v>24</v>
      </c>
      <c r="G1305" t="s">
        <v>400</v>
      </c>
    </row>
    <row r="1306" spans="1:9">
      <c r="A1306" s="1">
        <v>42958</v>
      </c>
      <c r="B1306" s="2">
        <v>0.8847222222222223</v>
      </c>
      <c r="C1306" t="s">
        <v>130</v>
      </c>
      <c r="D1306">
        <v>65</v>
      </c>
      <c r="E1306" t="s">
        <v>59</v>
      </c>
      <c r="F1306" t="s">
        <v>24</v>
      </c>
      <c r="G1306" t="s">
        <v>400</v>
      </c>
    </row>
    <row r="1307" spans="1:9">
      <c r="A1307" s="1">
        <v>42958</v>
      </c>
      <c r="B1307" s="2">
        <v>0.94305555555555554</v>
      </c>
      <c r="C1307" t="s">
        <v>417</v>
      </c>
      <c r="D1307" s="3">
        <v>2116</v>
      </c>
      <c r="E1307" t="s">
        <v>59</v>
      </c>
      <c r="F1307" t="s">
        <v>24</v>
      </c>
      <c r="G1307" t="s">
        <v>400</v>
      </c>
    </row>
    <row r="1308" spans="1:9">
      <c r="A1308" s="1">
        <v>42959</v>
      </c>
      <c r="B1308" s="2">
        <v>0.53680555555555554</v>
      </c>
      <c r="C1308" t="s">
        <v>19</v>
      </c>
      <c r="D1308" s="3">
        <v>1000</v>
      </c>
      <c r="E1308" t="s">
        <v>53</v>
      </c>
      <c r="F1308" t="s">
        <v>16</v>
      </c>
      <c r="I1308" t="s">
        <v>418</v>
      </c>
    </row>
    <row r="1309" spans="1:9">
      <c r="A1309" s="1">
        <v>42959</v>
      </c>
      <c r="B1309" s="2">
        <v>0.54375000000000007</v>
      </c>
      <c r="C1309" t="s">
        <v>265</v>
      </c>
      <c r="D1309">
        <v>66</v>
      </c>
      <c r="E1309" t="s">
        <v>59</v>
      </c>
      <c r="F1309" t="s">
        <v>24</v>
      </c>
      <c r="G1309" t="s">
        <v>400</v>
      </c>
    </row>
    <row r="1310" spans="1:9">
      <c r="A1310" s="1">
        <v>42959</v>
      </c>
      <c r="B1310" s="2">
        <v>0.57638888888888895</v>
      </c>
      <c r="C1310" t="s">
        <v>419</v>
      </c>
      <c r="D1310" s="4">
        <v>1581.8</v>
      </c>
      <c r="E1310" t="s">
        <v>59</v>
      </c>
      <c r="F1310" t="s">
        <v>24</v>
      </c>
      <c r="G1310" t="s">
        <v>400</v>
      </c>
    </row>
    <row r="1311" spans="1:9">
      <c r="A1311" s="1">
        <v>42959</v>
      </c>
      <c r="B1311" s="2">
        <v>0.60972222222222217</v>
      </c>
      <c r="C1311" t="s">
        <v>130</v>
      </c>
      <c r="D1311">
        <v>65</v>
      </c>
      <c r="E1311" t="s">
        <v>59</v>
      </c>
      <c r="F1311" t="s">
        <v>24</v>
      </c>
      <c r="G1311" t="s">
        <v>400</v>
      </c>
    </row>
    <row r="1312" spans="1:9">
      <c r="A1312" s="1">
        <v>42959</v>
      </c>
      <c r="B1312" s="2">
        <v>0.9243055555555556</v>
      </c>
      <c r="C1312" t="s">
        <v>84</v>
      </c>
      <c r="D1312">
        <v>115</v>
      </c>
      <c r="E1312" t="s">
        <v>59</v>
      </c>
      <c r="F1312" t="s">
        <v>24</v>
      </c>
      <c r="G1312" t="s">
        <v>400</v>
      </c>
    </row>
    <row r="1313" spans="1:9">
      <c r="A1313" s="1">
        <v>42959</v>
      </c>
      <c r="B1313" s="2">
        <v>0.93611111111111101</v>
      </c>
      <c r="C1313" t="s">
        <v>420</v>
      </c>
      <c r="D1313" s="4">
        <v>3016.8</v>
      </c>
      <c r="E1313" t="s">
        <v>59</v>
      </c>
      <c r="F1313" t="s">
        <v>24</v>
      </c>
      <c r="G1313" t="s">
        <v>400</v>
      </c>
    </row>
    <row r="1314" spans="1:9">
      <c r="A1314" s="1">
        <v>42960</v>
      </c>
      <c r="B1314" s="2">
        <v>0.3833333333333333</v>
      </c>
      <c r="C1314" t="s">
        <v>245</v>
      </c>
      <c r="D1314">
        <v>30</v>
      </c>
      <c r="E1314" t="s">
        <v>59</v>
      </c>
      <c r="F1314" t="s">
        <v>24</v>
      </c>
      <c r="G1314" t="s">
        <v>400</v>
      </c>
    </row>
    <row r="1315" spans="1:9">
      <c r="A1315" s="1">
        <v>42960</v>
      </c>
      <c r="B1315" s="2">
        <v>0.5854166666666667</v>
      </c>
      <c r="C1315" t="s">
        <v>130</v>
      </c>
      <c r="D1315">
        <v>55</v>
      </c>
      <c r="E1315" t="s">
        <v>59</v>
      </c>
      <c r="F1315" t="s">
        <v>24</v>
      </c>
      <c r="G1315" t="s">
        <v>400</v>
      </c>
    </row>
    <row r="1316" spans="1:9">
      <c r="A1316" s="1">
        <v>42960</v>
      </c>
      <c r="B1316" s="2">
        <v>0.61736111111111114</v>
      </c>
      <c r="C1316" t="s">
        <v>130</v>
      </c>
      <c r="D1316">
        <v>80</v>
      </c>
      <c r="E1316" t="s">
        <v>59</v>
      </c>
      <c r="F1316" t="s">
        <v>24</v>
      </c>
      <c r="G1316" t="s">
        <v>400</v>
      </c>
    </row>
    <row r="1317" spans="1:9">
      <c r="A1317" s="1">
        <v>42960</v>
      </c>
      <c r="B1317" s="2">
        <v>0.83472222222222225</v>
      </c>
      <c r="C1317" t="s">
        <v>130</v>
      </c>
      <c r="D1317">
        <v>40</v>
      </c>
      <c r="E1317" t="s">
        <v>59</v>
      </c>
      <c r="F1317" t="s">
        <v>24</v>
      </c>
      <c r="G1317" t="s">
        <v>400</v>
      </c>
    </row>
    <row r="1318" spans="1:9">
      <c r="A1318" s="1">
        <v>42960</v>
      </c>
      <c r="B1318" s="2">
        <v>0.94166666666666676</v>
      </c>
      <c r="C1318" t="s">
        <v>421</v>
      </c>
      <c r="D1318">
        <v>300</v>
      </c>
      <c r="E1318" t="s">
        <v>59</v>
      </c>
      <c r="F1318" t="s">
        <v>24</v>
      </c>
      <c r="G1318" t="s">
        <v>400</v>
      </c>
    </row>
    <row r="1319" spans="1:9">
      <c r="A1319" s="1">
        <v>42961</v>
      </c>
      <c r="B1319" s="2">
        <v>0.31388888888888888</v>
      </c>
      <c r="C1319" t="s">
        <v>148</v>
      </c>
      <c r="D1319">
        <v>55</v>
      </c>
      <c r="E1319" t="s">
        <v>59</v>
      </c>
      <c r="F1319" t="s">
        <v>24</v>
      </c>
      <c r="G1319" t="s">
        <v>400</v>
      </c>
    </row>
    <row r="1320" spans="1:9">
      <c r="A1320" s="1">
        <v>42961</v>
      </c>
      <c r="B1320" s="2">
        <v>0.81388888888888899</v>
      </c>
      <c r="C1320" t="s">
        <v>265</v>
      </c>
      <c r="D1320">
        <v>170</v>
      </c>
      <c r="E1320" t="s">
        <v>59</v>
      </c>
      <c r="F1320" t="s">
        <v>24</v>
      </c>
      <c r="G1320" t="s">
        <v>41</v>
      </c>
    </row>
    <row r="1321" spans="1:9">
      <c r="A1321" s="1">
        <v>42961</v>
      </c>
      <c r="B1321" s="2">
        <v>0.81388888888888899</v>
      </c>
      <c r="C1321" t="s">
        <v>19</v>
      </c>
      <c r="D1321" s="3">
        <v>1000</v>
      </c>
      <c r="E1321" t="s">
        <v>20</v>
      </c>
      <c r="F1321" t="s">
        <v>16</v>
      </c>
      <c r="I1321" t="s">
        <v>422</v>
      </c>
    </row>
    <row r="1322" spans="1:9">
      <c r="A1322" s="1">
        <v>42961</v>
      </c>
      <c r="B1322" s="2">
        <v>0.92152777777777783</v>
      </c>
      <c r="C1322" t="s">
        <v>130</v>
      </c>
      <c r="D1322">
        <v>186</v>
      </c>
      <c r="E1322" t="s">
        <v>59</v>
      </c>
      <c r="F1322" t="s">
        <v>24</v>
      </c>
      <c r="G1322" t="s">
        <v>61</v>
      </c>
    </row>
    <row r="1323" spans="1:9">
      <c r="A1323" s="1">
        <v>42961</v>
      </c>
      <c r="B1323" s="2">
        <v>0.92152777777777783</v>
      </c>
      <c r="C1323" t="s">
        <v>84</v>
      </c>
      <c r="D1323">
        <v>534</v>
      </c>
      <c r="E1323" t="s">
        <v>59</v>
      </c>
      <c r="F1323" t="s">
        <v>24</v>
      </c>
      <c r="G1323" t="s">
        <v>52</v>
      </c>
    </row>
    <row r="1324" spans="1:9">
      <c r="A1324" s="1">
        <v>42961</v>
      </c>
      <c r="B1324" s="2">
        <v>0.92222222222222217</v>
      </c>
      <c r="C1324" t="s">
        <v>148</v>
      </c>
      <c r="D1324">
        <v>120</v>
      </c>
      <c r="E1324" t="s">
        <v>59</v>
      </c>
      <c r="F1324" t="s">
        <v>24</v>
      </c>
      <c r="G1324" t="s">
        <v>41</v>
      </c>
    </row>
    <row r="1325" spans="1:9">
      <c r="A1325" s="1">
        <v>42961</v>
      </c>
      <c r="B1325" s="2">
        <v>0.92222222222222217</v>
      </c>
      <c r="C1325" t="s">
        <v>265</v>
      </c>
      <c r="D1325">
        <v>100</v>
      </c>
      <c r="E1325" t="s">
        <v>59</v>
      </c>
      <c r="F1325" t="s">
        <v>24</v>
      </c>
      <c r="G1325" t="s">
        <v>41</v>
      </c>
    </row>
    <row r="1326" spans="1:9">
      <c r="A1326" s="1">
        <v>42961</v>
      </c>
      <c r="B1326" s="2">
        <v>0.92222222222222217</v>
      </c>
      <c r="C1326" t="s">
        <v>148</v>
      </c>
      <c r="D1326">
        <v>60</v>
      </c>
      <c r="E1326" t="s">
        <v>59</v>
      </c>
      <c r="F1326" t="s">
        <v>24</v>
      </c>
      <c r="G1326" t="s">
        <v>41</v>
      </c>
    </row>
    <row r="1327" spans="1:9">
      <c r="A1327" s="1">
        <v>42961</v>
      </c>
      <c r="B1327" s="2">
        <v>0.92222222222222217</v>
      </c>
      <c r="C1327" t="s">
        <v>130</v>
      </c>
      <c r="D1327">
        <v>150</v>
      </c>
      <c r="E1327" t="s">
        <v>59</v>
      </c>
      <c r="F1327" t="s">
        <v>24</v>
      </c>
      <c r="G1327" t="s">
        <v>61</v>
      </c>
    </row>
    <row r="1328" spans="1:9">
      <c r="A1328" s="1">
        <v>42962</v>
      </c>
      <c r="B1328" s="2">
        <v>0.4916666666666667</v>
      </c>
      <c r="C1328" t="s">
        <v>111</v>
      </c>
      <c r="D1328">
        <v>190</v>
      </c>
      <c r="E1328" t="s">
        <v>59</v>
      </c>
      <c r="F1328" t="s">
        <v>24</v>
      </c>
      <c r="G1328" t="s">
        <v>52</v>
      </c>
    </row>
    <row r="1329" spans="1:9">
      <c r="A1329" s="1">
        <v>42962</v>
      </c>
      <c r="B1329" s="2">
        <v>0.6166666666666667</v>
      </c>
      <c r="C1329" t="s">
        <v>265</v>
      </c>
      <c r="D1329">
        <v>140</v>
      </c>
      <c r="E1329" t="s">
        <v>59</v>
      </c>
      <c r="F1329" t="s">
        <v>24</v>
      </c>
      <c r="G1329" t="s">
        <v>41</v>
      </c>
    </row>
    <row r="1330" spans="1:9">
      <c r="A1330" s="1">
        <v>42962</v>
      </c>
      <c r="B1330" s="2">
        <v>0.7006944444444444</v>
      </c>
      <c r="C1330" t="s">
        <v>148</v>
      </c>
      <c r="D1330">
        <v>20</v>
      </c>
      <c r="E1330" t="s">
        <v>59</v>
      </c>
      <c r="F1330" t="s">
        <v>24</v>
      </c>
      <c r="G1330" t="s">
        <v>41</v>
      </c>
    </row>
    <row r="1331" spans="1:9">
      <c r="A1331" s="1">
        <v>42962</v>
      </c>
      <c r="B1331" s="2">
        <v>0.75347222222222221</v>
      </c>
      <c r="C1331" t="s">
        <v>423</v>
      </c>
      <c r="D1331" s="3">
        <v>20000</v>
      </c>
      <c r="E1331" t="s">
        <v>59</v>
      </c>
      <c r="F1331" t="s">
        <v>24</v>
      </c>
      <c r="G1331" t="s">
        <v>45</v>
      </c>
    </row>
    <row r="1332" spans="1:9">
      <c r="A1332" s="1">
        <v>42963</v>
      </c>
      <c r="B1332" s="2">
        <v>0.33680555555555558</v>
      </c>
      <c r="C1332" t="s">
        <v>72</v>
      </c>
      <c r="D1332">
        <v>70</v>
      </c>
      <c r="E1332" t="s">
        <v>59</v>
      </c>
      <c r="F1332" t="s">
        <v>24</v>
      </c>
      <c r="G1332" t="s">
        <v>52</v>
      </c>
    </row>
    <row r="1333" spans="1:9">
      <c r="A1333" s="1">
        <v>42963</v>
      </c>
      <c r="B1333" s="2">
        <v>0.85555555555555562</v>
      </c>
      <c r="C1333" t="s">
        <v>14</v>
      </c>
      <c r="D1333" s="3">
        <v>18100</v>
      </c>
      <c r="E1333" t="s">
        <v>55</v>
      </c>
      <c r="F1333" t="s">
        <v>16</v>
      </c>
      <c r="G1333" t="s">
        <v>17</v>
      </c>
      <c r="I1333" t="s">
        <v>424</v>
      </c>
    </row>
    <row r="1334" spans="1:9">
      <c r="A1334" s="1">
        <v>42963</v>
      </c>
      <c r="B1334" s="2">
        <v>0.85625000000000007</v>
      </c>
      <c r="C1334" t="s">
        <v>262</v>
      </c>
      <c r="D1334">
        <v>13</v>
      </c>
      <c r="E1334" t="s">
        <v>59</v>
      </c>
      <c r="F1334" t="s">
        <v>24</v>
      </c>
      <c r="G1334" t="s">
        <v>41</v>
      </c>
    </row>
    <row r="1335" spans="1:9">
      <c r="A1335" s="1">
        <v>42963</v>
      </c>
      <c r="B1335" s="2">
        <v>0.9159722222222223</v>
      </c>
      <c r="C1335" t="s">
        <v>425</v>
      </c>
      <c r="D1335">
        <v>205</v>
      </c>
      <c r="E1335" t="s">
        <v>59</v>
      </c>
      <c r="F1335" t="s">
        <v>24</v>
      </c>
      <c r="G1335" t="s">
        <v>45</v>
      </c>
    </row>
    <row r="1336" spans="1:9">
      <c r="A1336" s="1">
        <v>42963</v>
      </c>
      <c r="B1336" s="2">
        <v>0.9159722222222223</v>
      </c>
      <c r="C1336" t="s">
        <v>262</v>
      </c>
      <c r="D1336">
        <v>13</v>
      </c>
      <c r="E1336" t="s">
        <v>59</v>
      </c>
      <c r="F1336" t="s">
        <v>24</v>
      </c>
      <c r="G1336" t="s">
        <v>41</v>
      </c>
    </row>
    <row r="1337" spans="1:9">
      <c r="A1337" s="1">
        <v>42964</v>
      </c>
      <c r="B1337" s="2">
        <v>0.40416666666666662</v>
      </c>
      <c r="C1337" t="s">
        <v>72</v>
      </c>
      <c r="D1337">
        <v>30</v>
      </c>
      <c r="E1337" t="s">
        <v>59</v>
      </c>
      <c r="F1337" t="s">
        <v>24</v>
      </c>
      <c r="G1337" t="s">
        <v>52</v>
      </c>
    </row>
    <row r="1338" spans="1:9">
      <c r="A1338" s="1">
        <v>42964</v>
      </c>
      <c r="B1338" s="2">
        <v>0.90416666666666667</v>
      </c>
      <c r="C1338" t="s">
        <v>84</v>
      </c>
      <c r="D1338">
        <v>50</v>
      </c>
      <c r="E1338" t="s">
        <v>59</v>
      </c>
      <c r="F1338" t="s">
        <v>24</v>
      </c>
      <c r="G1338" t="s">
        <v>52</v>
      </c>
    </row>
    <row r="1339" spans="1:9">
      <c r="A1339" s="1">
        <v>42965</v>
      </c>
      <c r="B1339" s="2">
        <v>0.37291666666666662</v>
      </c>
      <c r="C1339" t="s">
        <v>72</v>
      </c>
      <c r="D1339">
        <v>30</v>
      </c>
      <c r="E1339" t="s">
        <v>59</v>
      </c>
      <c r="F1339" t="s">
        <v>24</v>
      </c>
      <c r="G1339" t="s">
        <v>52</v>
      </c>
    </row>
    <row r="1340" spans="1:9">
      <c r="A1340" s="1">
        <v>42965</v>
      </c>
      <c r="B1340" s="2">
        <v>0.70694444444444438</v>
      </c>
      <c r="C1340" t="s">
        <v>19</v>
      </c>
      <c r="D1340" s="3">
        <v>1000</v>
      </c>
      <c r="E1340" t="s">
        <v>53</v>
      </c>
      <c r="F1340" t="s">
        <v>16</v>
      </c>
      <c r="I1340" t="s">
        <v>426</v>
      </c>
    </row>
    <row r="1341" spans="1:9">
      <c r="A1341" s="1">
        <v>42965</v>
      </c>
      <c r="B1341" s="2">
        <v>0.78611111111111109</v>
      </c>
      <c r="C1341" t="s">
        <v>265</v>
      </c>
      <c r="D1341">
        <v>180</v>
      </c>
      <c r="E1341" t="s">
        <v>59</v>
      </c>
      <c r="F1341" t="s">
        <v>24</v>
      </c>
      <c r="G1341" t="s">
        <v>41</v>
      </c>
    </row>
    <row r="1342" spans="1:9">
      <c r="A1342" s="1">
        <v>42965</v>
      </c>
      <c r="B1342" s="2">
        <v>0.91666666666666663</v>
      </c>
      <c r="C1342" t="s">
        <v>84</v>
      </c>
      <c r="D1342">
        <v>736</v>
      </c>
      <c r="E1342" t="s">
        <v>59</v>
      </c>
      <c r="F1342" t="s">
        <v>24</v>
      </c>
      <c r="G1342" t="s">
        <v>52</v>
      </c>
    </row>
    <row r="1343" spans="1:9">
      <c r="A1343" s="1">
        <v>42965</v>
      </c>
      <c r="B1343" s="2">
        <v>0.91666666666666663</v>
      </c>
      <c r="C1343" t="s">
        <v>148</v>
      </c>
      <c r="D1343">
        <v>80</v>
      </c>
      <c r="E1343" t="s">
        <v>59</v>
      </c>
      <c r="F1343" t="s">
        <v>24</v>
      </c>
      <c r="G1343" t="s">
        <v>41</v>
      </c>
    </row>
    <row r="1344" spans="1:9">
      <c r="A1344" s="1">
        <v>42965</v>
      </c>
      <c r="B1344" s="2">
        <v>0.91666666666666663</v>
      </c>
      <c r="C1344" t="s">
        <v>245</v>
      </c>
      <c r="D1344">
        <v>20</v>
      </c>
      <c r="E1344" t="s">
        <v>59</v>
      </c>
      <c r="F1344" t="s">
        <v>24</v>
      </c>
      <c r="G1344" t="s">
        <v>52</v>
      </c>
    </row>
    <row r="1345" spans="1:9">
      <c r="A1345" s="1">
        <v>42965</v>
      </c>
      <c r="B1345" s="2">
        <v>0.95347222222222217</v>
      </c>
      <c r="C1345" t="s">
        <v>262</v>
      </c>
      <c r="D1345">
        <v>50</v>
      </c>
      <c r="E1345" t="s">
        <v>59</v>
      </c>
      <c r="F1345" t="s">
        <v>24</v>
      </c>
      <c r="G1345" t="s">
        <v>41</v>
      </c>
    </row>
    <row r="1346" spans="1:9">
      <c r="A1346" s="1">
        <v>42966</v>
      </c>
      <c r="B1346" s="2">
        <v>0.32777777777777778</v>
      </c>
      <c r="C1346" t="s">
        <v>427</v>
      </c>
      <c r="D1346">
        <v>110</v>
      </c>
      <c r="E1346" t="s">
        <v>59</v>
      </c>
      <c r="F1346" t="s">
        <v>16</v>
      </c>
      <c r="G1346" t="s">
        <v>31</v>
      </c>
    </row>
    <row r="1347" spans="1:9">
      <c r="A1347" s="1">
        <v>42966</v>
      </c>
      <c r="B1347" s="2">
        <v>0.8965277777777777</v>
      </c>
      <c r="C1347" t="s">
        <v>84</v>
      </c>
      <c r="D1347">
        <v>36</v>
      </c>
      <c r="E1347" t="s">
        <v>59</v>
      </c>
      <c r="F1347" t="s">
        <v>24</v>
      </c>
      <c r="G1347" t="s">
        <v>52</v>
      </c>
    </row>
    <row r="1348" spans="1:9">
      <c r="A1348" s="1">
        <v>42967</v>
      </c>
      <c r="B1348" s="2">
        <v>0.70277777777777783</v>
      </c>
      <c r="C1348" t="s">
        <v>111</v>
      </c>
      <c r="D1348">
        <v>300</v>
      </c>
      <c r="E1348" t="s">
        <v>59</v>
      </c>
      <c r="F1348" t="s">
        <v>16</v>
      </c>
      <c r="G1348" t="s">
        <v>52</v>
      </c>
    </row>
    <row r="1349" spans="1:9">
      <c r="A1349" s="1">
        <v>42967</v>
      </c>
      <c r="B1349" s="2">
        <v>0.70347222222222217</v>
      </c>
      <c r="C1349" t="s">
        <v>111</v>
      </c>
      <c r="D1349">
        <v>160</v>
      </c>
      <c r="E1349" t="s">
        <v>59</v>
      </c>
      <c r="F1349" t="s">
        <v>24</v>
      </c>
      <c r="G1349" t="s">
        <v>52</v>
      </c>
    </row>
    <row r="1350" spans="1:9">
      <c r="A1350" s="1">
        <v>42967</v>
      </c>
      <c r="B1350" s="2">
        <v>0.81319444444444444</v>
      </c>
      <c r="C1350" t="s">
        <v>84</v>
      </c>
      <c r="D1350">
        <v>45</v>
      </c>
      <c r="E1350" t="s">
        <v>59</v>
      </c>
      <c r="F1350" t="s">
        <v>24</v>
      </c>
      <c r="G1350" t="s">
        <v>52</v>
      </c>
    </row>
    <row r="1351" spans="1:9">
      <c r="A1351" s="1">
        <v>42968</v>
      </c>
      <c r="B1351" s="2">
        <v>0.72916666666666663</v>
      </c>
      <c r="C1351" t="s">
        <v>428</v>
      </c>
      <c r="D1351">
        <v>250</v>
      </c>
      <c r="E1351" t="s">
        <v>55</v>
      </c>
      <c r="F1351" t="s">
        <v>24</v>
      </c>
      <c r="G1351" t="s">
        <v>103</v>
      </c>
      <c r="I1351">
        <v>723317132731</v>
      </c>
    </row>
    <row r="1352" spans="1:9">
      <c r="A1352" s="1">
        <v>42968</v>
      </c>
      <c r="B1352" s="2">
        <v>0.7319444444444444</v>
      </c>
      <c r="C1352" t="s">
        <v>72</v>
      </c>
      <c r="D1352">
        <v>30</v>
      </c>
      <c r="E1352" t="s">
        <v>59</v>
      </c>
      <c r="F1352" t="s">
        <v>24</v>
      </c>
      <c r="G1352" t="s">
        <v>52</v>
      </c>
    </row>
    <row r="1353" spans="1:9">
      <c r="A1353" s="1">
        <v>42968</v>
      </c>
      <c r="B1353" s="2">
        <v>0.8881944444444444</v>
      </c>
      <c r="C1353" t="s">
        <v>84</v>
      </c>
      <c r="D1353">
        <v>40</v>
      </c>
      <c r="E1353" t="s">
        <v>59</v>
      </c>
      <c r="F1353" t="s">
        <v>24</v>
      </c>
      <c r="G1353" t="s">
        <v>52</v>
      </c>
    </row>
    <row r="1354" spans="1:9">
      <c r="A1354" s="1">
        <v>42969</v>
      </c>
      <c r="B1354" s="2">
        <v>0.91666666666666663</v>
      </c>
      <c r="C1354" t="s">
        <v>84</v>
      </c>
      <c r="D1354">
        <v>50</v>
      </c>
      <c r="E1354" t="s">
        <v>59</v>
      </c>
      <c r="F1354" t="s">
        <v>24</v>
      </c>
      <c r="G1354" t="s">
        <v>52</v>
      </c>
    </row>
    <row r="1355" spans="1:9">
      <c r="A1355" s="1">
        <v>42970</v>
      </c>
      <c r="B1355" s="2">
        <v>0.38194444444444442</v>
      </c>
      <c r="C1355" t="s">
        <v>72</v>
      </c>
      <c r="D1355">
        <v>60</v>
      </c>
      <c r="E1355" t="s">
        <v>59</v>
      </c>
      <c r="F1355" t="s">
        <v>24</v>
      </c>
      <c r="G1355" t="s">
        <v>52</v>
      </c>
    </row>
    <row r="1356" spans="1:9">
      <c r="A1356" s="1">
        <v>42970</v>
      </c>
      <c r="B1356" s="2">
        <v>0.84236111111111101</v>
      </c>
      <c r="C1356" t="s">
        <v>84</v>
      </c>
      <c r="D1356">
        <v>20</v>
      </c>
      <c r="E1356" t="s">
        <v>59</v>
      </c>
      <c r="F1356" t="s">
        <v>24</v>
      </c>
      <c r="G1356" t="s">
        <v>52</v>
      </c>
    </row>
    <row r="1357" spans="1:9">
      <c r="A1357" s="1">
        <v>42970</v>
      </c>
      <c r="B1357" s="2">
        <v>0.87708333333333333</v>
      </c>
      <c r="C1357" t="s">
        <v>84</v>
      </c>
      <c r="D1357">
        <v>90</v>
      </c>
      <c r="E1357" t="s">
        <v>59</v>
      </c>
      <c r="F1357" t="s">
        <v>16</v>
      </c>
      <c r="G1357" t="s">
        <v>52</v>
      </c>
    </row>
    <row r="1358" spans="1:9">
      <c r="A1358" s="1">
        <v>42970</v>
      </c>
      <c r="B1358" s="2">
        <v>0.87777777777777777</v>
      </c>
      <c r="C1358" t="s">
        <v>84</v>
      </c>
      <c r="D1358">
        <v>85</v>
      </c>
      <c r="E1358" t="s">
        <v>59</v>
      </c>
      <c r="F1358" t="s">
        <v>24</v>
      </c>
      <c r="G1358" t="s">
        <v>52</v>
      </c>
    </row>
    <row r="1359" spans="1:9">
      <c r="A1359" s="1">
        <v>42972</v>
      </c>
      <c r="B1359" s="2">
        <v>0.35555555555555557</v>
      </c>
      <c r="C1359" t="s">
        <v>19</v>
      </c>
      <c r="D1359">
        <v>900</v>
      </c>
      <c r="E1359" t="s">
        <v>53</v>
      </c>
      <c r="F1359" t="s">
        <v>16</v>
      </c>
      <c r="I1359" t="s">
        <v>429</v>
      </c>
    </row>
    <row r="1360" spans="1:9">
      <c r="A1360" s="1">
        <v>42972</v>
      </c>
      <c r="B1360" s="2">
        <v>0.63402777777777775</v>
      </c>
      <c r="C1360" t="s">
        <v>148</v>
      </c>
      <c r="D1360">
        <v>115</v>
      </c>
      <c r="E1360" t="s">
        <v>59</v>
      </c>
      <c r="F1360" t="s">
        <v>24</v>
      </c>
      <c r="G1360" t="s">
        <v>41</v>
      </c>
    </row>
    <row r="1361" spans="1:9">
      <c r="A1361" s="1">
        <v>42972</v>
      </c>
      <c r="B1361" s="2">
        <v>0.63472222222222219</v>
      </c>
      <c r="C1361" t="s">
        <v>111</v>
      </c>
      <c r="D1361">
        <v>628</v>
      </c>
      <c r="E1361" t="s">
        <v>59</v>
      </c>
      <c r="F1361" t="s">
        <v>24</v>
      </c>
      <c r="G1361" t="s">
        <v>52</v>
      </c>
    </row>
    <row r="1362" spans="1:9">
      <c r="A1362" s="1">
        <v>42972</v>
      </c>
      <c r="B1362" s="2">
        <v>0.63472222222222219</v>
      </c>
      <c r="C1362" t="s">
        <v>72</v>
      </c>
      <c r="D1362">
        <v>35</v>
      </c>
      <c r="E1362" t="s">
        <v>59</v>
      </c>
      <c r="F1362" t="s">
        <v>24</v>
      </c>
      <c r="G1362" t="s">
        <v>52</v>
      </c>
    </row>
    <row r="1363" spans="1:9">
      <c r="A1363" s="1">
        <v>42972</v>
      </c>
      <c r="B1363" s="2">
        <v>0.63472222222222219</v>
      </c>
      <c r="C1363" t="s">
        <v>148</v>
      </c>
      <c r="D1363">
        <v>60</v>
      </c>
      <c r="E1363" t="s">
        <v>59</v>
      </c>
      <c r="F1363" t="s">
        <v>24</v>
      </c>
      <c r="G1363" t="s">
        <v>41</v>
      </c>
    </row>
    <row r="1364" spans="1:9">
      <c r="A1364" s="1">
        <v>42972</v>
      </c>
      <c r="B1364" s="2">
        <v>0.63472222222222219</v>
      </c>
      <c r="C1364" t="s">
        <v>148</v>
      </c>
      <c r="D1364">
        <v>70</v>
      </c>
      <c r="E1364" t="s">
        <v>59</v>
      </c>
      <c r="F1364" t="s">
        <v>24</v>
      </c>
      <c r="G1364" t="s">
        <v>41</v>
      </c>
    </row>
    <row r="1365" spans="1:9">
      <c r="A1365" s="1">
        <v>42972</v>
      </c>
      <c r="B1365" s="2">
        <v>0.63472222222222219</v>
      </c>
      <c r="C1365" t="s">
        <v>148</v>
      </c>
      <c r="D1365">
        <v>60</v>
      </c>
      <c r="E1365" t="s">
        <v>59</v>
      </c>
      <c r="F1365" t="s">
        <v>24</v>
      </c>
      <c r="G1365" t="s">
        <v>41</v>
      </c>
    </row>
    <row r="1366" spans="1:9">
      <c r="A1366" s="1">
        <v>42972</v>
      </c>
      <c r="B1366" s="2">
        <v>0.6743055555555556</v>
      </c>
      <c r="C1366" t="s">
        <v>148</v>
      </c>
      <c r="D1366">
        <v>105</v>
      </c>
      <c r="E1366" t="s">
        <v>59</v>
      </c>
      <c r="F1366" t="s">
        <v>24</v>
      </c>
      <c r="G1366" t="s">
        <v>41</v>
      </c>
    </row>
    <row r="1367" spans="1:9">
      <c r="A1367" s="1">
        <v>42972</v>
      </c>
      <c r="B1367" s="2">
        <v>0.85138888888888886</v>
      </c>
      <c r="C1367" t="s">
        <v>251</v>
      </c>
      <c r="D1367">
        <v>61</v>
      </c>
      <c r="E1367" t="s">
        <v>59</v>
      </c>
      <c r="F1367" t="s">
        <v>24</v>
      </c>
      <c r="G1367" t="s">
        <v>52</v>
      </c>
    </row>
    <row r="1368" spans="1:9">
      <c r="A1368" s="1">
        <v>42973</v>
      </c>
      <c r="B1368" s="2">
        <v>0.30208333333333331</v>
      </c>
      <c r="C1368" t="s">
        <v>265</v>
      </c>
      <c r="D1368">
        <v>80</v>
      </c>
      <c r="E1368" t="s">
        <v>59</v>
      </c>
      <c r="F1368" t="s">
        <v>24</v>
      </c>
      <c r="G1368" t="s">
        <v>41</v>
      </c>
    </row>
    <row r="1369" spans="1:9">
      <c r="A1369" s="1">
        <v>42973</v>
      </c>
      <c r="B1369" s="2">
        <v>0.30208333333333331</v>
      </c>
      <c r="C1369" t="s">
        <v>130</v>
      </c>
      <c r="D1369">
        <v>70</v>
      </c>
      <c r="E1369" t="s">
        <v>59</v>
      </c>
      <c r="F1369" t="s">
        <v>24</v>
      </c>
      <c r="G1369" t="s">
        <v>31</v>
      </c>
    </row>
    <row r="1370" spans="1:9">
      <c r="A1370" s="1">
        <v>42973</v>
      </c>
      <c r="B1370" s="2">
        <v>0.92569444444444438</v>
      </c>
      <c r="C1370" t="s">
        <v>265</v>
      </c>
      <c r="D1370">
        <v>150</v>
      </c>
      <c r="E1370" t="s">
        <v>59</v>
      </c>
      <c r="F1370" t="s">
        <v>24</v>
      </c>
      <c r="G1370" t="s">
        <v>41</v>
      </c>
    </row>
    <row r="1371" spans="1:9">
      <c r="A1371" s="1">
        <v>42973</v>
      </c>
      <c r="B1371" s="2">
        <v>0.92638888888888893</v>
      </c>
      <c r="C1371" t="s">
        <v>117</v>
      </c>
      <c r="D1371">
        <v>130</v>
      </c>
      <c r="E1371" t="s">
        <v>59</v>
      </c>
      <c r="F1371" t="s">
        <v>24</v>
      </c>
      <c r="G1371" t="s">
        <v>52</v>
      </c>
    </row>
    <row r="1372" spans="1:9">
      <c r="A1372" s="1">
        <v>42973</v>
      </c>
      <c r="B1372" s="2">
        <v>0.92638888888888893</v>
      </c>
      <c r="C1372" t="s">
        <v>84</v>
      </c>
      <c r="D1372">
        <v>110</v>
      </c>
      <c r="E1372" t="s">
        <v>59</v>
      </c>
      <c r="F1372" t="s">
        <v>24</v>
      </c>
      <c r="G1372" t="s">
        <v>52</v>
      </c>
    </row>
    <row r="1373" spans="1:9">
      <c r="A1373" s="1">
        <v>42973</v>
      </c>
      <c r="B1373" s="2">
        <v>0.93888888888888899</v>
      </c>
      <c r="C1373" t="s">
        <v>262</v>
      </c>
      <c r="D1373">
        <v>19</v>
      </c>
      <c r="E1373" t="s">
        <v>59</v>
      </c>
      <c r="F1373" t="s">
        <v>24</v>
      </c>
      <c r="G1373" t="s">
        <v>41</v>
      </c>
    </row>
    <row r="1374" spans="1:9">
      <c r="A1374" s="1">
        <v>42974</v>
      </c>
      <c r="B1374" s="2">
        <v>0.42222222222222222</v>
      </c>
      <c r="C1374" t="s">
        <v>430</v>
      </c>
      <c r="D1374">
        <v>50</v>
      </c>
      <c r="E1374" t="s">
        <v>59</v>
      </c>
      <c r="F1374" t="s">
        <v>16</v>
      </c>
      <c r="G1374" t="s">
        <v>31</v>
      </c>
    </row>
    <row r="1375" spans="1:9">
      <c r="A1375" s="1">
        <v>42974</v>
      </c>
      <c r="B1375" s="2">
        <v>0.63124999999999998</v>
      </c>
      <c r="C1375" t="s">
        <v>19</v>
      </c>
      <c r="D1375" s="3">
        <v>2000</v>
      </c>
      <c r="E1375" t="s">
        <v>53</v>
      </c>
      <c r="F1375" t="s">
        <v>16</v>
      </c>
      <c r="I1375" t="s">
        <v>431</v>
      </c>
    </row>
    <row r="1376" spans="1:9">
      <c r="A1376" s="1">
        <v>42974</v>
      </c>
      <c r="B1376" s="2">
        <v>0.91666666666666663</v>
      </c>
      <c r="C1376" t="s">
        <v>265</v>
      </c>
      <c r="D1376">
        <v>210</v>
      </c>
      <c r="E1376" t="s">
        <v>59</v>
      </c>
      <c r="F1376" t="s">
        <v>24</v>
      </c>
      <c r="G1376" t="s">
        <v>41</v>
      </c>
    </row>
    <row r="1377" spans="1:9">
      <c r="A1377" s="1">
        <v>42974</v>
      </c>
      <c r="B1377" s="2">
        <v>0.96805555555555556</v>
      </c>
      <c r="C1377" t="s">
        <v>262</v>
      </c>
      <c r="D1377">
        <v>540</v>
      </c>
      <c r="E1377" t="s">
        <v>47</v>
      </c>
      <c r="F1377" t="s">
        <v>24</v>
      </c>
      <c r="G1377" t="s">
        <v>41</v>
      </c>
      <c r="H1377" t="s">
        <v>34</v>
      </c>
    </row>
    <row r="1378" spans="1:9">
      <c r="A1378" s="1">
        <v>42975</v>
      </c>
      <c r="B1378" s="2">
        <v>0.46388888888888885</v>
      </c>
      <c r="C1378" t="s">
        <v>259</v>
      </c>
      <c r="D1378">
        <v>330</v>
      </c>
      <c r="E1378" t="s">
        <v>59</v>
      </c>
      <c r="F1378" t="s">
        <v>24</v>
      </c>
      <c r="G1378" t="s">
        <v>31</v>
      </c>
    </row>
    <row r="1379" spans="1:9">
      <c r="A1379" s="1">
        <v>42975</v>
      </c>
      <c r="B1379" s="2">
        <v>0.85625000000000007</v>
      </c>
      <c r="C1379" t="s">
        <v>148</v>
      </c>
      <c r="D1379">
        <v>50</v>
      </c>
      <c r="E1379" t="s">
        <v>59</v>
      </c>
      <c r="F1379" t="s">
        <v>24</v>
      </c>
      <c r="G1379" t="s">
        <v>41</v>
      </c>
    </row>
    <row r="1380" spans="1:9">
      <c r="A1380" s="1">
        <v>42976</v>
      </c>
      <c r="B1380" s="2">
        <v>0.29791666666666666</v>
      </c>
      <c r="C1380" t="s">
        <v>262</v>
      </c>
      <c r="D1380">
        <v>20</v>
      </c>
      <c r="E1380" t="s">
        <v>59</v>
      </c>
      <c r="F1380" t="s">
        <v>24</v>
      </c>
      <c r="G1380" t="s">
        <v>41</v>
      </c>
    </row>
    <row r="1381" spans="1:9">
      <c r="A1381" s="1">
        <v>42976</v>
      </c>
      <c r="B1381" s="2">
        <v>0.875</v>
      </c>
      <c r="C1381" t="s">
        <v>432</v>
      </c>
      <c r="D1381" s="3">
        <v>1760</v>
      </c>
      <c r="E1381" t="s">
        <v>59</v>
      </c>
      <c r="F1381" t="s">
        <v>24</v>
      </c>
      <c r="G1381" t="s">
        <v>52</v>
      </c>
    </row>
    <row r="1382" spans="1:9">
      <c r="A1382" s="1">
        <v>42976</v>
      </c>
      <c r="B1382" s="2">
        <v>0.98402777777777783</v>
      </c>
      <c r="C1382" t="s">
        <v>265</v>
      </c>
      <c r="D1382">
        <v>70</v>
      </c>
      <c r="E1382" t="s">
        <v>59</v>
      </c>
      <c r="F1382" t="s">
        <v>24</v>
      </c>
      <c r="G1382" t="s">
        <v>41</v>
      </c>
    </row>
    <row r="1383" spans="1:9">
      <c r="A1383" s="1">
        <v>42976</v>
      </c>
      <c r="B1383" s="2">
        <v>0.98402777777777783</v>
      </c>
      <c r="C1383" t="s">
        <v>265</v>
      </c>
      <c r="D1383">
        <v>85</v>
      </c>
      <c r="E1383" t="s">
        <v>59</v>
      </c>
      <c r="F1383" t="s">
        <v>24</v>
      </c>
      <c r="G1383" t="s">
        <v>41</v>
      </c>
    </row>
    <row r="1384" spans="1:9">
      <c r="A1384" s="1">
        <v>42976</v>
      </c>
      <c r="B1384" s="2">
        <v>0.98402777777777783</v>
      </c>
      <c r="C1384" t="s">
        <v>72</v>
      </c>
      <c r="D1384">
        <v>30</v>
      </c>
      <c r="E1384" t="s">
        <v>59</v>
      </c>
      <c r="F1384" t="s">
        <v>24</v>
      </c>
      <c r="G1384" t="s">
        <v>52</v>
      </c>
    </row>
    <row r="1385" spans="1:9">
      <c r="A1385" s="1">
        <v>42977</v>
      </c>
      <c r="B1385" s="2">
        <v>0.38055555555555554</v>
      </c>
      <c r="C1385" t="s">
        <v>72</v>
      </c>
      <c r="D1385">
        <v>70</v>
      </c>
      <c r="E1385" t="s">
        <v>59</v>
      </c>
      <c r="F1385" t="s">
        <v>24</v>
      </c>
      <c r="G1385" t="s">
        <v>52</v>
      </c>
    </row>
    <row r="1386" spans="1:9">
      <c r="A1386" s="1">
        <v>42977</v>
      </c>
      <c r="B1386" s="2">
        <v>0.8652777777777777</v>
      </c>
      <c r="C1386" t="s">
        <v>84</v>
      </c>
      <c r="D1386">
        <v>20</v>
      </c>
      <c r="E1386" t="s">
        <v>59</v>
      </c>
      <c r="F1386" t="s">
        <v>24</v>
      </c>
      <c r="G1386" t="s">
        <v>52</v>
      </c>
    </row>
    <row r="1387" spans="1:9">
      <c r="A1387" s="1">
        <v>42978</v>
      </c>
      <c r="B1387" s="2">
        <v>0.38055555555555554</v>
      </c>
      <c r="C1387" t="s">
        <v>72</v>
      </c>
      <c r="D1387">
        <v>70</v>
      </c>
      <c r="E1387" t="s">
        <v>59</v>
      </c>
      <c r="F1387" t="s">
        <v>24</v>
      </c>
      <c r="G1387" t="s">
        <v>52</v>
      </c>
    </row>
    <row r="1388" spans="1:9">
      <c r="A1388" s="1">
        <v>42978</v>
      </c>
      <c r="B1388" s="2">
        <v>0.86041666666666661</v>
      </c>
      <c r="C1388" t="s">
        <v>84</v>
      </c>
      <c r="D1388">
        <v>45</v>
      </c>
      <c r="E1388" t="s">
        <v>59</v>
      </c>
      <c r="F1388" t="s">
        <v>16</v>
      </c>
      <c r="G1388" t="s">
        <v>52</v>
      </c>
    </row>
    <row r="1389" spans="1:9">
      <c r="A1389" s="1">
        <v>42978</v>
      </c>
      <c r="B1389" s="2">
        <v>0.86041666666666661</v>
      </c>
      <c r="C1389" t="s">
        <v>84</v>
      </c>
      <c r="D1389">
        <v>45</v>
      </c>
      <c r="E1389" t="s">
        <v>59</v>
      </c>
      <c r="F1389" t="s">
        <v>24</v>
      </c>
      <c r="G1389" t="s">
        <v>52</v>
      </c>
    </row>
    <row r="1390" spans="1:9">
      <c r="A1390" s="1">
        <v>42978</v>
      </c>
      <c r="B1390" s="2">
        <v>0.8666666666666667</v>
      </c>
      <c r="C1390" t="s">
        <v>99</v>
      </c>
      <c r="D1390" s="4">
        <v>3435.49</v>
      </c>
      <c r="E1390" t="s">
        <v>47</v>
      </c>
      <c r="F1390" t="s">
        <v>16</v>
      </c>
      <c r="G1390" t="s">
        <v>69</v>
      </c>
      <c r="I1390" t="s">
        <v>91</v>
      </c>
    </row>
    <row r="1391" spans="1:9">
      <c r="A1391" s="1">
        <v>42978</v>
      </c>
      <c r="B1391" s="2">
        <v>0.86805555555555547</v>
      </c>
      <c r="C1391" t="s">
        <v>354</v>
      </c>
      <c r="D1391">
        <v>103</v>
      </c>
      <c r="E1391" t="s">
        <v>59</v>
      </c>
      <c r="F1391" t="s">
        <v>24</v>
      </c>
      <c r="G1391" t="s">
        <v>31</v>
      </c>
    </row>
    <row r="1392" spans="1:9">
      <c r="A1392" s="1">
        <v>42978</v>
      </c>
      <c r="B1392" s="2">
        <v>0.86944444444444446</v>
      </c>
      <c r="C1392" t="s">
        <v>14</v>
      </c>
      <c r="D1392" s="3">
        <v>20000</v>
      </c>
      <c r="E1392" t="s">
        <v>55</v>
      </c>
      <c r="F1392" t="s">
        <v>16</v>
      </c>
      <c r="G1392" t="s">
        <v>17</v>
      </c>
      <c r="I1392" t="s">
        <v>433</v>
      </c>
    </row>
    <row r="1393" spans="1:9">
      <c r="A1393" s="1">
        <v>42979</v>
      </c>
      <c r="B1393" s="2">
        <v>0.36736111111111108</v>
      </c>
      <c r="C1393" t="s">
        <v>72</v>
      </c>
      <c r="D1393">
        <v>30</v>
      </c>
      <c r="E1393" t="s">
        <v>59</v>
      </c>
      <c r="F1393" t="s">
        <v>24</v>
      </c>
      <c r="G1393" t="s">
        <v>52</v>
      </c>
    </row>
    <row r="1394" spans="1:9">
      <c r="A1394" s="1">
        <v>42979</v>
      </c>
      <c r="B1394" s="2">
        <v>0.8666666666666667</v>
      </c>
      <c r="C1394" t="s">
        <v>19</v>
      </c>
      <c r="D1394">
        <v>900</v>
      </c>
      <c r="E1394" t="s">
        <v>53</v>
      </c>
      <c r="F1394" t="s">
        <v>16</v>
      </c>
      <c r="I1394" t="s">
        <v>434</v>
      </c>
    </row>
    <row r="1395" spans="1:9">
      <c r="A1395" s="1">
        <v>42979</v>
      </c>
      <c r="B1395" s="2">
        <v>0.93680555555555556</v>
      </c>
      <c r="C1395" t="s">
        <v>84</v>
      </c>
      <c r="D1395">
        <v>40</v>
      </c>
      <c r="E1395" t="s">
        <v>59</v>
      </c>
      <c r="F1395" t="s">
        <v>24</v>
      </c>
      <c r="G1395" t="s">
        <v>52</v>
      </c>
    </row>
    <row r="1396" spans="1:9">
      <c r="A1396" s="1">
        <v>42980</v>
      </c>
      <c r="B1396" s="2">
        <v>0.43055555555555558</v>
      </c>
      <c r="C1396" t="s">
        <v>262</v>
      </c>
      <c r="D1396">
        <v>12</v>
      </c>
      <c r="E1396" t="s">
        <v>59</v>
      </c>
      <c r="F1396" t="s">
        <v>24</v>
      </c>
      <c r="G1396" t="s">
        <v>41</v>
      </c>
    </row>
    <row r="1397" spans="1:9">
      <c r="A1397" s="1">
        <v>42980</v>
      </c>
      <c r="B1397" s="2">
        <v>0.44930555555555557</v>
      </c>
      <c r="C1397" t="s">
        <v>148</v>
      </c>
      <c r="D1397">
        <v>40</v>
      </c>
      <c r="E1397" t="s">
        <v>59</v>
      </c>
      <c r="F1397" t="s">
        <v>24</v>
      </c>
      <c r="G1397" t="s">
        <v>41</v>
      </c>
    </row>
    <row r="1398" spans="1:9">
      <c r="A1398" s="1">
        <v>42980</v>
      </c>
      <c r="B1398" s="2">
        <v>0.47361111111111115</v>
      </c>
      <c r="C1398" t="s">
        <v>100</v>
      </c>
      <c r="D1398">
        <v>80</v>
      </c>
      <c r="E1398" t="s">
        <v>59</v>
      </c>
      <c r="F1398" t="s">
        <v>24</v>
      </c>
      <c r="G1398" t="s">
        <v>52</v>
      </c>
    </row>
    <row r="1399" spans="1:9">
      <c r="A1399" s="1">
        <v>42980</v>
      </c>
      <c r="B1399" s="2">
        <v>0.47361111111111115</v>
      </c>
      <c r="C1399" t="s">
        <v>265</v>
      </c>
      <c r="D1399">
        <v>80</v>
      </c>
      <c r="E1399" t="s">
        <v>59</v>
      </c>
      <c r="F1399" t="s">
        <v>24</v>
      </c>
      <c r="G1399" t="s">
        <v>41</v>
      </c>
    </row>
    <row r="1400" spans="1:9">
      <c r="A1400" s="1">
        <v>42980</v>
      </c>
      <c r="B1400" s="2">
        <v>0.77777777777777779</v>
      </c>
      <c r="C1400" t="s">
        <v>265</v>
      </c>
      <c r="D1400">
        <v>80</v>
      </c>
      <c r="E1400" t="s">
        <v>59</v>
      </c>
      <c r="F1400" t="s">
        <v>24</v>
      </c>
      <c r="G1400" t="s">
        <v>41</v>
      </c>
    </row>
    <row r="1401" spans="1:9">
      <c r="A1401" s="1">
        <v>42980</v>
      </c>
      <c r="B1401" s="2">
        <v>0.77847222222222223</v>
      </c>
      <c r="C1401" t="s">
        <v>262</v>
      </c>
      <c r="D1401">
        <v>4</v>
      </c>
      <c r="E1401" t="s">
        <v>59</v>
      </c>
      <c r="F1401" t="s">
        <v>24</v>
      </c>
      <c r="G1401" t="s">
        <v>41</v>
      </c>
    </row>
    <row r="1402" spans="1:9">
      <c r="A1402" s="1">
        <v>42980</v>
      </c>
      <c r="B1402" s="2">
        <v>0.77847222222222223</v>
      </c>
      <c r="C1402" t="s">
        <v>111</v>
      </c>
      <c r="D1402" s="3">
        <v>1021</v>
      </c>
      <c r="E1402" t="s">
        <v>59</v>
      </c>
      <c r="F1402" t="s">
        <v>24</v>
      </c>
      <c r="G1402" t="s">
        <v>52</v>
      </c>
    </row>
    <row r="1403" spans="1:9">
      <c r="A1403" s="1">
        <v>42980</v>
      </c>
      <c r="B1403" s="2">
        <v>0.77916666666666667</v>
      </c>
      <c r="C1403" t="s">
        <v>100</v>
      </c>
      <c r="D1403">
        <v>25</v>
      </c>
      <c r="E1403" t="s">
        <v>59</v>
      </c>
      <c r="F1403" t="s">
        <v>24</v>
      </c>
      <c r="G1403" t="s">
        <v>52</v>
      </c>
    </row>
    <row r="1404" spans="1:9">
      <c r="A1404" s="1">
        <v>42981</v>
      </c>
      <c r="B1404" s="2">
        <v>0.51736111111111105</v>
      </c>
      <c r="C1404" t="s">
        <v>435</v>
      </c>
      <c r="D1404">
        <v>32</v>
      </c>
      <c r="E1404" t="s">
        <v>59</v>
      </c>
      <c r="F1404" t="s">
        <v>16</v>
      </c>
      <c r="G1404" t="s">
        <v>31</v>
      </c>
    </row>
    <row r="1405" spans="1:9">
      <c r="A1405" s="1">
        <v>42981</v>
      </c>
      <c r="B1405" s="2">
        <v>0.5180555555555556</v>
      </c>
      <c r="C1405" t="s">
        <v>436</v>
      </c>
      <c r="D1405">
        <v>141.41</v>
      </c>
      <c r="E1405" t="s">
        <v>59</v>
      </c>
      <c r="F1405" t="s">
        <v>16</v>
      </c>
      <c r="G1405" t="s">
        <v>31</v>
      </c>
    </row>
    <row r="1406" spans="1:9">
      <c r="A1406" s="1">
        <v>42981</v>
      </c>
      <c r="B1406" s="2">
        <v>0.51874999999999993</v>
      </c>
      <c r="C1406" t="s">
        <v>437</v>
      </c>
      <c r="D1406">
        <v>75.67</v>
      </c>
      <c r="E1406" t="s">
        <v>59</v>
      </c>
      <c r="F1406" t="s">
        <v>16</v>
      </c>
      <c r="G1406" t="s">
        <v>31</v>
      </c>
    </row>
    <row r="1407" spans="1:9">
      <c r="A1407" s="1">
        <v>42981</v>
      </c>
      <c r="B1407" s="2">
        <v>0.51944444444444449</v>
      </c>
      <c r="C1407" t="s">
        <v>438</v>
      </c>
      <c r="D1407">
        <v>74.92</v>
      </c>
      <c r="E1407" t="s">
        <v>59</v>
      </c>
      <c r="F1407" t="s">
        <v>16</v>
      </c>
      <c r="G1407" t="s">
        <v>31</v>
      </c>
    </row>
    <row r="1408" spans="1:9">
      <c r="A1408" s="1">
        <v>42981</v>
      </c>
      <c r="B1408" s="2">
        <v>0.52013888888888882</v>
      </c>
      <c r="C1408" t="s">
        <v>439</v>
      </c>
      <c r="D1408">
        <v>58</v>
      </c>
      <c r="E1408" t="s">
        <v>59</v>
      </c>
      <c r="F1408" t="s">
        <v>24</v>
      </c>
      <c r="G1408" t="s">
        <v>94</v>
      </c>
    </row>
    <row r="1409" spans="1:7">
      <c r="A1409" s="1">
        <v>42981</v>
      </c>
      <c r="B1409" s="2">
        <v>0.52013888888888882</v>
      </c>
      <c r="C1409" t="s">
        <v>440</v>
      </c>
      <c r="D1409">
        <v>64.67</v>
      </c>
      <c r="E1409" t="s">
        <v>59</v>
      </c>
      <c r="F1409" t="s">
        <v>16</v>
      </c>
      <c r="G1409" t="s">
        <v>31</v>
      </c>
    </row>
    <row r="1410" spans="1:7">
      <c r="A1410" s="1">
        <v>42981</v>
      </c>
      <c r="B1410" s="2">
        <v>0.52083333333333337</v>
      </c>
      <c r="C1410" t="s">
        <v>435</v>
      </c>
      <c r="D1410">
        <v>32</v>
      </c>
      <c r="E1410" t="s">
        <v>59</v>
      </c>
      <c r="F1410" t="s">
        <v>24</v>
      </c>
      <c r="G1410" t="s">
        <v>94</v>
      </c>
    </row>
    <row r="1411" spans="1:7">
      <c r="A1411" s="1">
        <v>42981</v>
      </c>
      <c r="B1411" s="2">
        <v>0.52222222222222225</v>
      </c>
      <c r="C1411" t="s">
        <v>441</v>
      </c>
      <c r="D1411">
        <v>5</v>
      </c>
      <c r="E1411" t="s">
        <v>59</v>
      </c>
      <c r="F1411" t="s">
        <v>24</v>
      </c>
      <c r="G1411" t="s">
        <v>94</v>
      </c>
    </row>
    <row r="1412" spans="1:7">
      <c r="A1412" s="1">
        <v>42981</v>
      </c>
      <c r="B1412" s="2">
        <v>0.52361111111111114</v>
      </c>
      <c r="C1412" t="s">
        <v>430</v>
      </c>
      <c r="D1412">
        <v>40</v>
      </c>
      <c r="E1412" t="s">
        <v>59</v>
      </c>
      <c r="F1412" t="s">
        <v>24</v>
      </c>
      <c r="G1412" t="s">
        <v>31</v>
      </c>
    </row>
    <row r="1413" spans="1:7">
      <c r="A1413" s="1">
        <v>42981</v>
      </c>
      <c r="B1413" s="2">
        <v>0.52361111111111114</v>
      </c>
      <c r="C1413" t="s">
        <v>140</v>
      </c>
      <c r="D1413">
        <v>28</v>
      </c>
      <c r="E1413" t="s">
        <v>59</v>
      </c>
      <c r="F1413" t="s">
        <v>24</v>
      </c>
      <c r="G1413" t="s">
        <v>52</v>
      </c>
    </row>
    <row r="1414" spans="1:7">
      <c r="A1414" s="1">
        <v>42981</v>
      </c>
      <c r="B1414" s="2">
        <v>0.52500000000000002</v>
      </c>
      <c r="C1414" t="s">
        <v>442</v>
      </c>
      <c r="D1414">
        <v>241</v>
      </c>
      <c r="E1414" t="s">
        <v>59</v>
      </c>
      <c r="F1414" t="s">
        <v>16</v>
      </c>
      <c r="G1414" t="s">
        <v>31</v>
      </c>
    </row>
    <row r="1415" spans="1:7">
      <c r="A1415" s="1">
        <v>42981</v>
      </c>
      <c r="B1415" s="2">
        <v>0.68333333333333324</v>
      </c>
      <c r="C1415" t="s">
        <v>148</v>
      </c>
      <c r="D1415">
        <v>160</v>
      </c>
      <c r="E1415" t="s">
        <v>59</v>
      </c>
      <c r="F1415" t="s">
        <v>24</v>
      </c>
      <c r="G1415" t="s">
        <v>443</v>
      </c>
    </row>
    <row r="1416" spans="1:7">
      <c r="A1416" s="1">
        <v>42981</v>
      </c>
      <c r="B1416" s="2">
        <v>0.70833333333333337</v>
      </c>
      <c r="C1416" t="s">
        <v>130</v>
      </c>
      <c r="D1416">
        <v>100</v>
      </c>
      <c r="E1416" t="s">
        <v>59</v>
      </c>
      <c r="F1416" t="s">
        <v>24</v>
      </c>
      <c r="G1416" t="s">
        <v>443</v>
      </c>
    </row>
    <row r="1417" spans="1:7">
      <c r="A1417" s="1">
        <v>42981</v>
      </c>
      <c r="B1417" s="2">
        <v>0.70833333333333337</v>
      </c>
      <c r="C1417" t="s">
        <v>305</v>
      </c>
      <c r="D1417" s="4">
        <v>1552.28</v>
      </c>
      <c r="E1417" t="s">
        <v>59</v>
      </c>
      <c r="F1417" t="s">
        <v>24</v>
      </c>
      <c r="G1417" t="s">
        <v>443</v>
      </c>
    </row>
    <row r="1418" spans="1:7">
      <c r="A1418" s="1">
        <v>42981</v>
      </c>
      <c r="B1418" s="2">
        <v>0.8881944444444444</v>
      </c>
      <c r="C1418" t="s">
        <v>84</v>
      </c>
      <c r="D1418">
        <v>50</v>
      </c>
      <c r="E1418" t="s">
        <v>59</v>
      </c>
      <c r="F1418" t="s">
        <v>24</v>
      </c>
      <c r="G1418" t="s">
        <v>443</v>
      </c>
    </row>
    <row r="1419" spans="1:7">
      <c r="A1419" s="1">
        <v>42981</v>
      </c>
      <c r="B1419" s="2">
        <v>0.8881944444444444</v>
      </c>
      <c r="C1419" t="s">
        <v>305</v>
      </c>
      <c r="D1419" s="4">
        <v>1736.11</v>
      </c>
      <c r="E1419" t="s">
        <v>59</v>
      </c>
      <c r="F1419" t="s">
        <v>24</v>
      </c>
      <c r="G1419" t="s">
        <v>443</v>
      </c>
    </row>
    <row r="1420" spans="1:7">
      <c r="A1420" s="1">
        <v>42982</v>
      </c>
      <c r="B1420" s="2">
        <v>0.39027777777777778</v>
      </c>
      <c r="C1420" t="s">
        <v>72</v>
      </c>
      <c r="D1420">
        <v>50</v>
      </c>
      <c r="E1420" t="s">
        <v>59</v>
      </c>
      <c r="F1420" t="s">
        <v>24</v>
      </c>
      <c r="G1420" t="s">
        <v>443</v>
      </c>
    </row>
    <row r="1421" spans="1:7">
      <c r="A1421" s="1">
        <v>42982</v>
      </c>
      <c r="B1421" s="2">
        <v>0.46527777777777773</v>
      </c>
      <c r="C1421" t="s">
        <v>111</v>
      </c>
      <c r="D1421">
        <v>100</v>
      </c>
      <c r="E1421" t="s">
        <v>59</v>
      </c>
      <c r="F1421" t="s">
        <v>24</v>
      </c>
      <c r="G1421" t="s">
        <v>443</v>
      </c>
    </row>
    <row r="1422" spans="1:7">
      <c r="A1422" s="1">
        <v>42982</v>
      </c>
      <c r="B1422" s="2">
        <v>0.69374999999999998</v>
      </c>
      <c r="C1422" t="s">
        <v>148</v>
      </c>
      <c r="D1422">
        <v>80</v>
      </c>
      <c r="E1422" t="s">
        <v>59</v>
      </c>
      <c r="F1422" t="s">
        <v>24</v>
      </c>
      <c r="G1422" t="s">
        <v>443</v>
      </c>
    </row>
    <row r="1423" spans="1:7">
      <c r="A1423" s="1">
        <v>42982</v>
      </c>
      <c r="B1423" s="2">
        <v>0.86041666666666661</v>
      </c>
      <c r="C1423" t="s">
        <v>84</v>
      </c>
      <c r="D1423">
        <v>354</v>
      </c>
      <c r="E1423" t="s">
        <v>59</v>
      </c>
      <c r="F1423" t="s">
        <v>24</v>
      </c>
      <c r="G1423" t="s">
        <v>443</v>
      </c>
    </row>
    <row r="1424" spans="1:7">
      <c r="A1424" s="1">
        <v>42982</v>
      </c>
      <c r="B1424" s="2">
        <v>0.91666666666666663</v>
      </c>
      <c r="C1424" t="s">
        <v>444</v>
      </c>
      <c r="D1424" s="3">
        <v>1525</v>
      </c>
      <c r="E1424" t="s">
        <v>59</v>
      </c>
      <c r="F1424" t="s">
        <v>24</v>
      </c>
      <c r="G1424" t="s">
        <v>443</v>
      </c>
    </row>
    <row r="1425" spans="1:9">
      <c r="A1425" s="1">
        <v>42983</v>
      </c>
      <c r="B1425" s="2">
        <v>0.7583333333333333</v>
      </c>
      <c r="C1425" t="s">
        <v>262</v>
      </c>
      <c r="D1425">
        <v>27</v>
      </c>
      <c r="E1425" t="s">
        <v>59</v>
      </c>
      <c r="F1425" t="s">
        <v>24</v>
      </c>
      <c r="G1425" t="s">
        <v>443</v>
      </c>
    </row>
    <row r="1426" spans="1:9">
      <c r="A1426" s="1">
        <v>42983</v>
      </c>
      <c r="B1426" s="2">
        <v>0.77569444444444446</v>
      </c>
      <c r="C1426" t="s">
        <v>148</v>
      </c>
      <c r="D1426">
        <v>50</v>
      </c>
      <c r="E1426" t="s">
        <v>59</v>
      </c>
      <c r="F1426" t="s">
        <v>24</v>
      </c>
      <c r="G1426" t="s">
        <v>443</v>
      </c>
    </row>
    <row r="1427" spans="1:9">
      <c r="A1427" s="1">
        <v>42983</v>
      </c>
      <c r="B1427" s="2">
        <v>0.85763888888888884</v>
      </c>
      <c r="C1427" t="s">
        <v>84</v>
      </c>
      <c r="D1427">
        <v>280</v>
      </c>
      <c r="E1427" t="s">
        <v>59</v>
      </c>
      <c r="F1427" t="s">
        <v>24</v>
      </c>
      <c r="G1427" t="s">
        <v>443</v>
      </c>
    </row>
    <row r="1428" spans="1:9">
      <c r="A1428" s="1">
        <v>42983</v>
      </c>
      <c r="B1428" s="2">
        <v>0.92499999999999993</v>
      </c>
      <c r="C1428" t="s">
        <v>445</v>
      </c>
      <c r="D1428" s="3">
        <v>1526</v>
      </c>
      <c r="E1428" t="s">
        <v>59</v>
      </c>
      <c r="F1428" t="s">
        <v>24</v>
      </c>
      <c r="G1428" t="s">
        <v>443</v>
      </c>
    </row>
    <row r="1429" spans="1:9">
      <c r="A1429" s="1">
        <v>42984</v>
      </c>
      <c r="B1429" s="2">
        <v>0.33124999999999999</v>
      </c>
      <c r="C1429" t="s">
        <v>19</v>
      </c>
      <c r="D1429">
        <v>500</v>
      </c>
      <c r="E1429" t="s">
        <v>53</v>
      </c>
      <c r="F1429" t="s">
        <v>16</v>
      </c>
      <c r="I1429" t="s">
        <v>446</v>
      </c>
    </row>
    <row r="1430" spans="1:9">
      <c r="A1430" s="1">
        <v>42984</v>
      </c>
      <c r="B1430" s="2">
        <v>0.35972222222222222</v>
      </c>
      <c r="C1430" t="s">
        <v>215</v>
      </c>
      <c r="D1430">
        <v>20</v>
      </c>
      <c r="E1430" t="s">
        <v>59</v>
      </c>
      <c r="F1430" t="s">
        <v>24</v>
      </c>
      <c r="G1430" t="s">
        <v>443</v>
      </c>
    </row>
    <row r="1431" spans="1:9">
      <c r="A1431" s="1">
        <v>42984</v>
      </c>
      <c r="B1431" s="2">
        <v>0.35972222222222222</v>
      </c>
      <c r="C1431" t="s">
        <v>72</v>
      </c>
      <c r="D1431">
        <v>70</v>
      </c>
      <c r="E1431" t="s">
        <v>59</v>
      </c>
      <c r="F1431" t="s">
        <v>24</v>
      </c>
      <c r="G1431" t="s">
        <v>443</v>
      </c>
    </row>
    <row r="1432" spans="1:9">
      <c r="A1432" s="1">
        <v>42984</v>
      </c>
      <c r="B1432" s="2">
        <v>0.35972222222222222</v>
      </c>
      <c r="C1432" t="s">
        <v>447</v>
      </c>
      <c r="D1432">
        <v>450</v>
      </c>
      <c r="E1432" t="s">
        <v>59</v>
      </c>
      <c r="F1432" t="s">
        <v>24</v>
      </c>
      <c r="G1432" t="s">
        <v>443</v>
      </c>
    </row>
    <row r="1433" spans="1:9">
      <c r="A1433" s="1">
        <v>42984</v>
      </c>
      <c r="B1433" s="2">
        <v>0.44097222222222227</v>
      </c>
      <c r="C1433" t="s">
        <v>305</v>
      </c>
      <c r="D1433" s="4">
        <v>1736.11</v>
      </c>
      <c r="E1433" t="s">
        <v>59</v>
      </c>
      <c r="F1433" t="s">
        <v>24</v>
      </c>
      <c r="G1433" t="s">
        <v>443</v>
      </c>
    </row>
    <row r="1434" spans="1:9">
      <c r="A1434" s="1">
        <v>42984</v>
      </c>
      <c r="B1434" s="2">
        <v>0.46388888888888885</v>
      </c>
      <c r="C1434" t="s">
        <v>130</v>
      </c>
      <c r="D1434">
        <v>85</v>
      </c>
      <c r="E1434" t="s">
        <v>59</v>
      </c>
      <c r="F1434" t="s">
        <v>24</v>
      </c>
      <c r="G1434" t="s">
        <v>443</v>
      </c>
    </row>
    <row r="1435" spans="1:9">
      <c r="A1435" s="1">
        <v>42984</v>
      </c>
      <c r="B1435" s="2">
        <v>0.46388888888888885</v>
      </c>
      <c r="C1435" t="s">
        <v>148</v>
      </c>
      <c r="D1435">
        <v>40</v>
      </c>
      <c r="E1435" t="s">
        <v>59</v>
      </c>
      <c r="F1435" t="s">
        <v>24</v>
      </c>
      <c r="G1435" t="s">
        <v>443</v>
      </c>
    </row>
    <row r="1436" spans="1:9">
      <c r="A1436" s="1">
        <v>42984</v>
      </c>
      <c r="B1436" s="2">
        <v>0.87361111111111101</v>
      </c>
      <c r="C1436" t="s">
        <v>130</v>
      </c>
      <c r="D1436">
        <v>50</v>
      </c>
      <c r="E1436" t="s">
        <v>59</v>
      </c>
      <c r="F1436" t="s">
        <v>24</v>
      </c>
      <c r="G1436" t="s">
        <v>443</v>
      </c>
    </row>
    <row r="1437" spans="1:9">
      <c r="A1437" s="1">
        <v>42985</v>
      </c>
      <c r="B1437" s="2">
        <v>0.30486111111111108</v>
      </c>
      <c r="C1437" t="s">
        <v>245</v>
      </c>
      <c r="D1437">
        <v>20</v>
      </c>
      <c r="E1437" t="s">
        <v>59</v>
      </c>
      <c r="F1437" t="s">
        <v>24</v>
      </c>
      <c r="G1437" t="s">
        <v>443</v>
      </c>
    </row>
    <row r="1438" spans="1:9">
      <c r="A1438" s="1">
        <v>42985</v>
      </c>
      <c r="B1438" s="2">
        <v>0.35972222222222222</v>
      </c>
      <c r="C1438" t="s">
        <v>322</v>
      </c>
      <c r="D1438">
        <v>40</v>
      </c>
      <c r="E1438" t="s">
        <v>59</v>
      </c>
      <c r="F1438" t="s">
        <v>24</v>
      </c>
      <c r="G1438" t="s">
        <v>443</v>
      </c>
    </row>
    <row r="1439" spans="1:9">
      <c r="A1439" s="1">
        <v>42985</v>
      </c>
      <c r="B1439" s="2">
        <v>0.4375</v>
      </c>
      <c r="C1439" t="s">
        <v>305</v>
      </c>
      <c r="D1439">
        <v>428.92</v>
      </c>
      <c r="E1439" t="s">
        <v>59</v>
      </c>
      <c r="F1439" t="s">
        <v>24</v>
      </c>
      <c r="G1439" t="s">
        <v>443</v>
      </c>
    </row>
    <row r="1440" spans="1:9">
      <c r="A1440" s="1">
        <v>42985</v>
      </c>
      <c r="B1440" s="2">
        <v>0.4381944444444445</v>
      </c>
      <c r="C1440" t="s">
        <v>72</v>
      </c>
      <c r="D1440">
        <v>35</v>
      </c>
      <c r="E1440" t="s">
        <v>59</v>
      </c>
      <c r="F1440" t="s">
        <v>24</v>
      </c>
      <c r="G1440" t="s">
        <v>443</v>
      </c>
    </row>
    <row r="1441" spans="1:9">
      <c r="A1441" s="1">
        <v>42985</v>
      </c>
      <c r="B1441" s="2">
        <v>0.58402777777777781</v>
      </c>
      <c r="C1441" t="s">
        <v>262</v>
      </c>
      <c r="D1441">
        <v>5</v>
      </c>
      <c r="E1441" t="s">
        <v>59</v>
      </c>
      <c r="F1441" t="s">
        <v>24</v>
      </c>
      <c r="G1441" t="s">
        <v>443</v>
      </c>
    </row>
    <row r="1442" spans="1:9">
      <c r="A1442" s="1">
        <v>42985</v>
      </c>
      <c r="B1442" s="2">
        <v>0.58402777777777781</v>
      </c>
      <c r="C1442" t="s">
        <v>111</v>
      </c>
      <c r="D1442">
        <v>150</v>
      </c>
      <c r="E1442" t="s">
        <v>59</v>
      </c>
      <c r="F1442" t="s">
        <v>24</v>
      </c>
      <c r="G1442" t="s">
        <v>443</v>
      </c>
    </row>
    <row r="1443" spans="1:9">
      <c r="A1443" s="1">
        <v>42985</v>
      </c>
      <c r="B1443" s="2">
        <v>0.58402777777777781</v>
      </c>
      <c r="C1443" t="s">
        <v>130</v>
      </c>
      <c r="D1443">
        <v>40</v>
      </c>
      <c r="E1443" t="s">
        <v>59</v>
      </c>
      <c r="F1443" t="s">
        <v>24</v>
      </c>
      <c r="G1443" t="s">
        <v>443</v>
      </c>
    </row>
    <row r="1444" spans="1:9">
      <c r="A1444" s="1">
        <v>42985</v>
      </c>
      <c r="B1444" s="2">
        <v>0.73263888888888884</v>
      </c>
      <c r="C1444" t="s">
        <v>19</v>
      </c>
      <c r="D1444" s="3">
        <v>1000</v>
      </c>
      <c r="E1444" t="s">
        <v>53</v>
      </c>
      <c r="F1444" t="s">
        <v>16</v>
      </c>
      <c r="I1444" t="s">
        <v>448</v>
      </c>
    </row>
    <row r="1445" spans="1:9">
      <c r="A1445" s="1">
        <v>42985</v>
      </c>
      <c r="B1445" s="2">
        <v>0.79791666666666661</v>
      </c>
      <c r="C1445" t="s">
        <v>129</v>
      </c>
      <c r="D1445">
        <v>160</v>
      </c>
      <c r="E1445" t="s">
        <v>59</v>
      </c>
      <c r="F1445" t="s">
        <v>24</v>
      </c>
      <c r="G1445" t="s">
        <v>31</v>
      </c>
    </row>
    <row r="1446" spans="1:9">
      <c r="A1446" s="1">
        <v>42985</v>
      </c>
      <c r="B1446" s="2">
        <v>0.79791666666666661</v>
      </c>
      <c r="C1446" t="s">
        <v>100</v>
      </c>
      <c r="D1446">
        <v>40</v>
      </c>
      <c r="E1446" t="s">
        <v>59</v>
      </c>
      <c r="F1446" t="s">
        <v>24</v>
      </c>
      <c r="G1446" t="s">
        <v>52</v>
      </c>
    </row>
    <row r="1447" spans="1:9">
      <c r="A1447" s="1">
        <v>42985</v>
      </c>
      <c r="B1447" s="2">
        <v>0.80208333333333337</v>
      </c>
      <c r="C1447" t="s">
        <v>449</v>
      </c>
      <c r="D1447">
        <v>20</v>
      </c>
      <c r="E1447" t="s">
        <v>59</v>
      </c>
      <c r="F1447" t="s">
        <v>24</v>
      </c>
      <c r="G1447" t="s">
        <v>94</v>
      </c>
    </row>
    <row r="1448" spans="1:9">
      <c r="A1448" s="1">
        <v>42985</v>
      </c>
      <c r="B1448" s="2">
        <v>0.83680555555555547</v>
      </c>
      <c r="C1448" t="s">
        <v>391</v>
      </c>
      <c r="D1448">
        <v>16.7</v>
      </c>
      <c r="E1448" t="s">
        <v>59</v>
      </c>
      <c r="F1448" t="s">
        <v>24</v>
      </c>
      <c r="G1448" t="s">
        <v>31</v>
      </c>
    </row>
    <row r="1449" spans="1:9">
      <c r="A1449" s="1">
        <v>42985</v>
      </c>
      <c r="B1449" s="2">
        <v>0.83680555555555547</v>
      </c>
      <c r="C1449" t="s">
        <v>391</v>
      </c>
      <c r="D1449">
        <v>100</v>
      </c>
      <c r="E1449" t="s">
        <v>59</v>
      </c>
      <c r="F1449" t="s">
        <v>16</v>
      </c>
      <c r="G1449" t="s">
        <v>31</v>
      </c>
    </row>
    <row r="1450" spans="1:9">
      <c r="A1450" s="1">
        <v>42987</v>
      </c>
      <c r="B1450" s="2">
        <v>0.74444444444444446</v>
      </c>
      <c r="C1450" t="s">
        <v>262</v>
      </c>
      <c r="D1450">
        <v>100</v>
      </c>
      <c r="E1450" t="s">
        <v>59</v>
      </c>
      <c r="F1450" t="s">
        <v>24</v>
      </c>
      <c r="G1450" t="s">
        <v>31</v>
      </c>
    </row>
    <row r="1451" spans="1:9">
      <c r="A1451" s="1">
        <v>42987</v>
      </c>
      <c r="B1451" s="2">
        <v>0.74583333333333324</v>
      </c>
      <c r="C1451" t="s">
        <v>450</v>
      </c>
      <c r="D1451" s="3">
        <v>3116</v>
      </c>
      <c r="E1451" t="s">
        <v>59</v>
      </c>
      <c r="F1451" t="s">
        <v>16</v>
      </c>
      <c r="G1451" t="s">
        <v>31</v>
      </c>
    </row>
    <row r="1452" spans="1:9">
      <c r="A1452" s="1">
        <v>42987</v>
      </c>
      <c r="B1452" s="2">
        <v>0.8666666666666667</v>
      </c>
      <c r="C1452" t="s">
        <v>125</v>
      </c>
      <c r="D1452" s="4">
        <v>1666.67</v>
      </c>
      <c r="E1452" t="s">
        <v>59</v>
      </c>
      <c r="F1452" t="s">
        <v>24</v>
      </c>
      <c r="G1452" t="s">
        <v>31</v>
      </c>
    </row>
    <row r="1453" spans="1:9">
      <c r="A1453" s="1">
        <v>42988</v>
      </c>
      <c r="B1453" s="2">
        <v>0.89722222222222225</v>
      </c>
      <c r="C1453" t="s">
        <v>451</v>
      </c>
      <c r="D1453" s="3">
        <v>2000</v>
      </c>
      <c r="E1453" t="s">
        <v>59</v>
      </c>
      <c r="F1453" t="s">
        <v>24</v>
      </c>
      <c r="G1453" t="s">
        <v>31</v>
      </c>
    </row>
    <row r="1454" spans="1:9">
      <c r="A1454" s="1">
        <v>42989</v>
      </c>
      <c r="B1454" s="2">
        <v>0.34583333333333338</v>
      </c>
      <c r="C1454" t="s">
        <v>72</v>
      </c>
      <c r="D1454">
        <v>30</v>
      </c>
      <c r="E1454" t="s">
        <v>59</v>
      </c>
      <c r="F1454" t="s">
        <v>24</v>
      </c>
      <c r="G1454" t="s">
        <v>52</v>
      </c>
    </row>
    <row r="1455" spans="1:9">
      <c r="A1455" s="1">
        <v>42989</v>
      </c>
      <c r="B1455" s="2">
        <v>0.92986111111111114</v>
      </c>
      <c r="C1455" t="s">
        <v>148</v>
      </c>
      <c r="D1455">
        <v>30</v>
      </c>
      <c r="E1455" t="s">
        <v>59</v>
      </c>
      <c r="F1455" t="s">
        <v>24</v>
      </c>
      <c r="G1455" t="s">
        <v>41</v>
      </c>
    </row>
    <row r="1456" spans="1:9">
      <c r="A1456" s="1">
        <v>42989</v>
      </c>
      <c r="B1456" s="2">
        <v>0.92986111111111114</v>
      </c>
      <c r="C1456" t="s">
        <v>452</v>
      </c>
      <c r="D1456">
        <v>280</v>
      </c>
      <c r="E1456" t="s">
        <v>59</v>
      </c>
      <c r="F1456" t="s">
        <v>24</v>
      </c>
      <c r="G1456" t="s">
        <v>45</v>
      </c>
    </row>
    <row r="1457" spans="1:9">
      <c r="A1457" s="1">
        <v>42989</v>
      </c>
      <c r="B1457" s="2">
        <v>0.92986111111111114</v>
      </c>
      <c r="C1457" t="s">
        <v>265</v>
      </c>
      <c r="D1457">
        <v>160</v>
      </c>
      <c r="E1457" t="s">
        <v>59</v>
      </c>
      <c r="F1457" t="s">
        <v>24</v>
      </c>
      <c r="G1457" t="s">
        <v>41</v>
      </c>
    </row>
    <row r="1458" spans="1:9">
      <c r="A1458" s="1">
        <v>42990</v>
      </c>
      <c r="B1458" s="2">
        <v>0.39652777777777781</v>
      </c>
      <c r="C1458" t="s">
        <v>19</v>
      </c>
      <c r="D1458" s="3">
        <v>1000</v>
      </c>
      <c r="E1458" t="s">
        <v>53</v>
      </c>
      <c r="F1458" t="s">
        <v>16</v>
      </c>
      <c r="I1458" t="s">
        <v>453</v>
      </c>
    </row>
    <row r="1459" spans="1:9">
      <c r="A1459" s="1">
        <v>42990</v>
      </c>
      <c r="B1459" s="2">
        <v>0.43055555555555558</v>
      </c>
      <c r="C1459" t="s">
        <v>72</v>
      </c>
      <c r="D1459">
        <v>45</v>
      </c>
      <c r="E1459" t="s">
        <v>59</v>
      </c>
      <c r="F1459" t="s">
        <v>24</v>
      </c>
      <c r="G1459" t="s">
        <v>52</v>
      </c>
    </row>
    <row r="1460" spans="1:9">
      <c r="A1460" s="1">
        <v>42990</v>
      </c>
      <c r="B1460" s="2">
        <v>0.8979166666666667</v>
      </c>
      <c r="C1460" t="s">
        <v>84</v>
      </c>
      <c r="D1460">
        <v>130</v>
      </c>
      <c r="E1460" t="s">
        <v>59</v>
      </c>
      <c r="F1460" t="s">
        <v>16</v>
      </c>
      <c r="G1460" t="s">
        <v>52</v>
      </c>
    </row>
    <row r="1461" spans="1:9">
      <c r="A1461" s="1">
        <v>42990</v>
      </c>
      <c r="B1461" s="2">
        <v>0.89930555555555547</v>
      </c>
      <c r="C1461" t="s">
        <v>84</v>
      </c>
      <c r="D1461">
        <v>45</v>
      </c>
      <c r="E1461" t="s">
        <v>59</v>
      </c>
      <c r="F1461" t="s">
        <v>24</v>
      </c>
      <c r="G1461" t="s">
        <v>52</v>
      </c>
    </row>
    <row r="1462" spans="1:9">
      <c r="A1462" s="1">
        <v>42991</v>
      </c>
      <c r="B1462" s="2">
        <v>0.92222222222222217</v>
      </c>
      <c r="C1462" t="s">
        <v>265</v>
      </c>
      <c r="D1462">
        <v>230</v>
      </c>
      <c r="E1462" t="s">
        <v>59</v>
      </c>
      <c r="F1462" t="s">
        <v>24</v>
      </c>
      <c r="G1462" t="s">
        <v>41</v>
      </c>
    </row>
    <row r="1463" spans="1:9">
      <c r="A1463" s="1">
        <v>42991</v>
      </c>
      <c r="B1463" s="2">
        <v>0.92222222222222217</v>
      </c>
      <c r="C1463" t="s">
        <v>148</v>
      </c>
      <c r="D1463">
        <v>150</v>
      </c>
      <c r="E1463" t="s">
        <v>59</v>
      </c>
      <c r="F1463" t="s">
        <v>24</v>
      </c>
      <c r="G1463" t="s">
        <v>41</v>
      </c>
    </row>
    <row r="1464" spans="1:9">
      <c r="A1464" s="1">
        <v>42991</v>
      </c>
      <c r="B1464" s="2">
        <v>0.92222222222222217</v>
      </c>
      <c r="C1464" t="s">
        <v>130</v>
      </c>
      <c r="D1464">
        <v>100</v>
      </c>
      <c r="E1464" t="s">
        <v>59</v>
      </c>
      <c r="F1464" t="s">
        <v>24</v>
      </c>
      <c r="G1464" t="s">
        <v>52</v>
      </c>
    </row>
    <row r="1465" spans="1:9">
      <c r="A1465" s="1">
        <v>42992</v>
      </c>
      <c r="B1465" s="2">
        <v>0.28402777777777777</v>
      </c>
      <c r="C1465" t="s">
        <v>364</v>
      </c>
      <c r="D1465">
        <v>15</v>
      </c>
      <c r="E1465" t="s">
        <v>15</v>
      </c>
      <c r="F1465" t="s">
        <v>16</v>
      </c>
      <c r="G1465" t="s">
        <v>17</v>
      </c>
    </row>
    <row r="1466" spans="1:9">
      <c r="A1466" s="1">
        <v>42992</v>
      </c>
      <c r="B1466" s="2">
        <v>0.3430555555555555</v>
      </c>
      <c r="C1466" t="s">
        <v>253</v>
      </c>
      <c r="D1466">
        <v>44</v>
      </c>
      <c r="E1466" t="s">
        <v>59</v>
      </c>
      <c r="F1466" t="s">
        <v>24</v>
      </c>
      <c r="G1466" t="s">
        <v>454</v>
      </c>
    </row>
    <row r="1467" spans="1:9">
      <c r="A1467" s="1">
        <v>42992</v>
      </c>
      <c r="B1467" s="2">
        <v>0.3430555555555555</v>
      </c>
      <c r="C1467" t="s">
        <v>265</v>
      </c>
      <c r="D1467">
        <v>121</v>
      </c>
      <c r="E1467" t="s">
        <v>59</v>
      </c>
      <c r="F1467" t="s">
        <v>24</v>
      </c>
      <c r="G1467" t="s">
        <v>454</v>
      </c>
    </row>
    <row r="1468" spans="1:9">
      <c r="A1468" s="1">
        <v>42992</v>
      </c>
      <c r="B1468" s="2">
        <v>0.34652777777777777</v>
      </c>
      <c r="C1468" t="s">
        <v>19</v>
      </c>
      <c r="D1468" s="3">
        <v>1000</v>
      </c>
      <c r="E1468" t="s">
        <v>53</v>
      </c>
      <c r="F1468" t="s">
        <v>16</v>
      </c>
      <c r="I1468" t="s">
        <v>455</v>
      </c>
    </row>
    <row r="1469" spans="1:9">
      <c r="A1469" s="1">
        <v>42992</v>
      </c>
      <c r="B1469" s="2">
        <v>0.3611111111111111</v>
      </c>
      <c r="C1469" t="s">
        <v>72</v>
      </c>
      <c r="D1469">
        <v>110</v>
      </c>
      <c r="E1469" t="s">
        <v>59</v>
      </c>
      <c r="F1469" t="s">
        <v>24</v>
      </c>
      <c r="G1469" t="s">
        <v>454</v>
      </c>
    </row>
    <row r="1470" spans="1:9">
      <c r="A1470" s="1">
        <v>42992</v>
      </c>
      <c r="B1470" s="2">
        <v>0.36458333333333331</v>
      </c>
      <c r="C1470" t="s">
        <v>305</v>
      </c>
      <c r="D1470" s="4">
        <v>1603.35</v>
      </c>
      <c r="E1470" t="s">
        <v>59</v>
      </c>
      <c r="F1470" t="s">
        <v>24</v>
      </c>
      <c r="G1470" t="s">
        <v>454</v>
      </c>
    </row>
    <row r="1471" spans="1:9">
      <c r="A1471" s="1">
        <v>42992</v>
      </c>
      <c r="B1471" s="2">
        <v>0.70000000000000007</v>
      </c>
      <c r="C1471" t="s">
        <v>252</v>
      </c>
      <c r="D1471">
        <v>50</v>
      </c>
      <c r="E1471" t="s">
        <v>59</v>
      </c>
      <c r="F1471" t="s">
        <v>24</v>
      </c>
      <c r="G1471" t="s">
        <v>454</v>
      </c>
    </row>
    <row r="1472" spans="1:9">
      <c r="A1472" s="1">
        <v>42992</v>
      </c>
      <c r="B1472" s="2">
        <v>0.71805555555555556</v>
      </c>
      <c r="C1472" t="s">
        <v>148</v>
      </c>
      <c r="D1472">
        <v>60</v>
      </c>
      <c r="E1472" t="s">
        <v>59</v>
      </c>
      <c r="F1472" t="s">
        <v>24</v>
      </c>
      <c r="G1472" t="s">
        <v>454</v>
      </c>
    </row>
    <row r="1473" spans="1:9">
      <c r="A1473" s="1">
        <v>42992</v>
      </c>
      <c r="B1473" s="2">
        <v>0.84652777777777777</v>
      </c>
      <c r="C1473" t="s">
        <v>84</v>
      </c>
      <c r="D1473">
        <v>410</v>
      </c>
      <c r="E1473" t="s">
        <v>59</v>
      </c>
      <c r="F1473" t="s">
        <v>24</v>
      </c>
      <c r="G1473" t="s">
        <v>454</v>
      </c>
    </row>
    <row r="1474" spans="1:9">
      <c r="A1474" s="1">
        <v>42992</v>
      </c>
      <c r="B1474" s="2">
        <v>0.84722222222222221</v>
      </c>
      <c r="C1474" t="s">
        <v>456</v>
      </c>
      <c r="D1474" s="4">
        <v>1499.68</v>
      </c>
      <c r="E1474" t="s">
        <v>59</v>
      </c>
      <c r="F1474" t="s">
        <v>24</v>
      </c>
      <c r="G1474" t="s">
        <v>454</v>
      </c>
    </row>
    <row r="1475" spans="1:9">
      <c r="A1475" s="1">
        <v>42993</v>
      </c>
      <c r="B1475" s="2">
        <v>0.56388888888888888</v>
      </c>
      <c r="C1475" t="s">
        <v>19</v>
      </c>
      <c r="D1475" s="3">
        <v>2000</v>
      </c>
      <c r="E1475" t="s">
        <v>53</v>
      </c>
      <c r="F1475" t="s">
        <v>16</v>
      </c>
      <c r="I1475" t="s">
        <v>457</v>
      </c>
    </row>
    <row r="1476" spans="1:9">
      <c r="A1476" s="1">
        <v>42993</v>
      </c>
      <c r="B1476" s="2">
        <v>0.56527777777777777</v>
      </c>
      <c r="C1476" t="s">
        <v>254</v>
      </c>
      <c r="D1476" s="3">
        <v>1100</v>
      </c>
      <c r="E1476" t="s">
        <v>59</v>
      </c>
      <c r="F1476" t="s">
        <v>24</v>
      </c>
      <c r="G1476" t="s">
        <v>454</v>
      </c>
    </row>
    <row r="1477" spans="1:9">
      <c r="A1477" s="1">
        <v>42993</v>
      </c>
      <c r="B1477" s="2">
        <v>0.5854166666666667</v>
      </c>
      <c r="C1477" t="s">
        <v>111</v>
      </c>
      <c r="D1477">
        <v>450</v>
      </c>
      <c r="E1477" t="s">
        <v>59</v>
      </c>
      <c r="F1477" t="s">
        <v>24</v>
      </c>
      <c r="G1477" t="s">
        <v>454</v>
      </c>
    </row>
    <row r="1478" spans="1:9">
      <c r="A1478" s="1">
        <v>42993</v>
      </c>
      <c r="B1478" s="2">
        <v>0.84652777777777777</v>
      </c>
      <c r="C1478" t="s">
        <v>84</v>
      </c>
      <c r="D1478">
        <v>240</v>
      </c>
      <c r="E1478" t="s">
        <v>59</v>
      </c>
      <c r="F1478" t="s">
        <v>24</v>
      </c>
      <c r="G1478" t="s">
        <v>454</v>
      </c>
    </row>
    <row r="1479" spans="1:9">
      <c r="A1479" s="1">
        <v>42993</v>
      </c>
      <c r="B1479" s="2">
        <v>0.84791666666666676</v>
      </c>
      <c r="C1479" t="s">
        <v>456</v>
      </c>
      <c r="D1479" s="4">
        <v>1499.68</v>
      </c>
      <c r="E1479" t="s">
        <v>59</v>
      </c>
      <c r="F1479" t="s">
        <v>24</v>
      </c>
      <c r="G1479" t="s">
        <v>454</v>
      </c>
    </row>
    <row r="1480" spans="1:9">
      <c r="A1480" s="1">
        <v>42994</v>
      </c>
      <c r="B1480" s="2">
        <v>0.4152777777777778</v>
      </c>
      <c r="C1480" t="s">
        <v>253</v>
      </c>
      <c r="D1480">
        <v>154</v>
      </c>
      <c r="E1480" t="s">
        <v>59</v>
      </c>
      <c r="F1480" t="s">
        <v>24</v>
      </c>
      <c r="G1480" t="s">
        <v>454</v>
      </c>
    </row>
    <row r="1481" spans="1:9">
      <c r="A1481" s="1">
        <v>42994</v>
      </c>
      <c r="B1481" s="2">
        <v>0.64513888888888882</v>
      </c>
      <c r="C1481" t="s">
        <v>111</v>
      </c>
      <c r="D1481">
        <v>485</v>
      </c>
      <c r="E1481" t="s">
        <v>59</v>
      </c>
      <c r="F1481" t="s">
        <v>24</v>
      </c>
      <c r="G1481" t="s">
        <v>454</v>
      </c>
    </row>
    <row r="1482" spans="1:9">
      <c r="A1482" s="1">
        <v>42994</v>
      </c>
      <c r="B1482" s="2">
        <v>0.6694444444444444</v>
      </c>
      <c r="C1482" t="s">
        <v>254</v>
      </c>
      <c r="D1482">
        <v>800</v>
      </c>
      <c r="E1482" t="s">
        <v>59</v>
      </c>
      <c r="F1482" t="s">
        <v>24</v>
      </c>
      <c r="G1482" t="s">
        <v>454</v>
      </c>
    </row>
    <row r="1483" spans="1:9">
      <c r="A1483" s="1">
        <v>42994</v>
      </c>
      <c r="B1483" s="2">
        <v>0.77916666666666667</v>
      </c>
      <c r="C1483" t="s">
        <v>254</v>
      </c>
      <c r="D1483">
        <v>300</v>
      </c>
      <c r="E1483" t="s">
        <v>47</v>
      </c>
      <c r="F1483" t="s">
        <v>24</v>
      </c>
      <c r="G1483" t="s">
        <v>454</v>
      </c>
    </row>
    <row r="1484" spans="1:9">
      <c r="A1484" s="1">
        <v>42994</v>
      </c>
      <c r="B1484" s="2">
        <v>0.84791666666666676</v>
      </c>
      <c r="C1484" t="s">
        <v>456</v>
      </c>
      <c r="D1484" s="4">
        <v>1499.68</v>
      </c>
      <c r="E1484" t="s">
        <v>59</v>
      </c>
      <c r="F1484" t="s">
        <v>24</v>
      </c>
      <c r="G1484" t="s">
        <v>454</v>
      </c>
    </row>
    <row r="1485" spans="1:9">
      <c r="A1485" s="1">
        <v>42994</v>
      </c>
      <c r="B1485" s="2">
        <v>0.84791666666666676</v>
      </c>
      <c r="C1485" t="s">
        <v>19</v>
      </c>
      <c r="D1485" s="3">
        <v>2000</v>
      </c>
      <c r="E1485" t="s">
        <v>53</v>
      </c>
      <c r="F1485" t="s">
        <v>16</v>
      </c>
      <c r="I1485" t="s">
        <v>458</v>
      </c>
    </row>
    <row r="1486" spans="1:9">
      <c r="A1486" s="1">
        <v>42994</v>
      </c>
      <c r="B1486" s="2">
        <v>0.88750000000000007</v>
      </c>
      <c r="C1486" t="s">
        <v>84</v>
      </c>
      <c r="D1486">
        <v>240</v>
      </c>
      <c r="E1486" t="s">
        <v>59</v>
      </c>
      <c r="F1486" t="s">
        <v>24</v>
      </c>
      <c r="G1486" t="s">
        <v>454</v>
      </c>
    </row>
    <row r="1487" spans="1:9">
      <c r="A1487" s="1">
        <v>42995</v>
      </c>
      <c r="B1487" s="2">
        <v>0.59513888888888888</v>
      </c>
      <c r="C1487" t="s">
        <v>111</v>
      </c>
      <c r="D1487">
        <v>410</v>
      </c>
      <c r="E1487" t="s">
        <v>59</v>
      </c>
      <c r="F1487" t="s">
        <v>24</v>
      </c>
      <c r="G1487" t="s">
        <v>454</v>
      </c>
    </row>
    <row r="1488" spans="1:9">
      <c r="A1488" s="1">
        <v>42995</v>
      </c>
      <c r="B1488" s="2">
        <v>0.82916666666666661</v>
      </c>
      <c r="C1488" t="s">
        <v>148</v>
      </c>
      <c r="D1488">
        <v>60</v>
      </c>
      <c r="E1488" t="s">
        <v>59</v>
      </c>
      <c r="F1488" t="s">
        <v>24</v>
      </c>
      <c r="G1488" t="s">
        <v>454</v>
      </c>
    </row>
    <row r="1489" spans="1:7">
      <c r="A1489" s="1">
        <v>42995</v>
      </c>
      <c r="B1489" s="2">
        <v>0.84583333333333333</v>
      </c>
      <c r="C1489" t="s">
        <v>130</v>
      </c>
      <c r="D1489">
        <v>100</v>
      </c>
      <c r="E1489" t="s">
        <v>59</v>
      </c>
      <c r="F1489" t="s">
        <v>24</v>
      </c>
      <c r="G1489" t="s">
        <v>454</v>
      </c>
    </row>
    <row r="1490" spans="1:7">
      <c r="A1490" s="1">
        <v>42995</v>
      </c>
      <c r="B1490" s="2">
        <v>0.84583333333333333</v>
      </c>
      <c r="C1490" t="s">
        <v>245</v>
      </c>
      <c r="D1490">
        <v>30</v>
      </c>
      <c r="E1490" t="s">
        <v>59</v>
      </c>
      <c r="F1490" t="s">
        <v>24</v>
      </c>
      <c r="G1490" t="s">
        <v>454</v>
      </c>
    </row>
    <row r="1491" spans="1:7">
      <c r="A1491" s="1">
        <v>42995</v>
      </c>
      <c r="B1491" s="2">
        <v>0.84652777777777777</v>
      </c>
      <c r="C1491" t="s">
        <v>218</v>
      </c>
      <c r="D1491">
        <v>180</v>
      </c>
      <c r="E1491" t="s">
        <v>59</v>
      </c>
      <c r="F1491" t="s">
        <v>24</v>
      </c>
      <c r="G1491" t="s">
        <v>454</v>
      </c>
    </row>
    <row r="1492" spans="1:7">
      <c r="A1492" s="1">
        <v>42995</v>
      </c>
      <c r="B1492" s="2">
        <v>0.84791666666666676</v>
      </c>
      <c r="C1492" t="s">
        <v>262</v>
      </c>
      <c r="D1492">
        <v>85</v>
      </c>
      <c r="E1492" t="s">
        <v>59</v>
      </c>
      <c r="F1492" t="s">
        <v>24</v>
      </c>
      <c r="G1492" t="s">
        <v>454</v>
      </c>
    </row>
    <row r="1493" spans="1:7">
      <c r="A1493" s="1">
        <v>42995</v>
      </c>
      <c r="B1493" s="2">
        <v>0.84791666666666676</v>
      </c>
      <c r="C1493" t="s">
        <v>100</v>
      </c>
      <c r="D1493">
        <v>40</v>
      </c>
      <c r="E1493" t="s">
        <v>59</v>
      </c>
      <c r="F1493" t="s">
        <v>24</v>
      </c>
      <c r="G1493" t="s">
        <v>454</v>
      </c>
    </row>
    <row r="1494" spans="1:7">
      <c r="A1494" s="1">
        <v>42995</v>
      </c>
      <c r="B1494" s="2">
        <v>0.8534722222222223</v>
      </c>
      <c r="C1494" t="s">
        <v>111</v>
      </c>
      <c r="D1494">
        <v>130</v>
      </c>
      <c r="E1494" t="s">
        <v>59</v>
      </c>
      <c r="F1494" t="s">
        <v>24</v>
      </c>
      <c r="G1494" t="s">
        <v>454</v>
      </c>
    </row>
    <row r="1495" spans="1:7">
      <c r="A1495" s="1">
        <v>42995</v>
      </c>
      <c r="B1495" s="2">
        <v>0.9375</v>
      </c>
      <c r="C1495" t="s">
        <v>459</v>
      </c>
      <c r="D1495" s="4">
        <v>1462.5</v>
      </c>
      <c r="E1495" t="s">
        <v>59</v>
      </c>
      <c r="F1495" t="s">
        <v>24</v>
      </c>
      <c r="G1495" t="s">
        <v>454</v>
      </c>
    </row>
    <row r="1496" spans="1:7">
      <c r="A1496" s="1">
        <v>42996</v>
      </c>
      <c r="B1496" s="2">
        <v>0.45416666666666666</v>
      </c>
      <c r="C1496" t="s">
        <v>148</v>
      </c>
      <c r="D1496">
        <v>20</v>
      </c>
      <c r="E1496" t="s">
        <v>59</v>
      </c>
      <c r="F1496" t="s">
        <v>24</v>
      </c>
      <c r="G1496" t="s">
        <v>454</v>
      </c>
    </row>
    <row r="1497" spans="1:7">
      <c r="A1497" s="1">
        <v>42996</v>
      </c>
      <c r="B1497" s="2">
        <v>0.61597222222222225</v>
      </c>
      <c r="C1497" t="s">
        <v>111</v>
      </c>
      <c r="D1497">
        <v>160</v>
      </c>
      <c r="E1497" t="s">
        <v>59</v>
      </c>
      <c r="F1497" t="s">
        <v>24</v>
      </c>
      <c r="G1497" t="s">
        <v>454</v>
      </c>
    </row>
    <row r="1498" spans="1:7">
      <c r="A1498" s="1">
        <v>42996</v>
      </c>
      <c r="B1498" s="2">
        <v>0.62986111111111109</v>
      </c>
      <c r="C1498" t="s">
        <v>148</v>
      </c>
      <c r="D1498">
        <v>22</v>
      </c>
      <c r="E1498" t="s">
        <v>59</v>
      </c>
      <c r="F1498" t="s">
        <v>24</v>
      </c>
      <c r="G1498" t="s">
        <v>454</v>
      </c>
    </row>
    <row r="1499" spans="1:7">
      <c r="A1499" s="1">
        <v>42996</v>
      </c>
      <c r="B1499" s="2">
        <v>0.86597222222222225</v>
      </c>
      <c r="C1499" t="s">
        <v>84</v>
      </c>
      <c r="D1499">
        <v>354</v>
      </c>
      <c r="E1499" t="s">
        <v>59</v>
      </c>
      <c r="F1499" t="s">
        <v>24</v>
      </c>
      <c r="G1499" t="s">
        <v>454</v>
      </c>
    </row>
    <row r="1500" spans="1:7">
      <c r="A1500" s="1">
        <v>42996</v>
      </c>
      <c r="B1500" s="2">
        <v>0.9375</v>
      </c>
      <c r="C1500" t="s">
        <v>459</v>
      </c>
      <c r="D1500" s="4">
        <v>1462.5</v>
      </c>
      <c r="E1500" t="s">
        <v>59</v>
      </c>
      <c r="F1500" t="s">
        <v>24</v>
      </c>
      <c r="G1500" t="s">
        <v>454</v>
      </c>
    </row>
    <row r="1501" spans="1:7">
      <c r="A1501" s="1">
        <v>42997</v>
      </c>
      <c r="B1501" s="2">
        <v>0.3743055555555555</v>
      </c>
      <c r="C1501" t="s">
        <v>218</v>
      </c>
      <c r="D1501">
        <v>370</v>
      </c>
      <c r="E1501" t="s">
        <v>59</v>
      </c>
      <c r="F1501" t="s">
        <v>24</v>
      </c>
      <c r="G1501" t="s">
        <v>454</v>
      </c>
    </row>
    <row r="1502" spans="1:7">
      <c r="A1502" s="1">
        <v>42997</v>
      </c>
      <c r="B1502" s="2">
        <v>0.39652777777777781</v>
      </c>
      <c r="C1502" t="s">
        <v>262</v>
      </c>
      <c r="D1502">
        <v>40</v>
      </c>
      <c r="E1502" t="s">
        <v>59</v>
      </c>
      <c r="F1502" t="s">
        <v>24</v>
      </c>
      <c r="G1502" t="s">
        <v>454</v>
      </c>
    </row>
    <row r="1503" spans="1:7">
      <c r="A1503" s="1">
        <v>42997</v>
      </c>
      <c r="B1503" s="2">
        <v>0.39652777777777781</v>
      </c>
      <c r="C1503" t="s">
        <v>148</v>
      </c>
      <c r="D1503">
        <v>15</v>
      </c>
      <c r="E1503" t="s">
        <v>59</v>
      </c>
      <c r="F1503" t="s">
        <v>24</v>
      </c>
      <c r="G1503" t="s">
        <v>454</v>
      </c>
    </row>
    <row r="1504" spans="1:7">
      <c r="A1504" s="1">
        <v>42997</v>
      </c>
      <c r="B1504" s="2">
        <v>0.46597222222222223</v>
      </c>
      <c r="C1504" t="s">
        <v>83</v>
      </c>
      <c r="D1504">
        <v>30</v>
      </c>
      <c r="E1504" t="s">
        <v>59</v>
      </c>
      <c r="F1504" t="s">
        <v>24</v>
      </c>
      <c r="G1504" t="s">
        <v>454</v>
      </c>
    </row>
    <row r="1505" spans="1:7">
      <c r="A1505" s="1">
        <v>42997</v>
      </c>
      <c r="B1505" s="2">
        <v>0.53819444444444442</v>
      </c>
      <c r="C1505" t="s">
        <v>111</v>
      </c>
      <c r="D1505">
        <v>130</v>
      </c>
      <c r="E1505" t="s">
        <v>59</v>
      </c>
      <c r="F1505" t="s">
        <v>24</v>
      </c>
      <c r="G1505" t="s">
        <v>454</v>
      </c>
    </row>
    <row r="1506" spans="1:7">
      <c r="A1506" s="1">
        <v>42997</v>
      </c>
      <c r="B1506" s="2">
        <v>0.53819444444444442</v>
      </c>
      <c r="C1506" t="s">
        <v>254</v>
      </c>
      <c r="D1506">
        <v>200</v>
      </c>
      <c r="E1506" t="s">
        <v>59</v>
      </c>
      <c r="F1506" t="s">
        <v>24</v>
      </c>
      <c r="G1506" t="s">
        <v>454</v>
      </c>
    </row>
    <row r="1507" spans="1:7">
      <c r="A1507" s="1">
        <v>42997</v>
      </c>
      <c r="B1507" s="2">
        <v>0.70000000000000007</v>
      </c>
      <c r="C1507" t="s">
        <v>262</v>
      </c>
      <c r="D1507">
        <v>40</v>
      </c>
      <c r="E1507" t="s">
        <v>59</v>
      </c>
      <c r="F1507" t="s">
        <v>24</v>
      </c>
      <c r="G1507" t="s">
        <v>454</v>
      </c>
    </row>
    <row r="1508" spans="1:7">
      <c r="A1508" s="1">
        <v>42997</v>
      </c>
      <c r="B1508" s="2">
        <v>0.70000000000000007</v>
      </c>
      <c r="C1508" t="s">
        <v>245</v>
      </c>
      <c r="D1508">
        <v>20</v>
      </c>
      <c r="E1508" t="s">
        <v>59</v>
      </c>
      <c r="F1508" t="s">
        <v>24</v>
      </c>
      <c r="G1508" t="s">
        <v>454</v>
      </c>
    </row>
    <row r="1509" spans="1:7">
      <c r="A1509" s="1">
        <v>42997</v>
      </c>
      <c r="B1509" s="2">
        <v>0.81874999999999998</v>
      </c>
      <c r="C1509" t="s">
        <v>84</v>
      </c>
      <c r="D1509">
        <v>225</v>
      </c>
      <c r="E1509" t="s">
        <v>59</v>
      </c>
      <c r="F1509" t="s">
        <v>24</v>
      </c>
      <c r="G1509" t="s">
        <v>454</v>
      </c>
    </row>
    <row r="1510" spans="1:7">
      <c r="A1510" s="1">
        <v>42997</v>
      </c>
      <c r="B1510" s="2">
        <v>0.82500000000000007</v>
      </c>
      <c r="C1510" t="s">
        <v>215</v>
      </c>
      <c r="D1510">
        <v>20</v>
      </c>
      <c r="E1510" t="s">
        <v>59</v>
      </c>
      <c r="F1510" t="s">
        <v>24</v>
      </c>
      <c r="G1510" t="s">
        <v>454</v>
      </c>
    </row>
    <row r="1511" spans="1:7">
      <c r="A1511" s="1">
        <v>42997</v>
      </c>
      <c r="B1511" s="2">
        <v>0.82500000000000007</v>
      </c>
      <c r="C1511" t="s">
        <v>148</v>
      </c>
      <c r="D1511">
        <v>10</v>
      </c>
      <c r="E1511" t="s">
        <v>59</v>
      </c>
      <c r="F1511" t="s">
        <v>24</v>
      </c>
      <c r="G1511" t="s">
        <v>454</v>
      </c>
    </row>
    <row r="1512" spans="1:7">
      <c r="A1512" s="1">
        <v>42997</v>
      </c>
      <c r="B1512" s="2">
        <v>0.82500000000000007</v>
      </c>
      <c r="C1512" t="s">
        <v>245</v>
      </c>
      <c r="D1512">
        <v>20</v>
      </c>
      <c r="E1512" t="s">
        <v>59</v>
      </c>
      <c r="F1512" t="s">
        <v>24</v>
      </c>
      <c r="G1512" t="s">
        <v>454</v>
      </c>
    </row>
    <row r="1513" spans="1:7">
      <c r="A1513" s="1">
        <v>42997</v>
      </c>
      <c r="B1513" s="2">
        <v>0.82500000000000007</v>
      </c>
      <c r="C1513" t="s">
        <v>100</v>
      </c>
      <c r="D1513">
        <v>20</v>
      </c>
      <c r="E1513" t="s">
        <v>59</v>
      </c>
      <c r="F1513" t="s">
        <v>24</v>
      </c>
      <c r="G1513" t="s">
        <v>454</v>
      </c>
    </row>
    <row r="1514" spans="1:7">
      <c r="A1514" s="1">
        <v>42997</v>
      </c>
      <c r="B1514" s="2">
        <v>0.82500000000000007</v>
      </c>
      <c r="C1514" t="s">
        <v>148</v>
      </c>
      <c r="D1514">
        <v>50</v>
      </c>
      <c r="E1514" t="s">
        <v>59</v>
      </c>
      <c r="F1514" t="s">
        <v>24</v>
      </c>
      <c r="G1514" t="s">
        <v>454</v>
      </c>
    </row>
    <row r="1515" spans="1:7">
      <c r="A1515" s="1">
        <v>42997</v>
      </c>
      <c r="B1515" s="2">
        <v>0.82500000000000007</v>
      </c>
      <c r="C1515" t="s">
        <v>148</v>
      </c>
      <c r="D1515">
        <v>130</v>
      </c>
      <c r="E1515" t="s">
        <v>59</v>
      </c>
      <c r="F1515" t="s">
        <v>24</v>
      </c>
      <c r="G1515" t="s">
        <v>454</v>
      </c>
    </row>
    <row r="1516" spans="1:7">
      <c r="A1516" s="1">
        <v>42997</v>
      </c>
      <c r="B1516" s="2">
        <v>0.94444444444444453</v>
      </c>
      <c r="C1516" t="s">
        <v>459</v>
      </c>
      <c r="D1516" s="3">
        <v>1932</v>
      </c>
      <c r="E1516" t="s">
        <v>59</v>
      </c>
      <c r="F1516" t="s">
        <v>24</v>
      </c>
      <c r="G1516" t="s">
        <v>454</v>
      </c>
    </row>
    <row r="1517" spans="1:7">
      <c r="A1517" s="1">
        <v>42998</v>
      </c>
      <c r="B1517" s="2">
        <v>0.81944444444444453</v>
      </c>
      <c r="C1517" t="s">
        <v>111</v>
      </c>
      <c r="D1517">
        <v>307</v>
      </c>
      <c r="E1517" t="s">
        <v>59</v>
      </c>
      <c r="F1517" t="s">
        <v>24</v>
      </c>
      <c r="G1517" t="s">
        <v>454</v>
      </c>
    </row>
    <row r="1518" spans="1:7">
      <c r="A1518" s="1">
        <v>42998</v>
      </c>
      <c r="B1518" s="2">
        <v>0.85625000000000007</v>
      </c>
      <c r="C1518" t="s">
        <v>148</v>
      </c>
      <c r="D1518">
        <v>150</v>
      </c>
      <c r="E1518" t="s">
        <v>59</v>
      </c>
      <c r="F1518" t="s">
        <v>24</v>
      </c>
      <c r="G1518" t="s">
        <v>454</v>
      </c>
    </row>
    <row r="1519" spans="1:7">
      <c r="A1519" s="1">
        <v>42998</v>
      </c>
      <c r="B1519" s="2">
        <v>0.85625000000000007</v>
      </c>
      <c r="C1519" t="s">
        <v>84</v>
      </c>
      <c r="D1519">
        <v>79</v>
      </c>
      <c r="E1519" t="s">
        <v>59</v>
      </c>
      <c r="F1519" t="s">
        <v>24</v>
      </c>
      <c r="G1519" t="s">
        <v>454</v>
      </c>
    </row>
    <row r="1520" spans="1:7">
      <c r="A1520" s="1">
        <v>42998</v>
      </c>
      <c r="B1520" s="2">
        <v>0.8569444444444444</v>
      </c>
      <c r="C1520" t="s">
        <v>345</v>
      </c>
      <c r="D1520">
        <v>20</v>
      </c>
      <c r="E1520" t="s">
        <v>59</v>
      </c>
      <c r="F1520" t="s">
        <v>24</v>
      </c>
      <c r="G1520" t="s">
        <v>454</v>
      </c>
    </row>
    <row r="1521" spans="1:9">
      <c r="A1521" s="1">
        <v>42998</v>
      </c>
      <c r="B1521" s="2">
        <v>0.86111111111111116</v>
      </c>
      <c r="C1521" t="s">
        <v>19</v>
      </c>
      <c r="D1521" s="3">
        <v>1000</v>
      </c>
      <c r="E1521" t="s">
        <v>53</v>
      </c>
      <c r="F1521" t="s">
        <v>16</v>
      </c>
      <c r="I1521" t="s">
        <v>460</v>
      </c>
    </row>
    <row r="1522" spans="1:9">
      <c r="A1522" s="1">
        <v>42998</v>
      </c>
      <c r="B1522" s="2">
        <v>0.86111111111111116</v>
      </c>
      <c r="C1522" t="s">
        <v>305</v>
      </c>
      <c r="D1522" s="4">
        <v>1603.35</v>
      </c>
      <c r="E1522" t="s">
        <v>59</v>
      </c>
      <c r="F1522" t="s">
        <v>24</v>
      </c>
      <c r="G1522" t="s">
        <v>454</v>
      </c>
    </row>
    <row r="1523" spans="1:9">
      <c r="A1523" s="1">
        <v>42999</v>
      </c>
      <c r="B1523" s="2">
        <v>0.17777777777777778</v>
      </c>
      <c r="C1523" t="s">
        <v>265</v>
      </c>
      <c r="D1523">
        <v>125</v>
      </c>
      <c r="E1523" t="s">
        <v>59</v>
      </c>
      <c r="F1523" t="s">
        <v>24</v>
      </c>
      <c r="G1523" t="s">
        <v>454</v>
      </c>
    </row>
    <row r="1524" spans="1:9">
      <c r="A1524" s="1">
        <v>42999</v>
      </c>
      <c r="B1524" s="2">
        <v>0.30277777777777776</v>
      </c>
      <c r="C1524" t="s">
        <v>262</v>
      </c>
      <c r="D1524">
        <v>30</v>
      </c>
      <c r="E1524" t="s">
        <v>59</v>
      </c>
      <c r="F1524" t="s">
        <v>24</v>
      </c>
      <c r="G1524" t="s">
        <v>454</v>
      </c>
    </row>
    <row r="1525" spans="1:9">
      <c r="A1525" s="1">
        <v>42999</v>
      </c>
      <c r="B1525" s="2">
        <v>0.40486111111111112</v>
      </c>
      <c r="C1525" t="s">
        <v>265</v>
      </c>
      <c r="D1525">
        <v>480</v>
      </c>
      <c r="E1525" t="s">
        <v>59</v>
      </c>
      <c r="F1525" t="s">
        <v>24</v>
      </c>
      <c r="G1525" t="s">
        <v>454</v>
      </c>
    </row>
    <row r="1526" spans="1:9">
      <c r="A1526" s="1">
        <v>42999</v>
      </c>
      <c r="B1526" s="2">
        <v>0.75069444444444444</v>
      </c>
      <c r="C1526" t="s">
        <v>19</v>
      </c>
      <c r="D1526" s="3">
        <v>1900</v>
      </c>
      <c r="E1526" t="s">
        <v>53</v>
      </c>
      <c r="F1526" t="s">
        <v>16</v>
      </c>
      <c r="I1526" t="s">
        <v>461</v>
      </c>
    </row>
    <row r="1527" spans="1:9">
      <c r="A1527" s="1">
        <v>42999</v>
      </c>
      <c r="B1527" s="2">
        <v>0.8881944444444444</v>
      </c>
      <c r="C1527" t="s">
        <v>84</v>
      </c>
      <c r="D1527">
        <v>28</v>
      </c>
      <c r="E1527" t="s">
        <v>59</v>
      </c>
      <c r="F1527" t="s">
        <v>24</v>
      </c>
      <c r="G1527" t="s">
        <v>454</v>
      </c>
    </row>
    <row r="1528" spans="1:9">
      <c r="A1528" s="1">
        <v>43000</v>
      </c>
      <c r="B1528" s="2">
        <v>0.38055555555555554</v>
      </c>
      <c r="C1528" t="s">
        <v>265</v>
      </c>
      <c r="D1528">
        <v>300</v>
      </c>
      <c r="E1528" t="s">
        <v>59</v>
      </c>
      <c r="F1528" t="s">
        <v>24</v>
      </c>
      <c r="G1528" t="s">
        <v>454</v>
      </c>
    </row>
    <row r="1529" spans="1:9">
      <c r="A1529" s="1">
        <v>43000</v>
      </c>
      <c r="B1529" s="2">
        <v>0.93819444444444444</v>
      </c>
      <c r="C1529" t="s">
        <v>84</v>
      </c>
      <c r="D1529">
        <v>50</v>
      </c>
      <c r="E1529" t="s">
        <v>59</v>
      </c>
      <c r="F1529" t="s">
        <v>24</v>
      </c>
      <c r="G1529" t="s">
        <v>454</v>
      </c>
    </row>
    <row r="1530" spans="1:9">
      <c r="A1530" s="1">
        <v>43000</v>
      </c>
      <c r="B1530" s="2">
        <v>0.93819444444444444</v>
      </c>
      <c r="C1530" t="s">
        <v>100</v>
      </c>
      <c r="D1530">
        <v>60</v>
      </c>
      <c r="E1530" t="s">
        <v>59</v>
      </c>
      <c r="F1530" t="s">
        <v>24</v>
      </c>
      <c r="G1530" t="s">
        <v>454</v>
      </c>
    </row>
    <row r="1531" spans="1:9">
      <c r="A1531" s="1">
        <v>43000</v>
      </c>
      <c r="B1531" s="2">
        <v>0.93819444444444444</v>
      </c>
      <c r="C1531" t="s">
        <v>262</v>
      </c>
      <c r="D1531">
        <v>75</v>
      </c>
      <c r="E1531" t="s">
        <v>59</v>
      </c>
      <c r="F1531" t="s">
        <v>24</v>
      </c>
      <c r="G1531" t="s">
        <v>454</v>
      </c>
    </row>
    <row r="1532" spans="1:9">
      <c r="A1532" s="1">
        <v>43001</v>
      </c>
      <c r="B1532" s="2">
        <v>0.15416666666666667</v>
      </c>
      <c r="C1532" t="s">
        <v>148</v>
      </c>
      <c r="D1532">
        <v>40</v>
      </c>
      <c r="E1532" t="s">
        <v>59</v>
      </c>
      <c r="F1532" t="s">
        <v>24</v>
      </c>
      <c r="G1532" t="s">
        <v>454</v>
      </c>
    </row>
    <row r="1533" spans="1:9">
      <c r="A1533" s="1">
        <v>43001</v>
      </c>
      <c r="B1533" s="2">
        <v>0.57013888888888886</v>
      </c>
      <c r="C1533" t="s">
        <v>265</v>
      </c>
      <c r="D1533">
        <v>80</v>
      </c>
      <c r="E1533" t="s">
        <v>59</v>
      </c>
      <c r="F1533" t="s">
        <v>24</v>
      </c>
      <c r="G1533" t="s">
        <v>454</v>
      </c>
    </row>
    <row r="1534" spans="1:9">
      <c r="A1534" s="1">
        <v>43001</v>
      </c>
      <c r="B1534" s="2">
        <v>0.6118055555555556</v>
      </c>
      <c r="C1534" t="s">
        <v>111</v>
      </c>
      <c r="D1534">
        <v>500</v>
      </c>
      <c r="E1534" t="s">
        <v>59</v>
      </c>
      <c r="F1534" t="s">
        <v>24</v>
      </c>
      <c r="G1534" t="s">
        <v>454</v>
      </c>
    </row>
    <row r="1535" spans="1:9">
      <c r="A1535" s="1">
        <v>43001</v>
      </c>
      <c r="B1535" s="2">
        <v>0.65347222222222223</v>
      </c>
      <c r="C1535" t="s">
        <v>305</v>
      </c>
      <c r="D1535">
        <v>20</v>
      </c>
      <c r="E1535" t="s">
        <v>59</v>
      </c>
      <c r="F1535" t="s">
        <v>24</v>
      </c>
      <c r="G1535" t="s">
        <v>454</v>
      </c>
    </row>
    <row r="1536" spans="1:9">
      <c r="A1536" s="1">
        <v>43001</v>
      </c>
      <c r="B1536" s="2">
        <v>0.77916666666666667</v>
      </c>
      <c r="C1536" t="s">
        <v>462</v>
      </c>
      <c r="D1536">
        <v>295</v>
      </c>
      <c r="E1536" t="s">
        <v>59</v>
      </c>
      <c r="F1536" t="s">
        <v>24</v>
      </c>
      <c r="G1536" t="s">
        <v>454</v>
      </c>
    </row>
    <row r="1537" spans="1:7">
      <c r="A1537" s="1">
        <v>43001</v>
      </c>
      <c r="B1537" s="2">
        <v>0.8208333333333333</v>
      </c>
      <c r="C1537" t="s">
        <v>215</v>
      </c>
      <c r="D1537">
        <v>30</v>
      </c>
      <c r="E1537" t="s">
        <v>59</v>
      </c>
      <c r="F1537" t="s">
        <v>24</v>
      </c>
      <c r="G1537" t="s">
        <v>454</v>
      </c>
    </row>
    <row r="1538" spans="1:7">
      <c r="A1538" s="1">
        <v>43001</v>
      </c>
      <c r="B1538" s="2">
        <v>0.90416666666666667</v>
      </c>
      <c r="C1538" t="s">
        <v>84</v>
      </c>
      <c r="D1538">
        <v>145</v>
      </c>
      <c r="E1538" t="s">
        <v>59</v>
      </c>
      <c r="F1538" t="s">
        <v>24</v>
      </c>
      <c r="G1538" t="s">
        <v>454</v>
      </c>
    </row>
    <row r="1539" spans="1:7">
      <c r="A1539" s="1">
        <v>43001</v>
      </c>
      <c r="B1539" s="2">
        <v>0.94791666666666663</v>
      </c>
      <c r="C1539" t="s">
        <v>262</v>
      </c>
      <c r="D1539">
        <v>12</v>
      </c>
      <c r="E1539" t="s">
        <v>59</v>
      </c>
      <c r="F1539" t="s">
        <v>24</v>
      </c>
      <c r="G1539" t="s">
        <v>454</v>
      </c>
    </row>
    <row r="1540" spans="1:7">
      <c r="A1540" s="1">
        <v>43002</v>
      </c>
      <c r="B1540" s="2">
        <v>0.39652777777777781</v>
      </c>
      <c r="C1540" t="s">
        <v>262</v>
      </c>
      <c r="D1540">
        <v>30</v>
      </c>
      <c r="E1540" t="s">
        <v>59</v>
      </c>
      <c r="F1540" t="s">
        <v>24</v>
      </c>
      <c r="G1540" t="s">
        <v>454</v>
      </c>
    </row>
    <row r="1541" spans="1:7">
      <c r="A1541" s="1">
        <v>43002</v>
      </c>
      <c r="B1541" s="2">
        <v>0.40277777777777773</v>
      </c>
      <c r="C1541" t="s">
        <v>355</v>
      </c>
      <c r="D1541">
        <v>333</v>
      </c>
      <c r="E1541" t="s">
        <v>59</v>
      </c>
      <c r="F1541" t="s">
        <v>24</v>
      </c>
      <c r="G1541" t="s">
        <v>31</v>
      </c>
    </row>
    <row r="1542" spans="1:7">
      <c r="A1542" s="1">
        <v>43002</v>
      </c>
      <c r="B1542" s="2">
        <v>0.76388888888888884</v>
      </c>
      <c r="C1542" t="s">
        <v>305</v>
      </c>
      <c r="D1542" s="3">
        <v>1603</v>
      </c>
      <c r="E1542" t="s">
        <v>59</v>
      </c>
      <c r="F1542" t="s">
        <v>24</v>
      </c>
      <c r="G1542" t="s">
        <v>454</v>
      </c>
    </row>
    <row r="1543" spans="1:7">
      <c r="A1543" s="1">
        <v>43002</v>
      </c>
      <c r="B1543" s="2">
        <v>0.80625000000000002</v>
      </c>
      <c r="C1543" t="s">
        <v>463</v>
      </c>
      <c r="D1543" s="3">
        <v>1109</v>
      </c>
      <c r="E1543" t="s">
        <v>59</v>
      </c>
      <c r="F1543" t="s">
        <v>24</v>
      </c>
      <c r="G1543" t="s">
        <v>454</v>
      </c>
    </row>
    <row r="1544" spans="1:7">
      <c r="A1544" s="1">
        <v>43002</v>
      </c>
      <c r="B1544" s="2">
        <v>0.80694444444444446</v>
      </c>
      <c r="C1544" t="s">
        <v>149</v>
      </c>
      <c r="D1544">
        <v>200</v>
      </c>
      <c r="E1544" t="s">
        <v>59</v>
      </c>
      <c r="F1544" t="s">
        <v>24</v>
      </c>
      <c r="G1544" t="s">
        <v>454</v>
      </c>
    </row>
    <row r="1545" spans="1:7">
      <c r="A1545" s="1">
        <v>43002</v>
      </c>
      <c r="B1545" s="2">
        <v>0.80694444444444446</v>
      </c>
      <c r="C1545" t="s">
        <v>148</v>
      </c>
      <c r="D1545">
        <v>20</v>
      </c>
      <c r="E1545" t="s">
        <v>59</v>
      </c>
      <c r="F1545" t="s">
        <v>24</v>
      </c>
      <c r="G1545" t="s">
        <v>454</v>
      </c>
    </row>
    <row r="1546" spans="1:7">
      <c r="A1546" s="1">
        <v>43002</v>
      </c>
      <c r="B1546" s="2">
        <v>0.80763888888888891</v>
      </c>
      <c r="C1546" t="s">
        <v>262</v>
      </c>
      <c r="D1546">
        <v>15</v>
      </c>
      <c r="E1546" t="s">
        <v>59</v>
      </c>
      <c r="F1546" t="s">
        <v>24</v>
      </c>
      <c r="G1546" t="s">
        <v>454</v>
      </c>
    </row>
    <row r="1547" spans="1:7">
      <c r="A1547" s="1">
        <v>43002</v>
      </c>
      <c r="B1547" s="2">
        <v>0.80763888888888891</v>
      </c>
      <c r="C1547" t="s">
        <v>265</v>
      </c>
      <c r="D1547">
        <v>30</v>
      </c>
      <c r="E1547" t="s">
        <v>59</v>
      </c>
      <c r="F1547" t="s">
        <v>24</v>
      </c>
      <c r="G1547" t="s">
        <v>454</v>
      </c>
    </row>
    <row r="1548" spans="1:7">
      <c r="A1548" s="1">
        <v>43003</v>
      </c>
      <c r="B1548" s="2">
        <v>0.65833333333333333</v>
      </c>
      <c r="C1548" t="s">
        <v>111</v>
      </c>
      <c r="D1548">
        <v>210</v>
      </c>
      <c r="E1548" t="s">
        <v>59</v>
      </c>
      <c r="F1548" t="s">
        <v>24</v>
      </c>
      <c r="G1548" t="s">
        <v>454</v>
      </c>
    </row>
    <row r="1549" spans="1:7">
      <c r="A1549" s="1">
        <v>43003</v>
      </c>
      <c r="B1549" s="2">
        <v>0.65833333333333333</v>
      </c>
      <c r="C1549" t="s">
        <v>148</v>
      </c>
      <c r="D1549">
        <v>140</v>
      </c>
      <c r="E1549" t="s">
        <v>59</v>
      </c>
      <c r="F1549" t="s">
        <v>24</v>
      </c>
      <c r="G1549" t="s">
        <v>454</v>
      </c>
    </row>
    <row r="1550" spans="1:7">
      <c r="A1550" s="1">
        <v>43003</v>
      </c>
      <c r="B1550" s="2">
        <v>0.93958333333333333</v>
      </c>
      <c r="C1550" t="s">
        <v>464</v>
      </c>
      <c r="D1550" s="3">
        <v>1109</v>
      </c>
      <c r="E1550" t="s">
        <v>59</v>
      </c>
      <c r="F1550" t="s">
        <v>24</v>
      </c>
      <c r="G1550" t="s">
        <v>454</v>
      </c>
    </row>
    <row r="1551" spans="1:7">
      <c r="A1551" s="1">
        <v>43004</v>
      </c>
      <c r="B1551" s="2">
        <v>0.34097222222222223</v>
      </c>
      <c r="C1551" t="s">
        <v>94</v>
      </c>
      <c r="D1551">
        <v>289</v>
      </c>
      <c r="E1551" t="s">
        <v>59</v>
      </c>
      <c r="F1551" t="s">
        <v>24</v>
      </c>
      <c r="G1551" t="s">
        <v>94</v>
      </c>
    </row>
    <row r="1552" spans="1:7">
      <c r="A1552" s="1">
        <v>43004</v>
      </c>
      <c r="B1552" s="2">
        <v>0.39583333333333331</v>
      </c>
      <c r="C1552" t="s">
        <v>218</v>
      </c>
      <c r="D1552">
        <v>145</v>
      </c>
      <c r="E1552" t="s">
        <v>59</v>
      </c>
      <c r="F1552" t="s">
        <v>24</v>
      </c>
      <c r="G1552" t="s">
        <v>454</v>
      </c>
    </row>
    <row r="1553" spans="1:9">
      <c r="A1553" s="1">
        <v>43004</v>
      </c>
      <c r="B1553" s="2">
        <v>0.67847222222222225</v>
      </c>
      <c r="C1553" t="s">
        <v>111</v>
      </c>
      <c r="D1553">
        <v>189</v>
      </c>
      <c r="E1553" t="s">
        <v>59</v>
      </c>
      <c r="F1553" t="s">
        <v>24</v>
      </c>
      <c r="G1553" t="s">
        <v>454</v>
      </c>
    </row>
    <row r="1554" spans="1:9">
      <c r="A1554" s="1">
        <v>43004</v>
      </c>
      <c r="B1554" s="2">
        <v>0.84583333333333333</v>
      </c>
      <c r="C1554" t="s">
        <v>148</v>
      </c>
      <c r="D1554">
        <v>20</v>
      </c>
      <c r="E1554" t="s">
        <v>59</v>
      </c>
      <c r="F1554" t="s">
        <v>24</v>
      </c>
      <c r="G1554" t="s">
        <v>454</v>
      </c>
    </row>
    <row r="1555" spans="1:9">
      <c r="A1555" s="1">
        <v>43004</v>
      </c>
      <c r="B1555" s="2">
        <v>0.85625000000000007</v>
      </c>
      <c r="C1555" t="s">
        <v>84</v>
      </c>
      <c r="D1555">
        <v>283</v>
      </c>
      <c r="E1555" t="s">
        <v>59</v>
      </c>
      <c r="F1555" t="s">
        <v>24</v>
      </c>
      <c r="G1555" t="s">
        <v>454</v>
      </c>
    </row>
    <row r="1556" spans="1:9">
      <c r="A1556" s="1">
        <v>43004</v>
      </c>
      <c r="B1556" s="2">
        <v>0.90555555555555556</v>
      </c>
      <c r="C1556" t="s">
        <v>465</v>
      </c>
      <c r="D1556" s="3">
        <v>1552</v>
      </c>
      <c r="E1556" t="s">
        <v>59</v>
      </c>
      <c r="F1556" t="s">
        <v>24</v>
      </c>
      <c r="G1556" t="s">
        <v>454</v>
      </c>
    </row>
    <row r="1557" spans="1:9">
      <c r="A1557" s="1">
        <v>43005</v>
      </c>
      <c r="B1557" s="2">
        <v>0.33333333333333331</v>
      </c>
      <c r="C1557" t="s">
        <v>262</v>
      </c>
      <c r="D1557">
        <v>100</v>
      </c>
      <c r="E1557" t="s">
        <v>59</v>
      </c>
      <c r="F1557" t="s">
        <v>24</v>
      </c>
      <c r="G1557" t="s">
        <v>454</v>
      </c>
    </row>
    <row r="1558" spans="1:9">
      <c r="A1558" s="1">
        <v>43005</v>
      </c>
      <c r="B1558" s="2">
        <v>0.3347222222222222</v>
      </c>
      <c r="C1558" t="s">
        <v>148</v>
      </c>
      <c r="D1558">
        <v>30</v>
      </c>
      <c r="E1558" t="s">
        <v>59</v>
      </c>
      <c r="F1558" t="s">
        <v>24</v>
      </c>
      <c r="G1558" t="s">
        <v>454</v>
      </c>
    </row>
    <row r="1559" spans="1:9">
      <c r="A1559" s="1">
        <v>43005</v>
      </c>
      <c r="B1559" s="2">
        <v>0.43263888888888885</v>
      </c>
      <c r="C1559" t="s">
        <v>19</v>
      </c>
      <c r="D1559" s="3">
        <v>2500</v>
      </c>
      <c r="E1559" t="s">
        <v>53</v>
      </c>
      <c r="F1559" t="s">
        <v>16</v>
      </c>
      <c r="I1559" t="s">
        <v>466</v>
      </c>
    </row>
    <row r="1560" spans="1:9">
      <c r="A1560" s="1">
        <v>43005</v>
      </c>
      <c r="B1560" s="2">
        <v>0.70416666666666661</v>
      </c>
      <c r="C1560" t="s">
        <v>111</v>
      </c>
      <c r="D1560">
        <v>120</v>
      </c>
      <c r="E1560" t="s">
        <v>59</v>
      </c>
      <c r="F1560" t="s">
        <v>24</v>
      </c>
      <c r="G1560" t="s">
        <v>454</v>
      </c>
    </row>
    <row r="1561" spans="1:9">
      <c r="A1561" s="1">
        <v>43005</v>
      </c>
      <c r="B1561" s="2">
        <v>0.70416666666666661</v>
      </c>
      <c r="C1561" t="s">
        <v>148</v>
      </c>
      <c r="D1561">
        <v>20</v>
      </c>
      <c r="E1561" t="s">
        <v>59</v>
      </c>
      <c r="F1561" t="s">
        <v>24</v>
      </c>
      <c r="G1561" t="s">
        <v>454</v>
      </c>
    </row>
    <row r="1562" spans="1:9">
      <c r="A1562" s="1">
        <v>43005</v>
      </c>
      <c r="B1562" s="2">
        <v>0.87708333333333333</v>
      </c>
      <c r="C1562" t="s">
        <v>84</v>
      </c>
      <c r="D1562">
        <v>250</v>
      </c>
      <c r="E1562" t="s">
        <v>59</v>
      </c>
      <c r="F1562" t="s">
        <v>24</v>
      </c>
      <c r="G1562" t="s">
        <v>454</v>
      </c>
    </row>
    <row r="1563" spans="1:9">
      <c r="A1563" s="1">
        <v>43005</v>
      </c>
      <c r="B1563" s="2">
        <v>0.9</v>
      </c>
      <c r="C1563" t="s">
        <v>467</v>
      </c>
      <c r="D1563">
        <v>100</v>
      </c>
      <c r="E1563" t="s">
        <v>59</v>
      </c>
      <c r="F1563" t="s">
        <v>24</v>
      </c>
      <c r="G1563" t="s">
        <v>454</v>
      </c>
    </row>
    <row r="1564" spans="1:9">
      <c r="A1564" s="1">
        <v>43006</v>
      </c>
      <c r="B1564" s="2">
        <v>0.37708333333333338</v>
      </c>
      <c r="C1564" t="s">
        <v>72</v>
      </c>
      <c r="D1564">
        <v>110</v>
      </c>
      <c r="E1564" t="s">
        <v>59</v>
      </c>
      <c r="F1564" t="s">
        <v>24</v>
      </c>
      <c r="G1564" t="s">
        <v>454</v>
      </c>
    </row>
    <row r="1565" spans="1:9">
      <c r="A1565" s="1">
        <v>43006</v>
      </c>
      <c r="B1565" s="2">
        <v>0.54097222222222219</v>
      </c>
      <c r="C1565" t="s">
        <v>19</v>
      </c>
      <c r="D1565" s="4">
        <v>2023.6</v>
      </c>
      <c r="E1565" t="s">
        <v>53</v>
      </c>
      <c r="F1565" t="s">
        <v>16</v>
      </c>
      <c r="I1565" t="s">
        <v>468</v>
      </c>
    </row>
    <row r="1566" spans="1:9">
      <c r="A1566" s="1">
        <v>43006</v>
      </c>
      <c r="B1566" s="2">
        <v>0.55138888888888882</v>
      </c>
      <c r="C1566" t="s">
        <v>253</v>
      </c>
      <c r="D1566">
        <v>75</v>
      </c>
      <c r="E1566" t="s">
        <v>59</v>
      </c>
      <c r="F1566" t="s">
        <v>24</v>
      </c>
      <c r="G1566" t="s">
        <v>454</v>
      </c>
    </row>
    <row r="1567" spans="1:9">
      <c r="A1567" s="1">
        <v>43006</v>
      </c>
      <c r="B1567" s="2">
        <v>0.55138888888888882</v>
      </c>
      <c r="C1567" t="s">
        <v>130</v>
      </c>
      <c r="D1567">
        <v>55</v>
      </c>
      <c r="E1567" t="s">
        <v>59</v>
      </c>
      <c r="F1567" t="s">
        <v>24</v>
      </c>
      <c r="G1567" t="s">
        <v>454</v>
      </c>
    </row>
    <row r="1568" spans="1:9">
      <c r="A1568" s="1">
        <v>43006</v>
      </c>
      <c r="B1568" s="2">
        <v>0.55833333333333335</v>
      </c>
      <c r="C1568" t="s">
        <v>111</v>
      </c>
      <c r="D1568">
        <v>220</v>
      </c>
      <c r="E1568" t="s">
        <v>59</v>
      </c>
      <c r="F1568" t="s">
        <v>24</v>
      </c>
      <c r="G1568" t="s">
        <v>454</v>
      </c>
    </row>
    <row r="1569" spans="1:9">
      <c r="A1569" s="1">
        <v>43006</v>
      </c>
      <c r="B1569" s="2">
        <v>0.81597222222222221</v>
      </c>
      <c r="C1569" t="s">
        <v>467</v>
      </c>
      <c r="D1569" s="3">
        <v>1000</v>
      </c>
      <c r="E1569" t="s">
        <v>59</v>
      </c>
      <c r="F1569" t="s">
        <v>24</v>
      </c>
      <c r="G1569" t="s">
        <v>454</v>
      </c>
    </row>
    <row r="1570" spans="1:9">
      <c r="A1570" s="1">
        <v>43006</v>
      </c>
      <c r="B1570" s="2">
        <v>0.85902777777777783</v>
      </c>
      <c r="C1570" t="s">
        <v>140</v>
      </c>
      <c r="D1570">
        <v>20</v>
      </c>
      <c r="E1570" t="s">
        <v>59</v>
      </c>
      <c r="F1570" t="s">
        <v>24</v>
      </c>
      <c r="G1570" t="s">
        <v>454</v>
      </c>
    </row>
    <row r="1571" spans="1:9">
      <c r="A1571" s="1">
        <v>43006</v>
      </c>
      <c r="B1571" s="2">
        <v>0.85902777777777783</v>
      </c>
      <c r="C1571" t="s">
        <v>262</v>
      </c>
      <c r="D1571">
        <v>40</v>
      </c>
      <c r="E1571" t="s">
        <v>59</v>
      </c>
      <c r="F1571" t="s">
        <v>24</v>
      </c>
      <c r="G1571" t="s">
        <v>454</v>
      </c>
    </row>
    <row r="1572" spans="1:9">
      <c r="A1572" s="1">
        <v>43006</v>
      </c>
      <c r="B1572" s="2">
        <v>0.85902777777777783</v>
      </c>
      <c r="C1572" t="s">
        <v>148</v>
      </c>
      <c r="D1572">
        <v>10</v>
      </c>
      <c r="E1572" t="s">
        <v>59</v>
      </c>
      <c r="F1572" t="s">
        <v>24</v>
      </c>
      <c r="G1572" t="s">
        <v>454</v>
      </c>
    </row>
    <row r="1573" spans="1:9">
      <c r="A1573" s="1">
        <v>43006</v>
      </c>
      <c r="B1573" s="2">
        <v>0.93055555555555547</v>
      </c>
      <c r="C1573" t="s">
        <v>345</v>
      </c>
      <c r="D1573">
        <v>20</v>
      </c>
      <c r="E1573" t="s">
        <v>59</v>
      </c>
      <c r="F1573" t="s">
        <v>24</v>
      </c>
      <c r="G1573" t="s">
        <v>454</v>
      </c>
    </row>
    <row r="1574" spans="1:9">
      <c r="A1574" s="1">
        <v>43006</v>
      </c>
      <c r="B1574" s="2">
        <v>0.93541666666666667</v>
      </c>
      <c r="C1574" t="s">
        <v>305</v>
      </c>
      <c r="D1574" s="4">
        <v>1710.58</v>
      </c>
      <c r="E1574" t="s">
        <v>59</v>
      </c>
      <c r="F1574" t="s">
        <v>24</v>
      </c>
      <c r="G1574" t="s">
        <v>454</v>
      </c>
    </row>
    <row r="1575" spans="1:9">
      <c r="A1575" s="1">
        <v>43007</v>
      </c>
      <c r="B1575" s="2">
        <v>0.32569444444444445</v>
      </c>
      <c r="C1575" t="s">
        <v>72</v>
      </c>
      <c r="D1575">
        <v>30</v>
      </c>
      <c r="E1575" t="s">
        <v>59</v>
      </c>
      <c r="F1575" t="s">
        <v>24</v>
      </c>
      <c r="G1575" t="s">
        <v>52</v>
      </c>
    </row>
    <row r="1576" spans="1:9">
      <c r="A1576" s="1">
        <v>43007</v>
      </c>
      <c r="B1576" s="2">
        <v>0.40833333333333338</v>
      </c>
      <c r="C1576" t="s">
        <v>262</v>
      </c>
      <c r="D1576">
        <v>9</v>
      </c>
      <c r="E1576" t="s">
        <v>59</v>
      </c>
      <c r="F1576" t="s">
        <v>24</v>
      </c>
      <c r="G1576" t="s">
        <v>41</v>
      </c>
    </row>
    <row r="1577" spans="1:9">
      <c r="A1577" s="1">
        <v>43007</v>
      </c>
      <c r="B1577" s="2">
        <v>0.52361111111111114</v>
      </c>
      <c r="C1577" t="s">
        <v>469</v>
      </c>
      <c r="D1577">
        <v>44</v>
      </c>
      <c r="E1577" t="s">
        <v>59</v>
      </c>
      <c r="F1577" t="s">
        <v>24</v>
      </c>
      <c r="G1577" t="s">
        <v>52</v>
      </c>
    </row>
    <row r="1578" spans="1:9">
      <c r="A1578" s="1">
        <v>43008</v>
      </c>
      <c r="B1578" s="2">
        <v>0.52361111111111114</v>
      </c>
      <c r="C1578" t="s">
        <v>469</v>
      </c>
      <c r="D1578">
        <v>84</v>
      </c>
      <c r="E1578" t="s">
        <v>59</v>
      </c>
      <c r="F1578" t="s">
        <v>24</v>
      </c>
      <c r="G1578" t="s">
        <v>52</v>
      </c>
    </row>
    <row r="1579" spans="1:9">
      <c r="A1579" s="1">
        <v>43009</v>
      </c>
      <c r="B1579" s="2">
        <v>0.86597222222222225</v>
      </c>
      <c r="C1579" t="s">
        <v>140</v>
      </c>
      <c r="D1579">
        <v>90</v>
      </c>
      <c r="E1579" t="s">
        <v>59</v>
      </c>
      <c r="F1579" t="s">
        <v>24</v>
      </c>
      <c r="G1579" t="s">
        <v>52</v>
      </c>
    </row>
    <row r="1580" spans="1:9">
      <c r="A1580" s="1">
        <v>43009</v>
      </c>
      <c r="B1580" s="2">
        <v>0.86597222222222225</v>
      </c>
      <c r="C1580" t="s">
        <v>148</v>
      </c>
      <c r="D1580">
        <v>50</v>
      </c>
      <c r="E1580" t="s">
        <v>59</v>
      </c>
      <c r="F1580" t="s">
        <v>24</v>
      </c>
      <c r="G1580" t="s">
        <v>41</v>
      </c>
    </row>
    <row r="1581" spans="1:9">
      <c r="A1581" s="1">
        <v>43009</v>
      </c>
      <c r="B1581" s="2">
        <v>0.86597222222222225</v>
      </c>
      <c r="C1581" t="s">
        <v>105</v>
      </c>
      <c r="D1581">
        <v>220</v>
      </c>
      <c r="E1581" t="s">
        <v>59</v>
      </c>
      <c r="F1581" t="s">
        <v>24</v>
      </c>
      <c r="G1581" t="s">
        <v>45</v>
      </c>
    </row>
    <row r="1582" spans="1:9">
      <c r="A1582" s="1">
        <v>43009</v>
      </c>
      <c r="B1582" s="2">
        <v>0.90694444444444444</v>
      </c>
      <c r="C1582" t="s">
        <v>14</v>
      </c>
      <c r="D1582" s="3">
        <v>25000</v>
      </c>
      <c r="E1582" t="s">
        <v>55</v>
      </c>
      <c r="F1582" t="s">
        <v>16</v>
      </c>
      <c r="G1582" t="s">
        <v>17</v>
      </c>
      <c r="I1582" t="s">
        <v>470</v>
      </c>
    </row>
    <row r="1583" spans="1:9">
      <c r="A1583" s="1">
        <v>43011</v>
      </c>
      <c r="B1583" s="2">
        <v>0.875</v>
      </c>
      <c r="C1583" t="s">
        <v>203</v>
      </c>
      <c r="D1583">
        <v>30</v>
      </c>
      <c r="E1583" t="s">
        <v>59</v>
      </c>
      <c r="F1583" t="s">
        <v>24</v>
      </c>
      <c r="G1583" t="s">
        <v>31</v>
      </c>
    </row>
    <row r="1584" spans="1:9">
      <c r="A1584" s="1">
        <v>43011</v>
      </c>
      <c r="B1584" s="2">
        <v>0.875</v>
      </c>
      <c r="C1584" t="s">
        <v>111</v>
      </c>
      <c r="D1584">
        <v>450</v>
      </c>
      <c r="E1584" t="s">
        <v>59</v>
      </c>
      <c r="F1584" t="s">
        <v>24</v>
      </c>
      <c r="G1584" t="s">
        <v>52</v>
      </c>
    </row>
    <row r="1585" spans="1:9">
      <c r="A1585" s="1">
        <v>43011</v>
      </c>
      <c r="B1585" s="2">
        <v>0.875</v>
      </c>
      <c r="C1585" t="s">
        <v>262</v>
      </c>
      <c r="D1585">
        <v>704</v>
      </c>
      <c r="E1585" t="s">
        <v>59</v>
      </c>
      <c r="F1585" t="s">
        <v>24</v>
      </c>
      <c r="G1585" t="s">
        <v>41</v>
      </c>
    </row>
    <row r="1586" spans="1:9">
      <c r="A1586" s="1">
        <v>43011</v>
      </c>
      <c r="B1586" s="2">
        <v>0.87569444444444444</v>
      </c>
      <c r="C1586" t="s">
        <v>148</v>
      </c>
      <c r="D1586">
        <v>45</v>
      </c>
      <c r="E1586" t="s">
        <v>59</v>
      </c>
      <c r="F1586" t="s">
        <v>24</v>
      </c>
      <c r="G1586" t="s">
        <v>41</v>
      </c>
    </row>
    <row r="1587" spans="1:9">
      <c r="A1587" s="1">
        <v>43012</v>
      </c>
      <c r="B1587" s="2">
        <v>0.83888888888888891</v>
      </c>
      <c r="C1587" t="s">
        <v>72</v>
      </c>
      <c r="D1587">
        <v>30</v>
      </c>
      <c r="E1587" t="s">
        <v>59</v>
      </c>
      <c r="F1587" t="s">
        <v>24</v>
      </c>
      <c r="G1587" t="s">
        <v>52</v>
      </c>
    </row>
    <row r="1588" spans="1:9">
      <c r="A1588" s="1">
        <v>43012</v>
      </c>
      <c r="B1588" s="2">
        <v>0.83888888888888891</v>
      </c>
      <c r="C1588" t="s">
        <v>262</v>
      </c>
      <c r="D1588">
        <v>11</v>
      </c>
      <c r="E1588" t="s">
        <v>59</v>
      </c>
      <c r="F1588" t="s">
        <v>24</v>
      </c>
      <c r="G1588" t="s">
        <v>41</v>
      </c>
    </row>
    <row r="1589" spans="1:9">
      <c r="A1589" s="1">
        <v>43012</v>
      </c>
      <c r="B1589" s="2">
        <v>0.83888888888888891</v>
      </c>
      <c r="C1589" t="s">
        <v>84</v>
      </c>
      <c r="D1589">
        <v>69</v>
      </c>
      <c r="E1589" t="s">
        <v>59</v>
      </c>
      <c r="F1589" t="s">
        <v>24</v>
      </c>
      <c r="G1589" t="s">
        <v>52</v>
      </c>
    </row>
    <row r="1590" spans="1:9">
      <c r="A1590" s="1">
        <v>43012</v>
      </c>
      <c r="B1590" s="2">
        <v>0.83888888888888891</v>
      </c>
      <c r="C1590" t="s">
        <v>130</v>
      </c>
      <c r="D1590">
        <v>110</v>
      </c>
      <c r="E1590" t="s">
        <v>59</v>
      </c>
      <c r="F1590" t="s">
        <v>24</v>
      </c>
      <c r="G1590" t="s">
        <v>52</v>
      </c>
    </row>
    <row r="1591" spans="1:9">
      <c r="A1591" s="1">
        <v>43012</v>
      </c>
      <c r="B1591" s="2">
        <v>0.92499999999999993</v>
      </c>
      <c r="C1591" t="s">
        <v>14</v>
      </c>
      <c r="D1591" s="3">
        <v>1200</v>
      </c>
      <c r="E1591" t="s">
        <v>78</v>
      </c>
      <c r="F1591" t="s">
        <v>16</v>
      </c>
      <c r="G1591" t="s">
        <v>17</v>
      </c>
      <c r="I1591" t="s">
        <v>471</v>
      </c>
    </row>
    <row r="1592" spans="1:9">
      <c r="A1592" s="1">
        <v>43013</v>
      </c>
      <c r="B1592" s="2">
        <v>0.3923611111111111</v>
      </c>
      <c r="C1592" t="s">
        <v>72</v>
      </c>
      <c r="D1592">
        <v>30</v>
      </c>
      <c r="E1592" t="s">
        <v>59</v>
      </c>
      <c r="F1592" t="s">
        <v>24</v>
      </c>
      <c r="G1592" t="s">
        <v>52</v>
      </c>
    </row>
    <row r="1593" spans="1:9">
      <c r="A1593" s="1">
        <v>43013</v>
      </c>
      <c r="B1593" s="2">
        <v>0.89236111111111116</v>
      </c>
      <c r="C1593" t="s">
        <v>84</v>
      </c>
      <c r="D1593">
        <v>30</v>
      </c>
      <c r="E1593" t="s">
        <v>59</v>
      </c>
      <c r="F1593" t="s">
        <v>24</v>
      </c>
      <c r="G1593" t="s">
        <v>52</v>
      </c>
    </row>
    <row r="1594" spans="1:9">
      <c r="A1594" s="1">
        <v>43014</v>
      </c>
      <c r="B1594" s="2">
        <v>0.31527777777777777</v>
      </c>
      <c r="C1594" t="s">
        <v>262</v>
      </c>
      <c r="D1594">
        <v>22</v>
      </c>
      <c r="E1594" t="s">
        <v>59</v>
      </c>
      <c r="F1594" t="s">
        <v>24</v>
      </c>
      <c r="G1594" t="s">
        <v>41</v>
      </c>
    </row>
    <row r="1595" spans="1:9">
      <c r="A1595" s="1">
        <v>43014</v>
      </c>
      <c r="B1595" s="2">
        <v>0.81527777777777777</v>
      </c>
      <c r="C1595" t="s">
        <v>84</v>
      </c>
      <c r="D1595">
        <v>55</v>
      </c>
      <c r="E1595" t="s">
        <v>59</v>
      </c>
      <c r="F1595" t="s">
        <v>24</v>
      </c>
      <c r="G1595" t="s">
        <v>52</v>
      </c>
    </row>
    <row r="1596" spans="1:9">
      <c r="A1596" s="1">
        <v>43014</v>
      </c>
      <c r="B1596" s="2">
        <v>0.90694444444444444</v>
      </c>
      <c r="C1596" t="s">
        <v>84</v>
      </c>
      <c r="D1596">
        <v>45</v>
      </c>
      <c r="E1596" t="s">
        <v>59</v>
      </c>
      <c r="F1596" t="s">
        <v>16</v>
      </c>
      <c r="G1596" t="s">
        <v>52</v>
      </c>
    </row>
    <row r="1597" spans="1:9">
      <c r="A1597" s="1">
        <v>43014</v>
      </c>
      <c r="B1597" s="2">
        <v>0.90763888888888899</v>
      </c>
      <c r="C1597" t="s">
        <v>84</v>
      </c>
      <c r="D1597">
        <v>85</v>
      </c>
      <c r="E1597" t="s">
        <v>59</v>
      </c>
      <c r="F1597" t="s">
        <v>16</v>
      </c>
      <c r="G1597" t="s">
        <v>52</v>
      </c>
    </row>
    <row r="1598" spans="1:9">
      <c r="A1598" s="1">
        <v>43014</v>
      </c>
      <c r="B1598" s="2">
        <v>0.90833333333333333</v>
      </c>
      <c r="C1598" t="s">
        <v>84</v>
      </c>
      <c r="D1598">
        <v>60</v>
      </c>
      <c r="E1598" t="s">
        <v>59</v>
      </c>
      <c r="F1598" t="s">
        <v>24</v>
      </c>
      <c r="G1598" t="s">
        <v>52</v>
      </c>
    </row>
    <row r="1599" spans="1:9">
      <c r="A1599" s="1">
        <v>43015</v>
      </c>
      <c r="B1599" s="2">
        <v>0.91388888888888886</v>
      </c>
      <c r="C1599" t="s">
        <v>84</v>
      </c>
      <c r="D1599" s="3">
        <v>1000</v>
      </c>
      <c r="E1599" t="s">
        <v>59</v>
      </c>
      <c r="F1599" t="s">
        <v>24</v>
      </c>
      <c r="G1599" t="s">
        <v>52</v>
      </c>
    </row>
    <row r="1600" spans="1:9">
      <c r="A1600" s="1">
        <v>43015</v>
      </c>
      <c r="B1600" s="2">
        <v>0.91388888888888886</v>
      </c>
      <c r="C1600" t="s">
        <v>262</v>
      </c>
      <c r="D1600">
        <v>6</v>
      </c>
      <c r="E1600" t="s">
        <v>59</v>
      </c>
      <c r="F1600" t="s">
        <v>24</v>
      </c>
      <c r="G1600" t="s">
        <v>41</v>
      </c>
    </row>
    <row r="1601" spans="1:9">
      <c r="A1601" s="1">
        <v>43016</v>
      </c>
      <c r="B1601" s="2">
        <v>0.41111111111111115</v>
      </c>
      <c r="C1601" t="s">
        <v>14</v>
      </c>
      <c r="D1601" s="3">
        <v>1000</v>
      </c>
      <c r="E1601" t="s">
        <v>55</v>
      </c>
      <c r="F1601" t="s">
        <v>16</v>
      </c>
      <c r="G1601" t="s">
        <v>17</v>
      </c>
      <c r="I1601">
        <v>728109234392</v>
      </c>
    </row>
    <row r="1602" spans="1:9">
      <c r="A1602" s="1">
        <v>43016</v>
      </c>
      <c r="B1602" s="2">
        <v>0.73611111111111116</v>
      </c>
      <c r="C1602" t="s">
        <v>111</v>
      </c>
      <c r="D1602">
        <v>550</v>
      </c>
      <c r="E1602" t="s">
        <v>59</v>
      </c>
      <c r="F1602" t="s">
        <v>16</v>
      </c>
      <c r="G1602" t="s">
        <v>52</v>
      </c>
    </row>
    <row r="1603" spans="1:9">
      <c r="A1603" s="1">
        <v>43016</v>
      </c>
      <c r="B1603" s="2">
        <v>0.7368055555555556</v>
      </c>
      <c r="C1603" t="s">
        <v>111</v>
      </c>
      <c r="D1603">
        <v>550</v>
      </c>
      <c r="E1603" t="s">
        <v>59</v>
      </c>
      <c r="F1603" t="s">
        <v>24</v>
      </c>
      <c r="G1603" t="s">
        <v>52</v>
      </c>
    </row>
    <row r="1604" spans="1:9">
      <c r="A1604" s="1">
        <v>43016</v>
      </c>
      <c r="B1604" s="2">
        <v>0.85763888888888884</v>
      </c>
      <c r="C1604" t="s">
        <v>472</v>
      </c>
      <c r="D1604">
        <v>100</v>
      </c>
      <c r="E1604" t="s">
        <v>59</v>
      </c>
      <c r="F1604" t="s">
        <v>16</v>
      </c>
      <c r="G1604" t="s">
        <v>31</v>
      </c>
    </row>
    <row r="1605" spans="1:9">
      <c r="A1605" s="1">
        <v>43016</v>
      </c>
      <c r="B1605" s="2">
        <v>0.85902777777777783</v>
      </c>
      <c r="C1605" t="s">
        <v>125</v>
      </c>
      <c r="D1605" s="4">
        <v>1666.67</v>
      </c>
      <c r="E1605" t="s">
        <v>59</v>
      </c>
      <c r="F1605" t="s">
        <v>24</v>
      </c>
      <c r="G1605" t="s">
        <v>31</v>
      </c>
    </row>
    <row r="1606" spans="1:9">
      <c r="A1606" s="1">
        <v>43017</v>
      </c>
      <c r="B1606" s="2">
        <v>0.9277777777777777</v>
      </c>
      <c r="C1606" t="s">
        <v>265</v>
      </c>
      <c r="D1606">
        <v>220</v>
      </c>
      <c r="E1606" t="s">
        <v>59</v>
      </c>
      <c r="F1606" t="s">
        <v>24</v>
      </c>
      <c r="G1606" t="s">
        <v>41</v>
      </c>
    </row>
    <row r="1607" spans="1:9">
      <c r="A1607" s="1">
        <v>43017</v>
      </c>
      <c r="B1607" s="2">
        <v>0.92847222222222225</v>
      </c>
      <c r="C1607" t="s">
        <v>84</v>
      </c>
      <c r="D1607">
        <v>265</v>
      </c>
      <c r="E1607" t="s">
        <v>59</v>
      </c>
      <c r="F1607" t="s">
        <v>24</v>
      </c>
      <c r="G1607" t="s">
        <v>52</v>
      </c>
    </row>
    <row r="1608" spans="1:9">
      <c r="A1608" s="1">
        <v>43020</v>
      </c>
      <c r="B1608" s="2">
        <v>0.89513888888888893</v>
      </c>
      <c r="C1608" t="s">
        <v>72</v>
      </c>
      <c r="D1608">
        <v>30</v>
      </c>
      <c r="E1608" t="s">
        <v>59</v>
      </c>
      <c r="F1608" t="s">
        <v>24</v>
      </c>
      <c r="G1608" t="s">
        <v>52</v>
      </c>
    </row>
    <row r="1609" spans="1:9">
      <c r="A1609" s="1">
        <v>43020</v>
      </c>
      <c r="B1609" s="2">
        <v>0.89513888888888893</v>
      </c>
      <c r="C1609" t="s">
        <v>84</v>
      </c>
      <c r="D1609">
        <v>120</v>
      </c>
      <c r="E1609" t="s">
        <v>59</v>
      </c>
      <c r="F1609" t="s">
        <v>16</v>
      </c>
      <c r="G1609" t="s">
        <v>52</v>
      </c>
    </row>
    <row r="1610" spans="1:9">
      <c r="A1610" s="1">
        <v>43021</v>
      </c>
      <c r="B1610" s="2">
        <v>0.39374999999999999</v>
      </c>
      <c r="C1610" t="s">
        <v>72</v>
      </c>
      <c r="D1610">
        <v>30</v>
      </c>
      <c r="E1610" t="s">
        <v>59</v>
      </c>
      <c r="F1610" t="s">
        <v>24</v>
      </c>
      <c r="G1610" t="s">
        <v>52</v>
      </c>
    </row>
    <row r="1611" spans="1:9">
      <c r="A1611" s="1">
        <v>43021</v>
      </c>
      <c r="B1611" s="2">
        <v>0.97361111111111109</v>
      </c>
      <c r="C1611" t="s">
        <v>84</v>
      </c>
      <c r="D1611">
        <v>290</v>
      </c>
      <c r="E1611" t="s">
        <v>59</v>
      </c>
      <c r="F1611" t="s">
        <v>24</v>
      </c>
      <c r="G1611" t="s">
        <v>52</v>
      </c>
    </row>
    <row r="1612" spans="1:9">
      <c r="A1612" s="1">
        <v>43021</v>
      </c>
      <c r="B1612" s="2">
        <v>0.97361111111111109</v>
      </c>
      <c r="C1612" t="s">
        <v>265</v>
      </c>
      <c r="D1612">
        <v>140</v>
      </c>
      <c r="E1612" t="s">
        <v>59</v>
      </c>
      <c r="F1612" t="s">
        <v>24</v>
      </c>
      <c r="G1612" t="s">
        <v>41</v>
      </c>
    </row>
    <row r="1613" spans="1:9">
      <c r="A1613" s="1">
        <v>43022</v>
      </c>
      <c r="B1613" s="2">
        <v>0.91249999999999998</v>
      </c>
      <c r="C1613" t="s">
        <v>473</v>
      </c>
      <c r="D1613" s="3">
        <v>4796</v>
      </c>
      <c r="E1613" t="s">
        <v>47</v>
      </c>
      <c r="F1613" t="s">
        <v>24</v>
      </c>
      <c r="G1613" t="s">
        <v>45</v>
      </c>
    </row>
    <row r="1614" spans="1:9">
      <c r="A1614" s="1">
        <v>43022</v>
      </c>
      <c r="B1614" s="2">
        <v>0.97083333333333333</v>
      </c>
      <c r="C1614" t="s">
        <v>245</v>
      </c>
      <c r="D1614">
        <v>20</v>
      </c>
      <c r="E1614" t="s">
        <v>59</v>
      </c>
      <c r="F1614" t="s">
        <v>24</v>
      </c>
      <c r="G1614" t="s">
        <v>52</v>
      </c>
    </row>
    <row r="1615" spans="1:9">
      <c r="A1615" s="1">
        <v>43022</v>
      </c>
      <c r="B1615" s="2">
        <v>0.97083333333333333</v>
      </c>
      <c r="C1615" t="s">
        <v>262</v>
      </c>
      <c r="D1615">
        <v>6</v>
      </c>
      <c r="E1615" t="s">
        <v>59</v>
      </c>
      <c r="F1615" t="s">
        <v>24</v>
      </c>
      <c r="G1615" t="s">
        <v>41</v>
      </c>
    </row>
    <row r="1616" spans="1:9">
      <c r="A1616" s="1">
        <v>43022</v>
      </c>
      <c r="B1616" s="2">
        <v>0.97083333333333333</v>
      </c>
      <c r="C1616" t="s">
        <v>262</v>
      </c>
      <c r="D1616">
        <v>5</v>
      </c>
      <c r="E1616" t="s">
        <v>59</v>
      </c>
      <c r="F1616" t="s">
        <v>24</v>
      </c>
      <c r="G1616" t="s">
        <v>41</v>
      </c>
    </row>
    <row r="1617" spans="1:9">
      <c r="A1617" s="1">
        <v>43022</v>
      </c>
      <c r="B1617" s="2">
        <v>0.97083333333333333</v>
      </c>
      <c r="C1617" t="s">
        <v>254</v>
      </c>
      <c r="D1617">
        <v>300</v>
      </c>
      <c r="E1617" t="s">
        <v>59</v>
      </c>
      <c r="F1617" t="s">
        <v>24</v>
      </c>
      <c r="G1617" t="s">
        <v>31</v>
      </c>
    </row>
    <row r="1618" spans="1:9">
      <c r="A1618" s="1">
        <v>43022</v>
      </c>
      <c r="B1618" s="2">
        <v>0.97152777777777777</v>
      </c>
      <c r="C1618" t="s">
        <v>111</v>
      </c>
      <c r="D1618">
        <v>550</v>
      </c>
      <c r="E1618" t="s">
        <v>59</v>
      </c>
      <c r="F1618" t="s">
        <v>24</v>
      </c>
      <c r="G1618" t="s">
        <v>52</v>
      </c>
    </row>
    <row r="1619" spans="1:9">
      <c r="A1619" s="1">
        <v>43023</v>
      </c>
      <c r="B1619" s="2">
        <v>0.82847222222222217</v>
      </c>
      <c r="C1619" t="s">
        <v>262</v>
      </c>
      <c r="D1619">
        <v>14</v>
      </c>
      <c r="E1619" t="s">
        <v>59</v>
      </c>
      <c r="F1619" t="s">
        <v>24</v>
      </c>
      <c r="G1619" t="s">
        <v>474</v>
      </c>
    </row>
    <row r="1620" spans="1:9">
      <c r="A1620" s="1">
        <v>43023</v>
      </c>
      <c r="B1620" s="2">
        <v>0.82916666666666661</v>
      </c>
      <c r="C1620" t="s">
        <v>84</v>
      </c>
      <c r="D1620">
        <v>100</v>
      </c>
      <c r="E1620" t="s">
        <v>59</v>
      </c>
      <c r="F1620" t="s">
        <v>24</v>
      </c>
      <c r="G1620" t="s">
        <v>474</v>
      </c>
    </row>
    <row r="1621" spans="1:9">
      <c r="A1621" s="1">
        <v>43023</v>
      </c>
      <c r="B1621" s="2">
        <v>0.86736111111111114</v>
      </c>
      <c r="C1621" t="s">
        <v>262</v>
      </c>
      <c r="D1621">
        <v>20</v>
      </c>
      <c r="E1621" t="s">
        <v>59</v>
      </c>
      <c r="F1621" t="s">
        <v>24</v>
      </c>
      <c r="G1621" t="s">
        <v>474</v>
      </c>
    </row>
    <row r="1622" spans="1:9">
      <c r="A1622" s="1">
        <v>43023</v>
      </c>
      <c r="B1622" s="2">
        <v>0.86736111111111114</v>
      </c>
      <c r="C1622" t="s">
        <v>245</v>
      </c>
      <c r="D1622">
        <v>20</v>
      </c>
      <c r="E1622" t="s">
        <v>59</v>
      </c>
      <c r="F1622" t="s">
        <v>24</v>
      </c>
      <c r="G1622" t="s">
        <v>474</v>
      </c>
    </row>
    <row r="1623" spans="1:9">
      <c r="A1623" s="1">
        <v>43023</v>
      </c>
      <c r="B1623" s="2">
        <v>0.86805555555555547</v>
      </c>
      <c r="C1623" t="s">
        <v>100</v>
      </c>
      <c r="D1623">
        <v>30</v>
      </c>
      <c r="E1623" t="s">
        <v>59</v>
      </c>
      <c r="F1623" t="s">
        <v>24</v>
      </c>
      <c r="G1623" t="s">
        <v>474</v>
      </c>
    </row>
    <row r="1624" spans="1:9">
      <c r="A1624" s="1">
        <v>43023</v>
      </c>
      <c r="B1624" s="2">
        <v>0.88541666666666663</v>
      </c>
      <c r="C1624" t="s">
        <v>305</v>
      </c>
      <c r="D1624" s="3">
        <v>1603</v>
      </c>
      <c r="E1624" t="s">
        <v>59</v>
      </c>
      <c r="F1624" t="s">
        <v>24</v>
      </c>
      <c r="G1624" t="s">
        <v>474</v>
      </c>
    </row>
    <row r="1625" spans="1:9">
      <c r="A1625" s="1">
        <v>43024</v>
      </c>
      <c r="B1625" s="2">
        <v>0.69166666666666676</v>
      </c>
      <c r="C1625" t="s">
        <v>130</v>
      </c>
      <c r="D1625">
        <v>325</v>
      </c>
      <c r="E1625" t="s">
        <v>59</v>
      </c>
      <c r="F1625" t="s">
        <v>24</v>
      </c>
      <c r="G1625" t="s">
        <v>474</v>
      </c>
    </row>
    <row r="1626" spans="1:9">
      <c r="A1626" s="1">
        <v>43025</v>
      </c>
      <c r="B1626" s="2">
        <v>0.4597222222222222</v>
      </c>
      <c r="C1626" t="s">
        <v>19</v>
      </c>
      <c r="D1626" s="3">
        <v>1000</v>
      </c>
      <c r="E1626" t="s">
        <v>53</v>
      </c>
      <c r="F1626" t="s">
        <v>16</v>
      </c>
      <c r="I1626" t="s">
        <v>475</v>
      </c>
    </row>
    <row r="1627" spans="1:9">
      <c r="A1627" s="1">
        <v>43025</v>
      </c>
      <c r="B1627" s="2">
        <v>0.53194444444444444</v>
      </c>
      <c r="C1627" t="s">
        <v>129</v>
      </c>
      <c r="D1627">
        <v>190</v>
      </c>
      <c r="E1627" t="s">
        <v>59</v>
      </c>
      <c r="F1627" t="s">
        <v>24</v>
      </c>
      <c r="G1627" t="s">
        <v>31</v>
      </c>
    </row>
    <row r="1628" spans="1:9">
      <c r="A1628" s="1">
        <v>43025</v>
      </c>
      <c r="B1628" s="2">
        <v>0.57777777777777783</v>
      </c>
      <c r="C1628" t="s">
        <v>476</v>
      </c>
      <c r="D1628">
        <v>674</v>
      </c>
      <c r="E1628" t="s">
        <v>59</v>
      </c>
      <c r="F1628" t="s">
        <v>24</v>
      </c>
      <c r="G1628" t="s">
        <v>45</v>
      </c>
    </row>
    <row r="1629" spans="1:9">
      <c r="A1629" s="1">
        <v>43025</v>
      </c>
      <c r="B1629" s="2">
        <v>0.7597222222222223</v>
      </c>
      <c r="C1629" t="s">
        <v>14</v>
      </c>
      <c r="D1629" s="3">
        <v>8000</v>
      </c>
      <c r="E1629" t="s">
        <v>55</v>
      </c>
      <c r="F1629" t="s">
        <v>16</v>
      </c>
      <c r="G1629" t="s">
        <v>17</v>
      </c>
      <c r="I1629" t="s">
        <v>477</v>
      </c>
    </row>
    <row r="1630" spans="1:9">
      <c r="A1630" s="1">
        <v>43025</v>
      </c>
      <c r="B1630" s="2">
        <v>0.875</v>
      </c>
      <c r="C1630" t="s">
        <v>262</v>
      </c>
      <c r="D1630">
        <v>74</v>
      </c>
      <c r="E1630" t="s">
        <v>59</v>
      </c>
      <c r="F1630" t="s">
        <v>24</v>
      </c>
      <c r="G1630" t="s">
        <v>41</v>
      </c>
    </row>
    <row r="1631" spans="1:9">
      <c r="A1631" s="1">
        <v>43026</v>
      </c>
      <c r="B1631" s="2">
        <v>0.75486111111111109</v>
      </c>
      <c r="C1631" t="s">
        <v>262</v>
      </c>
      <c r="D1631">
        <v>53</v>
      </c>
      <c r="E1631" t="s">
        <v>59</v>
      </c>
      <c r="F1631" t="s">
        <v>24</v>
      </c>
      <c r="G1631" t="s">
        <v>474</v>
      </c>
    </row>
    <row r="1632" spans="1:9">
      <c r="A1632" s="1">
        <v>43026</v>
      </c>
      <c r="B1632" s="2">
        <v>0.75555555555555554</v>
      </c>
      <c r="C1632" t="s">
        <v>478</v>
      </c>
      <c r="D1632">
        <v>200</v>
      </c>
      <c r="E1632" t="s">
        <v>59</v>
      </c>
      <c r="F1632" t="s">
        <v>24</v>
      </c>
      <c r="G1632" t="s">
        <v>31</v>
      </c>
    </row>
    <row r="1633" spans="1:7">
      <c r="A1633" s="1">
        <v>43027</v>
      </c>
      <c r="B1633" s="2">
        <v>0.64861111111111114</v>
      </c>
      <c r="C1633" t="s">
        <v>111</v>
      </c>
      <c r="D1633">
        <v>245</v>
      </c>
      <c r="E1633" t="s">
        <v>59</v>
      </c>
      <c r="F1633" t="s">
        <v>24</v>
      </c>
      <c r="G1633" t="s">
        <v>474</v>
      </c>
    </row>
    <row r="1634" spans="1:7">
      <c r="A1634" s="1">
        <v>43027</v>
      </c>
      <c r="B1634" s="2">
        <v>0.64861111111111114</v>
      </c>
      <c r="C1634" t="s">
        <v>253</v>
      </c>
      <c r="D1634">
        <v>80</v>
      </c>
      <c r="E1634" t="s">
        <v>59</v>
      </c>
      <c r="F1634" t="s">
        <v>24</v>
      </c>
      <c r="G1634" t="s">
        <v>474</v>
      </c>
    </row>
    <row r="1635" spans="1:7">
      <c r="A1635" s="1">
        <v>43027</v>
      </c>
      <c r="B1635" s="2">
        <v>0.70347222222222217</v>
      </c>
      <c r="C1635" t="s">
        <v>262</v>
      </c>
      <c r="D1635">
        <v>26</v>
      </c>
      <c r="E1635" t="s">
        <v>59</v>
      </c>
      <c r="F1635" t="s">
        <v>24</v>
      </c>
      <c r="G1635" t="s">
        <v>474</v>
      </c>
    </row>
    <row r="1636" spans="1:7">
      <c r="A1636" s="1">
        <v>43028</v>
      </c>
      <c r="B1636" s="2">
        <v>0.3034722222222222</v>
      </c>
      <c r="C1636" t="s">
        <v>479</v>
      </c>
      <c r="D1636">
        <v>200</v>
      </c>
      <c r="E1636" t="s">
        <v>59</v>
      </c>
      <c r="F1636" t="s">
        <v>24</v>
      </c>
      <c r="G1636" t="s">
        <v>31</v>
      </c>
    </row>
    <row r="1637" spans="1:7">
      <c r="A1637" s="1">
        <v>43028</v>
      </c>
      <c r="B1637" s="2">
        <v>0.3923611111111111</v>
      </c>
      <c r="C1637" t="s">
        <v>262</v>
      </c>
      <c r="D1637">
        <v>9</v>
      </c>
      <c r="E1637" t="s">
        <v>59</v>
      </c>
      <c r="F1637" t="s">
        <v>24</v>
      </c>
      <c r="G1637" t="s">
        <v>474</v>
      </c>
    </row>
    <row r="1638" spans="1:7">
      <c r="A1638" s="1">
        <v>43028</v>
      </c>
      <c r="B1638" s="2">
        <v>0.66666666666666663</v>
      </c>
      <c r="C1638" t="s">
        <v>111</v>
      </c>
      <c r="D1638">
        <v>162</v>
      </c>
      <c r="E1638" t="s">
        <v>59</v>
      </c>
      <c r="F1638" t="s">
        <v>24</v>
      </c>
      <c r="G1638" t="s">
        <v>474</v>
      </c>
    </row>
    <row r="1639" spans="1:7">
      <c r="A1639" s="1">
        <v>43028</v>
      </c>
      <c r="B1639" s="2">
        <v>0.68333333333333324</v>
      </c>
      <c r="C1639" t="s">
        <v>262</v>
      </c>
      <c r="D1639">
        <v>14</v>
      </c>
      <c r="E1639" t="s">
        <v>59</v>
      </c>
      <c r="F1639" t="s">
        <v>24</v>
      </c>
      <c r="G1639" t="s">
        <v>474</v>
      </c>
    </row>
    <row r="1640" spans="1:7">
      <c r="A1640" s="1">
        <v>43029</v>
      </c>
      <c r="B1640" s="2">
        <v>0.42499999999999999</v>
      </c>
      <c r="C1640" t="s">
        <v>72</v>
      </c>
      <c r="D1640">
        <v>160</v>
      </c>
      <c r="E1640" t="s">
        <v>59</v>
      </c>
      <c r="F1640" t="s">
        <v>24</v>
      </c>
      <c r="G1640" t="s">
        <v>474</v>
      </c>
    </row>
    <row r="1641" spans="1:7">
      <c r="A1641" s="1">
        <v>43029</v>
      </c>
      <c r="B1641" s="2">
        <v>0.42569444444444443</v>
      </c>
      <c r="C1641" t="s">
        <v>262</v>
      </c>
      <c r="D1641">
        <v>10</v>
      </c>
      <c r="E1641" t="s">
        <v>59</v>
      </c>
      <c r="F1641" t="s">
        <v>24</v>
      </c>
      <c r="G1641" t="s">
        <v>474</v>
      </c>
    </row>
    <row r="1642" spans="1:7">
      <c r="A1642" s="1">
        <v>43029</v>
      </c>
      <c r="B1642" s="2">
        <v>0.59930555555555554</v>
      </c>
      <c r="C1642" t="s">
        <v>262</v>
      </c>
      <c r="D1642">
        <v>25</v>
      </c>
      <c r="E1642" t="s">
        <v>59</v>
      </c>
      <c r="F1642" t="s">
        <v>24</v>
      </c>
      <c r="G1642" t="s">
        <v>474</v>
      </c>
    </row>
    <row r="1643" spans="1:7">
      <c r="A1643" s="1">
        <v>43029</v>
      </c>
      <c r="B1643" s="2">
        <v>0.6479166666666667</v>
      </c>
      <c r="C1643" t="s">
        <v>305</v>
      </c>
      <c r="D1643" s="4">
        <v>2496.9299999999998</v>
      </c>
      <c r="E1643" t="s">
        <v>59</v>
      </c>
      <c r="F1643" t="s">
        <v>24</v>
      </c>
      <c r="G1643" t="s">
        <v>474</v>
      </c>
    </row>
    <row r="1644" spans="1:7">
      <c r="A1644" s="1">
        <v>43029</v>
      </c>
      <c r="B1644" s="2">
        <v>0.82500000000000007</v>
      </c>
      <c r="C1644" t="s">
        <v>84</v>
      </c>
      <c r="D1644">
        <v>60</v>
      </c>
      <c r="E1644" t="s">
        <v>59</v>
      </c>
      <c r="F1644" t="s">
        <v>24</v>
      </c>
      <c r="G1644" t="s">
        <v>474</v>
      </c>
    </row>
    <row r="1645" spans="1:7">
      <c r="A1645" s="1">
        <v>43030</v>
      </c>
      <c r="B1645" s="2">
        <v>0.34930555555555554</v>
      </c>
      <c r="C1645" t="s">
        <v>148</v>
      </c>
      <c r="D1645">
        <v>50</v>
      </c>
      <c r="E1645" t="s">
        <v>59</v>
      </c>
      <c r="F1645" t="s">
        <v>24</v>
      </c>
      <c r="G1645" t="s">
        <v>474</v>
      </c>
    </row>
    <row r="1646" spans="1:7">
      <c r="A1646" s="1">
        <v>43030</v>
      </c>
      <c r="B1646" s="2">
        <v>0.40763888888888888</v>
      </c>
      <c r="C1646" t="s">
        <v>218</v>
      </c>
      <c r="D1646">
        <v>80</v>
      </c>
      <c r="E1646" t="s">
        <v>59</v>
      </c>
      <c r="F1646" t="s">
        <v>24</v>
      </c>
      <c r="G1646" t="s">
        <v>474</v>
      </c>
    </row>
    <row r="1647" spans="1:7">
      <c r="A1647" s="1">
        <v>43030</v>
      </c>
      <c r="B1647" s="2">
        <v>0.57430555555555551</v>
      </c>
      <c r="C1647" t="s">
        <v>111</v>
      </c>
      <c r="D1647">
        <v>303</v>
      </c>
      <c r="E1647" t="s">
        <v>59</v>
      </c>
      <c r="F1647" t="s">
        <v>24</v>
      </c>
      <c r="G1647" t="s">
        <v>474</v>
      </c>
    </row>
    <row r="1648" spans="1:7">
      <c r="A1648" s="1">
        <v>43030</v>
      </c>
      <c r="B1648" s="2">
        <v>0.84097222222222223</v>
      </c>
      <c r="C1648" t="s">
        <v>84</v>
      </c>
      <c r="D1648">
        <v>195</v>
      </c>
      <c r="E1648" t="s">
        <v>59</v>
      </c>
      <c r="F1648" t="s">
        <v>24</v>
      </c>
      <c r="G1648" t="s">
        <v>474</v>
      </c>
    </row>
    <row r="1649" spans="1:9">
      <c r="A1649" s="1">
        <v>43030</v>
      </c>
      <c r="B1649" s="2">
        <v>0.90138888888888891</v>
      </c>
      <c r="C1649" t="s">
        <v>480</v>
      </c>
      <c r="D1649" s="3">
        <v>1511</v>
      </c>
      <c r="E1649" t="s">
        <v>59</v>
      </c>
      <c r="F1649" t="s">
        <v>24</v>
      </c>
      <c r="G1649" t="s">
        <v>474</v>
      </c>
    </row>
    <row r="1650" spans="1:9">
      <c r="A1650" s="1">
        <v>43031</v>
      </c>
      <c r="B1650" s="2">
        <v>0.4916666666666667</v>
      </c>
      <c r="C1650" t="s">
        <v>254</v>
      </c>
      <c r="D1650">
        <v>500</v>
      </c>
      <c r="E1650" t="s">
        <v>59</v>
      </c>
      <c r="F1650" t="s">
        <v>24</v>
      </c>
      <c r="G1650" t="s">
        <v>474</v>
      </c>
    </row>
    <row r="1651" spans="1:9">
      <c r="A1651" s="1">
        <v>43031</v>
      </c>
      <c r="B1651" s="2">
        <v>0.4916666666666667</v>
      </c>
      <c r="C1651" t="s">
        <v>262</v>
      </c>
      <c r="D1651">
        <v>35</v>
      </c>
      <c r="E1651" t="s">
        <v>59</v>
      </c>
      <c r="F1651" t="s">
        <v>24</v>
      </c>
      <c r="G1651" t="s">
        <v>474</v>
      </c>
    </row>
    <row r="1652" spans="1:9">
      <c r="A1652" s="1">
        <v>43031</v>
      </c>
      <c r="B1652" s="2">
        <v>0.66875000000000007</v>
      </c>
      <c r="C1652" t="s">
        <v>19</v>
      </c>
      <c r="D1652" s="3">
        <v>2000</v>
      </c>
      <c r="E1652" t="s">
        <v>53</v>
      </c>
      <c r="F1652" t="s">
        <v>16</v>
      </c>
      <c r="I1652" t="s">
        <v>481</v>
      </c>
    </row>
    <row r="1653" spans="1:9">
      <c r="A1653" s="1">
        <v>43031</v>
      </c>
      <c r="B1653" s="2">
        <v>0.71111111111111114</v>
      </c>
      <c r="C1653" t="s">
        <v>140</v>
      </c>
      <c r="D1653">
        <v>50</v>
      </c>
      <c r="E1653" t="s">
        <v>59</v>
      </c>
      <c r="F1653" t="s">
        <v>24</v>
      </c>
      <c r="G1653" t="s">
        <v>474</v>
      </c>
    </row>
    <row r="1654" spans="1:9">
      <c r="A1654" s="1">
        <v>43031</v>
      </c>
      <c r="B1654" s="2">
        <v>0.71111111111111114</v>
      </c>
      <c r="C1654" t="s">
        <v>262</v>
      </c>
      <c r="D1654">
        <v>35</v>
      </c>
      <c r="E1654" t="s">
        <v>59</v>
      </c>
      <c r="F1654" t="s">
        <v>24</v>
      </c>
      <c r="G1654" t="s">
        <v>474</v>
      </c>
    </row>
    <row r="1655" spans="1:9">
      <c r="A1655" s="1">
        <v>43031</v>
      </c>
      <c r="B1655" s="2">
        <v>0.86805555555555547</v>
      </c>
      <c r="C1655" t="s">
        <v>84</v>
      </c>
      <c r="D1655">
        <v>350</v>
      </c>
      <c r="E1655" t="s">
        <v>59</v>
      </c>
      <c r="F1655" t="s">
        <v>24</v>
      </c>
      <c r="G1655" t="s">
        <v>474</v>
      </c>
    </row>
    <row r="1656" spans="1:9">
      <c r="A1656" s="1">
        <v>43031</v>
      </c>
      <c r="B1656" s="2">
        <v>0.90138888888888891</v>
      </c>
      <c r="C1656" t="s">
        <v>480</v>
      </c>
      <c r="D1656" s="3">
        <v>1511</v>
      </c>
      <c r="E1656" t="s">
        <v>59</v>
      </c>
      <c r="F1656" t="s">
        <v>24</v>
      </c>
      <c r="G1656" t="s">
        <v>474</v>
      </c>
    </row>
    <row r="1657" spans="1:9">
      <c r="A1657" s="1">
        <v>43032</v>
      </c>
      <c r="B1657" s="2">
        <v>0.38055555555555554</v>
      </c>
      <c r="C1657" t="s">
        <v>252</v>
      </c>
      <c r="D1657">
        <v>40</v>
      </c>
      <c r="E1657" t="s">
        <v>59</v>
      </c>
      <c r="F1657" t="s">
        <v>24</v>
      </c>
      <c r="G1657" t="s">
        <v>474</v>
      </c>
    </row>
    <row r="1658" spans="1:9">
      <c r="A1658" s="1">
        <v>43032</v>
      </c>
      <c r="B1658" s="2">
        <v>0.65069444444444446</v>
      </c>
      <c r="C1658" t="s">
        <v>254</v>
      </c>
      <c r="D1658">
        <v>200</v>
      </c>
      <c r="E1658" t="s">
        <v>59</v>
      </c>
      <c r="F1658" t="s">
        <v>24</v>
      </c>
      <c r="G1658" t="s">
        <v>474</v>
      </c>
    </row>
    <row r="1659" spans="1:9">
      <c r="A1659" s="1">
        <v>43032</v>
      </c>
      <c r="B1659" s="2">
        <v>0.65069444444444446</v>
      </c>
      <c r="C1659" t="s">
        <v>111</v>
      </c>
      <c r="D1659">
        <v>180</v>
      </c>
      <c r="E1659" t="s">
        <v>59</v>
      </c>
      <c r="F1659" t="s">
        <v>24</v>
      </c>
      <c r="G1659" t="s">
        <v>474</v>
      </c>
    </row>
    <row r="1660" spans="1:9">
      <c r="A1660" s="1">
        <v>43032</v>
      </c>
      <c r="B1660" s="2">
        <v>0.65069444444444446</v>
      </c>
      <c r="C1660" t="s">
        <v>148</v>
      </c>
      <c r="D1660">
        <v>40</v>
      </c>
      <c r="E1660" t="s">
        <v>59</v>
      </c>
      <c r="F1660" t="s">
        <v>24</v>
      </c>
      <c r="G1660" t="s">
        <v>474</v>
      </c>
    </row>
    <row r="1661" spans="1:9">
      <c r="A1661" s="1">
        <v>43032</v>
      </c>
      <c r="B1661" s="2">
        <v>0.70416666666666661</v>
      </c>
      <c r="C1661" t="s">
        <v>83</v>
      </c>
      <c r="D1661">
        <v>40</v>
      </c>
      <c r="E1661" t="s">
        <v>59</v>
      </c>
      <c r="F1661" t="s">
        <v>24</v>
      </c>
      <c r="G1661" t="s">
        <v>474</v>
      </c>
    </row>
    <row r="1662" spans="1:9">
      <c r="A1662" s="1">
        <v>43032</v>
      </c>
      <c r="B1662" s="2">
        <v>0.74861111111111101</v>
      </c>
      <c r="C1662" t="s">
        <v>218</v>
      </c>
      <c r="D1662">
        <v>300</v>
      </c>
      <c r="E1662" t="s">
        <v>59</v>
      </c>
      <c r="F1662" t="s">
        <v>24</v>
      </c>
      <c r="G1662" t="s">
        <v>474</v>
      </c>
    </row>
    <row r="1663" spans="1:9">
      <c r="A1663" s="1">
        <v>43032</v>
      </c>
      <c r="B1663" s="2">
        <v>0.74861111111111101</v>
      </c>
      <c r="C1663" t="s">
        <v>245</v>
      </c>
      <c r="D1663">
        <v>20</v>
      </c>
      <c r="E1663" t="s">
        <v>59</v>
      </c>
      <c r="F1663" t="s">
        <v>24</v>
      </c>
      <c r="G1663" t="s">
        <v>474</v>
      </c>
    </row>
    <row r="1664" spans="1:9">
      <c r="A1664" s="1">
        <v>43032</v>
      </c>
      <c r="B1664" s="2">
        <v>0.74861111111111101</v>
      </c>
      <c r="C1664" t="s">
        <v>253</v>
      </c>
      <c r="D1664">
        <v>70</v>
      </c>
      <c r="E1664" t="s">
        <v>59</v>
      </c>
      <c r="F1664" t="s">
        <v>24</v>
      </c>
      <c r="G1664" t="s">
        <v>474</v>
      </c>
    </row>
    <row r="1665" spans="1:9">
      <c r="A1665" s="1">
        <v>43032</v>
      </c>
      <c r="B1665" s="2">
        <v>0.9</v>
      </c>
      <c r="C1665" t="s">
        <v>84</v>
      </c>
      <c r="D1665">
        <v>215</v>
      </c>
      <c r="E1665" t="s">
        <v>59</v>
      </c>
      <c r="F1665" t="s">
        <v>24</v>
      </c>
      <c r="G1665" t="s">
        <v>474</v>
      </c>
    </row>
    <row r="1666" spans="1:9">
      <c r="A1666" s="1">
        <v>43032</v>
      </c>
      <c r="B1666" s="2">
        <v>0.9</v>
      </c>
      <c r="C1666" t="s">
        <v>480</v>
      </c>
      <c r="D1666" s="3">
        <v>1511</v>
      </c>
      <c r="E1666" t="s">
        <v>59</v>
      </c>
      <c r="F1666" t="s">
        <v>24</v>
      </c>
      <c r="G1666" t="s">
        <v>474</v>
      </c>
    </row>
    <row r="1667" spans="1:9">
      <c r="A1667" s="1">
        <v>43032</v>
      </c>
      <c r="B1667" s="2">
        <v>0.93888888888888899</v>
      </c>
      <c r="C1667" t="s">
        <v>480</v>
      </c>
      <c r="D1667">
        <v>215</v>
      </c>
      <c r="E1667" t="s">
        <v>47</v>
      </c>
      <c r="F1667" t="s">
        <v>24</v>
      </c>
      <c r="G1667" t="s">
        <v>41</v>
      </c>
    </row>
    <row r="1668" spans="1:9">
      <c r="A1668" s="1">
        <v>43033</v>
      </c>
      <c r="B1668" s="2">
        <v>0.54652777777777783</v>
      </c>
      <c r="C1668" t="s">
        <v>254</v>
      </c>
      <c r="D1668">
        <v>200</v>
      </c>
      <c r="E1668" t="s">
        <v>59</v>
      </c>
      <c r="F1668" t="s">
        <v>24</v>
      </c>
      <c r="G1668" t="s">
        <v>474</v>
      </c>
    </row>
    <row r="1669" spans="1:9">
      <c r="A1669" s="1">
        <v>43033</v>
      </c>
      <c r="B1669" s="2">
        <v>0.54652777777777783</v>
      </c>
      <c r="C1669" t="s">
        <v>245</v>
      </c>
      <c r="D1669">
        <v>20</v>
      </c>
      <c r="E1669" t="s">
        <v>59</v>
      </c>
      <c r="F1669" t="s">
        <v>24</v>
      </c>
      <c r="G1669" t="s">
        <v>474</v>
      </c>
    </row>
    <row r="1670" spans="1:9">
      <c r="A1670" s="1">
        <v>43033</v>
      </c>
      <c r="B1670" s="2">
        <v>0.54652777777777783</v>
      </c>
      <c r="C1670" t="s">
        <v>148</v>
      </c>
      <c r="D1670">
        <v>40</v>
      </c>
      <c r="E1670" t="s">
        <v>59</v>
      </c>
      <c r="F1670" t="s">
        <v>24</v>
      </c>
      <c r="G1670" t="s">
        <v>474</v>
      </c>
    </row>
    <row r="1671" spans="1:9">
      <c r="A1671" s="1">
        <v>43033</v>
      </c>
      <c r="B1671" s="2">
        <v>0.57916666666666672</v>
      </c>
      <c r="C1671" t="s">
        <v>111</v>
      </c>
      <c r="D1671">
        <v>150</v>
      </c>
      <c r="E1671" t="s">
        <v>59</v>
      </c>
      <c r="F1671" t="s">
        <v>24</v>
      </c>
      <c r="G1671" t="s">
        <v>474</v>
      </c>
    </row>
    <row r="1672" spans="1:9">
      <c r="A1672" s="1">
        <v>43033</v>
      </c>
      <c r="B1672" s="2">
        <v>0.61111111111111105</v>
      </c>
      <c r="C1672" t="s">
        <v>148</v>
      </c>
      <c r="D1672">
        <v>10</v>
      </c>
      <c r="E1672" t="s">
        <v>59</v>
      </c>
      <c r="F1672" t="s">
        <v>24</v>
      </c>
      <c r="G1672" t="s">
        <v>474</v>
      </c>
    </row>
    <row r="1673" spans="1:9">
      <c r="A1673" s="1">
        <v>43033</v>
      </c>
      <c r="B1673" s="2">
        <v>0.61111111111111105</v>
      </c>
      <c r="C1673" t="s">
        <v>140</v>
      </c>
      <c r="D1673">
        <v>15</v>
      </c>
      <c r="E1673" t="s">
        <v>59</v>
      </c>
      <c r="F1673" t="s">
        <v>24</v>
      </c>
      <c r="G1673" t="s">
        <v>474</v>
      </c>
    </row>
    <row r="1674" spans="1:9">
      <c r="A1674" s="1">
        <v>43033</v>
      </c>
      <c r="B1674" s="2">
        <v>0.66388888888888886</v>
      </c>
      <c r="C1674" t="s">
        <v>262</v>
      </c>
      <c r="D1674">
        <v>400</v>
      </c>
      <c r="E1674" t="s">
        <v>59</v>
      </c>
      <c r="F1674" t="s">
        <v>24</v>
      </c>
      <c r="G1674" t="s">
        <v>474</v>
      </c>
    </row>
    <row r="1675" spans="1:9">
      <c r="A1675" s="1">
        <v>43033</v>
      </c>
      <c r="B1675" s="2">
        <v>0.84652777777777777</v>
      </c>
      <c r="C1675" t="s">
        <v>84</v>
      </c>
      <c r="D1675">
        <v>299</v>
      </c>
      <c r="E1675" t="s">
        <v>59</v>
      </c>
      <c r="F1675" t="s">
        <v>24</v>
      </c>
      <c r="G1675" t="s">
        <v>474</v>
      </c>
    </row>
    <row r="1676" spans="1:9">
      <c r="A1676" s="1">
        <v>43033</v>
      </c>
      <c r="B1676" s="2">
        <v>0.8847222222222223</v>
      </c>
      <c r="C1676" t="s">
        <v>84</v>
      </c>
      <c r="D1676">
        <v>31</v>
      </c>
      <c r="E1676" t="s">
        <v>59</v>
      </c>
      <c r="F1676" t="s">
        <v>24</v>
      </c>
      <c r="G1676" t="s">
        <v>474</v>
      </c>
    </row>
    <row r="1677" spans="1:9">
      <c r="A1677" s="1">
        <v>43033</v>
      </c>
      <c r="B1677" s="2">
        <v>0.88541666666666663</v>
      </c>
      <c r="C1677" t="s">
        <v>84</v>
      </c>
      <c r="D1677">
        <v>81</v>
      </c>
      <c r="E1677" t="s">
        <v>59</v>
      </c>
      <c r="F1677" t="s">
        <v>24</v>
      </c>
      <c r="G1677" t="s">
        <v>474</v>
      </c>
    </row>
    <row r="1678" spans="1:9">
      <c r="A1678" s="1">
        <v>43033</v>
      </c>
      <c r="B1678" s="2">
        <v>0.88680555555555562</v>
      </c>
      <c r="C1678" t="s">
        <v>482</v>
      </c>
      <c r="D1678" s="4">
        <v>2564.8000000000002</v>
      </c>
      <c r="E1678" t="s">
        <v>59</v>
      </c>
      <c r="F1678" t="s">
        <v>24</v>
      </c>
      <c r="G1678" t="s">
        <v>474</v>
      </c>
    </row>
    <row r="1679" spans="1:9">
      <c r="A1679" s="1">
        <v>43034</v>
      </c>
      <c r="B1679" s="2">
        <v>0.59305555555555556</v>
      </c>
      <c r="C1679" t="s">
        <v>111</v>
      </c>
      <c r="D1679">
        <v>297</v>
      </c>
      <c r="E1679" t="s">
        <v>59</v>
      </c>
      <c r="F1679" t="s">
        <v>24</v>
      </c>
      <c r="G1679" t="s">
        <v>474</v>
      </c>
    </row>
    <row r="1680" spans="1:9">
      <c r="A1680" s="1">
        <v>43034</v>
      </c>
      <c r="B1680" s="2">
        <v>0.7319444444444444</v>
      </c>
      <c r="C1680" t="s">
        <v>19</v>
      </c>
      <c r="D1680" s="3">
        <v>2500</v>
      </c>
      <c r="E1680" t="s">
        <v>53</v>
      </c>
      <c r="F1680" t="s">
        <v>16</v>
      </c>
      <c r="I1680" t="s">
        <v>483</v>
      </c>
    </row>
    <row r="1681" spans="1:9">
      <c r="A1681" s="1">
        <v>43034</v>
      </c>
      <c r="B1681" s="2">
        <v>0.8847222222222223</v>
      </c>
      <c r="C1681" t="s">
        <v>84</v>
      </c>
      <c r="D1681">
        <v>179</v>
      </c>
      <c r="E1681" t="s">
        <v>59</v>
      </c>
      <c r="F1681" t="s">
        <v>24</v>
      </c>
      <c r="G1681" t="s">
        <v>474</v>
      </c>
    </row>
    <row r="1682" spans="1:9">
      <c r="A1682" s="1">
        <v>43034</v>
      </c>
      <c r="B1682" s="2">
        <v>0.88680555555555562</v>
      </c>
      <c r="C1682" t="s">
        <v>482</v>
      </c>
      <c r="D1682" s="4">
        <v>2564.8000000000002</v>
      </c>
      <c r="E1682" t="s">
        <v>59</v>
      </c>
      <c r="F1682" t="s">
        <v>24</v>
      </c>
      <c r="G1682" t="s">
        <v>474</v>
      </c>
    </row>
    <row r="1683" spans="1:9">
      <c r="A1683" s="1">
        <v>43035</v>
      </c>
      <c r="B1683" s="2">
        <v>0.3840277777777778</v>
      </c>
      <c r="C1683" t="s">
        <v>245</v>
      </c>
      <c r="D1683">
        <v>19</v>
      </c>
      <c r="E1683" t="s">
        <v>59</v>
      </c>
      <c r="F1683" t="s">
        <v>24</v>
      </c>
      <c r="G1683" t="s">
        <v>474</v>
      </c>
    </row>
    <row r="1684" spans="1:9">
      <c r="A1684" s="1">
        <v>43035</v>
      </c>
      <c r="B1684" s="2">
        <v>0.71944444444444444</v>
      </c>
      <c r="C1684" t="s">
        <v>111</v>
      </c>
      <c r="D1684" s="3">
        <v>1094</v>
      </c>
      <c r="E1684" t="s">
        <v>59</v>
      </c>
      <c r="F1684" t="s">
        <v>24</v>
      </c>
      <c r="G1684" t="s">
        <v>474</v>
      </c>
    </row>
    <row r="1685" spans="1:9">
      <c r="A1685" s="1">
        <v>43035</v>
      </c>
      <c r="B1685" s="2">
        <v>0.71944444444444444</v>
      </c>
      <c r="C1685" t="s">
        <v>265</v>
      </c>
      <c r="D1685" s="3">
        <v>1720</v>
      </c>
      <c r="E1685" t="s">
        <v>59</v>
      </c>
      <c r="F1685" t="s">
        <v>24</v>
      </c>
      <c r="G1685" t="s">
        <v>474</v>
      </c>
    </row>
    <row r="1686" spans="1:9">
      <c r="A1686" s="1">
        <v>43035</v>
      </c>
      <c r="B1686" s="2">
        <v>0.75902777777777775</v>
      </c>
      <c r="C1686" t="s">
        <v>245</v>
      </c>
      <c r="D1686">
        <v>19</v>
      </c>
      <c r="E1686" t="s">
        <v>59</v>
      </c>
      <c r="F1686" t="s">
        <v>24</v>
      </c>
      <c r="G1686" t="s">
        <v>474</v>
      </c>
    </row>
    <row r="1687" spans="1:9">
      <c r="A1687" s="1">
        <v>43035</v>
      </c>
      <c r="B1687" s="2">
        <v>0.78472222222222221</v>
      </c>
      <c r="C1687" t="s">
        <v>484</v>
      </c>
      <c r="D1687">
        <v>470</v>
      </c>
      <c r="E1687" t="s">
        <v>59</v>
      </c>
      <c r="F1687" t="s">
        <v>24</v>
      </c>
      <c r="G1687" t="s">
        <v>45</v>
      </c>
    </row>
    <row r="1688" spans="1:9">
      <c r="A1688" s="1">
        <v>43035</v>
      </c>
      <c r="B1688" s="2">
        <v>0.84236111111111101</v>
      </c>
      <c r="C1688" t="s">
        <v>131</v>
      </c>
      <c r="D1688">
        <v>179</v>
      </c>
      <c r="E1688" t="s">
        <v>59</v>
      </c>
      <c r="F1688" t="s">
        <v>24</v>
      </c>
      <c r="G1688" t="s">
        <v>474</v>
      </c>
    </row>
    <row r="1689" spans="1:9">
      <c r="A1689" s="1">
        <v>43035</v>
      </c>
      <c r="B1689" s="2">
        <v>0.8833333333333333</v>
      </c>
      <c r="C1689" t="s">
        <v>469</v>
      </c>
      <c r="D1689">
        <v>45</v>
      </c>
      <c r="E1689" t="s">
        <v>59</v>
      </c>
      <c r="F1689" t="s">
        <v>24</v>
      </c>
      <c r="G1689" t="s">
        <v>474</v>
      </c>
    </row>
    <row r="1690" spans="1:9">
      <c r="A1690" s="1">
        <v>43035</v>
      </c>
      <c r="B1690" s="2">
        <v>0.88680555555555562</v>
      </c>
      <c r="C1690" t="s">
        <v>482</v>
      </c>
      <c r="D1690" s="4">
        <v>2564.8000000000002</v>
      </c>
      <c r="E1690" t="s">
        <v>59</v>
      </c>
      <c r="F1690" t="s">
        <v>24</v>
      </c>
      <c r="G1690" t="s">
        <v>474</v>
      </c>
    </row>
    <row r="1691" spans="1:9">
      <c r="A1691" s="1">
        <v>43036</v>
      </c>
      <c r="B1691" s="2">
        <v>0.21666666666666667</v>
      </c>
      <c r="C1691" t="s">
        <v>245</v>
      </c>
      <c r="D1691">
        <v>19</v>
      </c>
      <c r="E1691" t="s">
        <v>59</v>
      </c>
      <c r="F1691" t="s">
        <v>24</v>
      </c>
      <c r="G1691" t="s">
        <v>474</v>
      </c>
    </row>
    <row r="1692" spans="1:9">
      <c r="A1692" s="1">
        <v>43036</v>
      </c>
      <c r="B1692" s="2">
        <v>0.28611111111111115</v>
      </c>
      <c r="C1692" t="s">
        <v>265</v>
      </c>
      <c r="D1692">
        <v>70</v>
      </c>
      <c r="E1692" t="s">
        <v>59</v>
      </c>
      <c r="F1692" t="s">
        <v>24</v>
      </c>
      <c r="G1692" t="s">
        <v>474</v>
      </c>
    </row>
    <row r="1693" spans="1:9">
      <c r="A1693" s="1">
        <v>43036</v>
      </c>
      <c r="B1693" s="2">
        <v>0.28680555555555554</v>
      </c>
      <c r="C1693" t="s">
        <v>72</v>
      </c>
      <c r="D1693">
        <v>55</v>
      </c>
      <c r="E1693" t="s">
        <v>59</v>
      </c>
      <c r="F1693" t="s">
        <v>24</v>
      </c>
      <c r="G1693" t="s">
        <v>474</v>
      </c>
    </row>
    <row r="1694" spans="1:9">
      <c r="A1694" s="1">
        <v>43036</v>
      </c>
      <c r="B1694" s="2">
        <v>0.30902777777777779</v>
      </c>
      <c r="C1694" t="s">
        <v>262</v>
      </c>
      <c r="D1694">
        <v>190</v>
      </c>
      <c r="E1694" t="s">
        <v>59</v>
      </c>
      <c r="F1694" t="s">
        <v>24</v>
      </c>
      <c r="G1694" t="s">
        <v>474</v>
      </c>
    </row>
    <row r="1695" spans="1:9">
      <c r="A1695" s="1">
        <v>43036</v>
      </c>
      <c r="B1695" s="2">
        <v>0.62986111111111109</v>
      </c>
      <c r="C1695" t="s">
        <v>111</v>
      </c>
      <c r="D1695">
        <v>200</v>
      </c>
      <c r="E1695" t="s">
        <v>59</v>
      </c>
      <c r="F1695" t="s">
        <v>24</v>
      </c>
      <c r="G1695" t="s">
        <v>474</v>
      </c>
    </row>
    <row r="1696" spans="1:9">
      <c r="A1696" s="1">
        <v>43036</v>
      </c>
      <c r="B1696" s="2">
        <v>0.74097222222222225</v>
      </c>
      <c r="C1696" t="s">
        <v>19</v>
      </c>
      <c r="D1696" s="3">
        <v>3900</v>
      </c>
      <c r="E1696" t="s">
        <v>53</v>
      </c>
      <c r="F1696" t="s">
        <v>16</v>
      </c>
      <c r="I1696" t="s">
        <v>485</v>
      </c>
    </row>
    <row r="1697" spans="1:9">
      <c r="A1697" s="1">
        <v>43036</v>
      </c>
      <c r="B1697" s="2">
        <v>0.75694444444444453</v>
      </c>
      <c r="C1697" t="s">
        <v>265</v>
      </c>
      <c r="D1697" s="3">
        <v>3500</v>
      </c>
      <c r="E1697" t="s">
        <v>59</v>
      </c>
      <c r="F1697" t="s">
        <v>24</v>
      </c>
      <c r="G1697" t="s">
        <v>474</v>
      </c>
    </row>
    <row r="1698" spans="1:9">
      <c r="A1698" s="1">
        <v>43036</v>
      </c>
      <c r="B1698" s="2">
        <v>0.76736111111111116</v>
      </c>
      <c r="C1698" t="s">
        <v>265</v>
      </c>
      <c r="D1698">
        <v>175</v>
      </c>
      <c r="E1698" t="s">
        <v>59</v>
      </c>
      <c r="F1698" t="s">
        <v>24</v>
      </c>
      <c r="G1698" t="s">
        <v>474</v>
      </c>
    </row>
    <row r="1699" spans="1:9">
      <c r="A1699" s="1">
        <v>43036</v>
      </c>
      <c r="B1699" s="2">
        <v>0.88402777777777775</v>
      </c>
      <c r="C1699" t="s">
        <v>482</v>
      </c>
      <c r="D1699" s="3">
        <v>5000</v>
      </c>
      <c r="E1699" t="s">
        <v>23</v>
      </c>
      <c r="F1699" t="s">
        <v>16</v>
      </c>
      <c r="G1699" t="s">
        <v>52</v>
      </c>
      <c r="I1699">
        <v>37044011340427</v>
      </c>
    </row>
    <row r="1700" spans="1:9">
      <c r="A1700" s="1">
        <v>43036</v>
      </c>
      <c r="B1700" s="2">
        <v>0.88750000000000007</v>
      </c>
      <c r="C1700" t="s">
        <v>482</v>
      </c>
      <c r="D1700" s="4">
        <v>2564.8000000000002</v>
      </c>
      <c r="E1700" t="s">
        <v>59</v>
      </c>
      <c r="F1700" t="s">
        <v>24</v>
      </c>
      <c r="G1700" t="s">
        <v>474</v>
      </c>
    </row>
    <row r="1701" spans="1:9">
      <c r="A1701" s="1">
        <v>43036</v>
      </c>
      <c r="B1701" s="2">
        <v>0.8930555555555556</v>
      </c>
      <c r="C1701" t="s">
        <v>84</v>
      </c>
      <c r="D1701">
        <v>100</v>
      </c>
      <c r="E1701" t="s">
        <v>59</v>
      </c>
      <c r="F1701" t="s">
        <v>24</v>
      </c>
      <c r="G1701" t="s">
        <v>474</v>
      </c>
    </row>
    <row r="1702" spans="1:9">
      <c r="A1702" s="1">
        <v>43036</v>
      </c>
      <c r="B1702" s="2">
        <v>0.8930555555555556</v>
      </c>
      <c r="C1702" t="s">
        <v>148</v>
      </c>
      <c r="D1702">
        <v>35</v>
      </c>
      <c r="E1702" t="s">
        <v>59</v>
      </c>
      <c r="F1702" t="s">
        <v>24</v>
      </c>
      <c r="G1702" t="s">
        <v>474</v>
      </c>
    </row>
    <row r="1703" spans="1:9">
      <c r="A1703" s="1">
        <v>43036</v>
      </c>
      <c r="B1703" s="2">
        <v>0.90277777777777779</v>
      </c>
      <c r="C1703" t="s">
        <v>218</v>
      </c>
      <c r="D1703">
        <v>410</v>
      </c>
      <c r="E1703" t="s">
        <v>59</v>
      </c>
      <c r="F1703" t="s">
        <v>24</v>
      </c>
      <c r="G1703" t="s">
        <v>474</v>
      </c>
    </row>
    <row r="1704" spans="1:9">
      <c r="A1704" s="1">
        <v>43036</v>
      </c>
      <c r="B1704" s="2">
        <v>0.96597222222222223</v>
      </c>
      <c r="C1704" t="s">
        <v>469</v>
      </c>
      <c r="D1704">
        <v>34</v>
      </c>
      <c r="E1704" t="s">
        <v>59</v>
      </c>
      <c r="F1704" t="s">
        <v>24</v>
      </c>
      <c r="G1704" t="s">
        <v>474</v>
      </c>
    </row>
    <row r="1705" spans="1:9">
      <c r="A1705" s="1">
        <v>43037</v>
      </c>
      <c r="B1705" s="2">
        <v>0.62291666666666667</v>
      </c>
      <c r="C1705" t="s">
        <v>482</v>
      </c>
      <c r="D1705" s="3">
        <v>2270</v>
      </c>
      <c r="E1705" t="s">
        <v>23</v>
      </c>
      <c r="F1705" t="s">
        <v>16</v>
      </c>
      <c r="G1705" t="s">
        <v>52</v>
      </c>
      <c r="I1705">
        <v>37044011340427</v>
      </c>
    </row>
    <row r="1706" spans="1:9">
      <c r="A1706" s="1">
        <v>43037</v>
      </c>
      <c r="B1706" s="2">
        <v>0.63263888888888886</v>
      </c>
      <c r="C1706" t="s">
        <v>111</v>
      </c>
      <c r="D1706">
        <v>308</v>
      </c>
      <c r="E1706" t="s">
        <v>59</v>
      </c>
      <c r="F1706" t="s">
        <v>24</v>
      </c>
      <c r="G1706" t="s">
        <v>474</v>
      </c>
    </row>
    <row r="1707" spans="1:9">
      <c r="A1707" s="1">
        <v>43037</v>
      </c>
      <c r="B1707" s="2">
        <v>0.88263888888888886</v>
      </c>
      <c r="C1707" t="s">
        <v>469</v>
      </c>
      <c r="D1707">
        <v>50</v>
      </c>
      <c r="E1707" t="s">
        <v>59</v>
      </c>
      <c r="F1707" t="s">
        <v>24</v>
      </c>
      <c r="G1707" t="s">
        <v>474</v>
      </c>
    </row>
    <row r="1708" spans="1:9">
      <c r="A1708" s="1">
        <v>43037</v>
      </c>
      <c r="B1708" s="2">
        <v>0.88750000000000007</v>
      </c>
      <c r="C1708" t="s">
        <v>482</v>
      </c>
      <c r="D1708" s="4">
        <v>2564.8000000000002</v>
      </c>
      <c r="E1708" t="s">
        <v>59</v>
      </c>
      <c r="F1708" t="s">
        <v>24</v>
      </c>
      <c r="G1708" t="s">
        <v>474</v>
      </c>
    </row>
    <row r="1709" spans="1:9">
      <c r="A1709" s="1">
        <v>43038</v>
      </c>
      <c r="B1709" s="2">
        <v>0.59166666666666667</v>
      </c>
      <c r="C1709" t="s">
        <v>111</v>
      </c>
      <c r="D1709">
        <v>430</v>
      </c>
      <c r="E1709" t="s">
        <v>59</v>
      </c>
      <c r="F1709" t="s">
        <v>24</v>
      </c>
      <c r="G1709" t="s">
        <v>474</v>
      </c>
    </row>
    <row r="1710" spans="1:9">
      <c r="A1710" s="1">
        <v>43038</v>
      </c>
      <c r="B1710" s="2">
        <v>0.84027777777777779</v>
      </c>
      <c r="C1710" t="s">
        <v>111</v>
      </c>
      <c r="D1710">
        <v>202</v>
      </c>
      <c r="E1710" t="s">
        <v>59</v>
      </c>
      <c r="F1710" t="s">
        <v>24</v>
      </c>
      <c r="G1710" t="s">
        <v>474</v>
      </c>
    </row>
    <row r="1711" spans="1:9">
      <c r="A1711" s="1">
        <v>43038</v>
      </c>
      <c r="B1711" s="2">
        <v>0.88750000000000007</v>
      </c>
      <c r="C1711" t="s">
        <v>482</v>
      </c>
      <c r="D1711" s="4">
        <v>2564.8000000000002</v>
      </c>
      <c r="E1711" t="s">
        <v>59</v>
      </c>
      <c r="F1711" t="s">
        <v>24</v>
      </c>
      <c r="G1711" t="s">
        <v>474</v>
      </c>
    </row>
    <row r="1712" spans="1:9">
      <c r="A1712" s="1">
        <v>43039</v>
      </c>
      <c r="B1712" s="2">
        <v>0.59027777777777779</v>
      </c>
      <c r="C1712" t="s">
        <v>84</v>
      </c>
      <c r="D1712">
        <v>396</v>
      </c>
      <c r="E1712" t="s">
        <v>59</v>
      </c>
      <c r="F1712" t="s">
        <v>24</v>
      </c>
      <c r="G1712" t="s">
        <v>474</v>
      </c>
    </row>
    <row r="1713" spans="1:9">
      <c r="A1713" s="1">
        <v>43039</v>
      </c>
      <c r="B1713" s="2">
        <v>0.83958333333333324</v>
      </c>
      <c r="C1713" t="s">
        <v>469</v>
      </c>
      <c r="D1713">
        <v>50</v>
      </c>
      <c r="E1713" t="s">
        <v>59</v>
      </c>
      <c r="F1713" t="s">
        <v>24</v>
      </c>
      <c r="G1713" t="s">
        <v>474</v>
      </c>
    </row>
    <row r="1714" spans="1:9">
      <c r="A1714" s="1">
        <v>43039</v>
      </c>
      <c r="B1714" s="2">
        <v>0.8881944444444444</v>
      </c>
      <c r="C1714" t="s">
        <v>482</v>
      </c>
      <c r="D1714" s="4">
        <v>2564.8000000000002</v>
      </c>
      <c r="E1714" t="s">
        <v>59</v>
      </c>
      <c r="F1714" t="s">
        <v>24</v>
      </c>
      <c r="G1714" t="s">
        <v>474</v>
      </c>
    </row>
    <row r="1715" spans="1:9">
      <c r="A1715" s="1">
        <v>43040</v>
      </c>
      <c r="B1715" s="2">
        <v>0.59305555555555556</v>
      </c>
      <c r="C1715" t="s">
        <v>111</v>
      </c>
      <c r="D1715">
        <v>130</v>
      </c>
      <c r="E1715" t="s">
        <v>59</v>
      </c>
      <c r="F1715" t="s">
        <v>24</v>
      </c>
      <c r="G1715" t="s">
        <v>474</v>
      </c>
    </row>
    <row r="1716" spans="1:9">
      <c r="A1716" s="1">
        <v>43040</v>
      </c>
      <c r="B1716" s="2">
        <v>0.68541666666666667</v>
      </c>
      <c r="C1716" t="s">
        <v>265</v>
      </c>
      <c r="D1716">
        <v>670</v>
      </c>
      <c r="E1716" t="s">
        <v>59</v>
      </c>
      <c r="F1716" t="s">
        <v>24</v>
      </c>
      <c r="G1716" t="s">
        <v>474</v>
      </c>
    </row>
    <row r="1717" spans="1:9">
      <c r="A1717" s="1">
        <v>43040</v>
      </c>
      <c r="B1717" s="2">
        <v>0.75624999999999998</v>
      </c>
      <c r="C1717" t="s">
        <v>140</v>
      </c>
      <c r="D1717">
        <v>34</v>
      </c>
      <c r="E1717" t="s">
        <v>59</v>
      </c>
      <c r="F1717" t="s">
        <v>24</v>
      </c>
      <c r="G1717" t="s">
        <v>474</v>
      </c>
    </row>
    <row r="1718" spans="1:9">
      <c r="A1718" s="1">
        <v>43040</v>
      </c>
      <c r="B1718" s="2">
        <v>0.84305555555555556</v>
      </c>
      <c r="C1718" t="s">
        <v>262</v>
      </c>
      <c r="D1718">
        <v>127</v>
      </c>
      <c r="E1718" t="s">
        <v>59</v>
      </c>
      <c r="F1718" t="s">
        <v>24</v>
      </c>
      <c r="G1718" t="s">
        <v>474</v>
      </c>
    </row>
    <row r="1719" spans="1:9">
      <c r="A1719" s="1">
        <v>43040</v>
      </c>
      <c r="B1719" s="2">
        <v>0.84305555555555556</v>
      </c>
      <c r="C1719" t="s">
        <v>265</v>
      </c>
      <c r="D1719">
        <v>70</v>
      </c>
      <c r="E1719" t="s">
        <v>59</v>
      </c>
      <c r="F1719" t="s">
        <v>24</v>
      </c>
      <c r="G1719" t="s">
        <v>474</v>
      </c>
    </row>
    <row r="1720" spans="1:9">
      <c r="A1720" s="1">
        <v>43040</v>
      </c>
      <c r="B1720" s="2">
        <v>0.85902777777777783</v>
      </c>
      <c r="C1720" t="s">
        <v>84</v>
      </c>
      <c r="D1720">
        <v>245</v>
      </c>
      <c r="E1720" t="s">
        <v>59</v>
      </c>
      <c r="F1720" t="s">
        <v>24</v>
      </c>
      <c r="G1720" t="s">
        <v>474</v>
      </c>
    </row>
    <row r="1721" spans="1:9">
      <c r="A1721" s="1">
        <v>43040</v>
      </c>
      <c r="B1721" s="2">
        <v>0.90069444444444446</v>
      </c>
      <c r="C1721" t="s">
        <v>486</v>
      </c>
      <c r="D1721" s="3">
        <v>1568</v>
      </c>
      <c r="E1721" t="s">
        <v>59</v>
      </c>
      <c r="F1721" t="s">
        <v>24</v>
      </c>
      <c r="G1721" t="s">
        <v>474</v>
      </c>
    </row>
    <row r="1722" spans="1:9">
      <c r="A1722" s="1">
        <v>43041</v>
      </c>
      <c r="B1722" s="2">
        <v>0.43055555555555558</v>
      </c>
      <c r="C1722" t="s">
        <v>19</v>
      </c>
      <c r="D1722" s="3">
        <v>1900</v>
      </c>
      <c r="E1722" t="s">
        <v>53</v>
      </c>
      <c r="F1722" t="s">
        <v>16</v>
      </c>
      <c r="I1722" t="s">
        <v>487</v>
      </c>
    </row>
    <row r="1723" spans="1:9">
      <c r="A1723" s="1">
        <v>43041</v>
      </c>
      <c r="B1723" s="2">
        <v>0.62430555555555556</v>
      </c>
      <c r="C1723" t="s">
        <v>111</v>
      </c>
      <c r="D1723">
        <v>290</v>
      </c>
      <c r="E1723" t="s">
        <v>59</v>
      </c>
      <c r="F1723" t="s">
        <v>24</v>
      </c>
      <c r="G1723" t="s">
        <v>474</v>
      </c>
    </row>
    <row r="1724" spans="1:9">
      <c r="A1724" s="1">
        <v>43041</v>
      </c>
      <c r="B1724" s="2">
        <v>0.74444444444444446</v>
      </c>
      <c r="C1724" t="s">
        <v>305</v>
      </c>
      <c r="D1724" s="4">
        <v>1459.47</v>
      </c>
      <c r="E1724" t="s">
        <v>59</v>
      </c>
      <c r="F1724" t="s">
        <v>24</v>
      </c>
      <c r="G1724" t="s">
        <v>474</v>
      </c>
    </row>
    <row r="1725" spans="1:9">
      <c r="A1725" s="1">
        <v>43041</v>
      </c>
      <c r="B1725" s="2">
        <v>0.7680555555555556</v>
      </c>
      <c r="C1725" t="s">
        <v>130</v>
      </c>
      <c r="D1725">
        <v>55</v>
      </c>
      <c r="E1725" t="s">
        <v>59</v>
      </c>
      <c r="F1725" t="s">
        <v>24</v>
      </c>
      <c r="G1725" t="s">
        <v>474</v>
      </c>
    </row>
    <row r="1726" spans="1:9">
      <c r="A1726" s="1">
        <v>43042</v>
      </c>
      <c r="B1726" s="2">
        <v>0.26458333333333334</v>
      </c>
      <c r="C1726" t="s">
        <v>262</v>
      </c>
      <c r="D1726">
        <v>6</v>
      </c>
      <c r="E1726" t="s">
        <v>59</v>
      </c>
      <c r="F1726" t="s">
        <v>24</v>
      </c>
      <c r="G1726" t="s">
        <v>474</v>
      </c>
    </row>
    <row r="1727" spans="1:9">
      <c r="A1727" s="1">
        <v>43042</v>
      </c>
      <c r="B1727" s="2">
        <v>0.36805555555555558</v>
      </c>
      <c r="C1727" t="s">
        <v>72</v>
      </c>
      <c r="D1727">
        <v>30</v>
      </c>
      <c r="E1727" t="s">
        <v>59</v>
      </c>
      <c r="F1727" t="s">
        <v>24</v>
      </c>
      <c r="G1727" t="s">
        <v>52</v>
      </c>
    </row>
    <row r="1728" spans="1:9">
      <c r="A1728" s="1">
        <v>43042</v>
      </c>
      <c r="B1728" s="2">
        <v>0.86805555555555547</v>
      </c>
      <c r="C1728" t="s">
        <v>307</v>
      </c>
      <c r="D1728">
        <v>20</v>
      </c>
      <c r="E1728" t="s">
        <v>59</v>
      </c>
      <c r="F1728" t="s">
        <v>24</v>
      </c>
      <c r="G1728" t="s">
        <v>45</v>
      </c>
    </row>
    <row r="1729" spans="1:9">
      <c r="A1729" s="1">
        <v>43042</v>
      </c>
      <c r="B1729" s="2">
        <v>0.86805555555555547</v>
      </c>
      <c r="C1729" t="s">
        <v>488</v>
      </c>
      <c r="D1729" s="3">
        <v>10000</v>
      </c>
      <c r="E1729" t="s">
        <v>59</v>
      </c>
      <c r="F1729" t="s">
        <v>24</v>
      </c>
      <c r="G1729" t="s">
        <v>31</v>
      </c>
    </row>
    <row r="1730" spans="1:9">
      <c r="A1730" s="1">
        <v>43042</v>
      </c>
      <c r="B1730" s="2">
        <v>0.86875000000000002</v>
      </c>
      <c r="C1730" t="s">
        <v>84</v>
      </c>
      <c r="D1730">
        <v>260</v>
      </c>
      <c r="E1730" t="s">
        <v>59</v>
      </c>
      <c r="F1730" t="s">
        <v>16</v>
      </c>
      <c r="G1730" t="s">
        <v>52</v>
      </c>
    </row>
    <row r="1731" spans="1:9">
      <c r="A1731" s="1">
        <v>43042</v>
      </c>
      <c r="B1731" s="2">
        <v>0.86875000000000002</v>
      </c>
      <c r="C1731" t="s">
        <v>84</v>
      </c>
      <c r="D1731">
        <v>60</v>
      </c>
      <c r="E1731" t="s">
        <v>59</v>
      </c>
      <c r="F1731" t="s">
        <v>24</v>
      </c>
      <c r="G1731" t="s">
        <v>52</v>
      </c>
    </row>
    <row r="1732" spans="1:9">
      <c r="A1732" s="1">
        <v>43043</v>
      </c>
      <c r="B1732" s="2">
        <v>0.45624999999999999</v>
      </c>
      <c r="C1732" t="s">
        <v>14</v>
      </c>
      <c r="D1732" s="3">
        <v>25000</v>
      </c>
      <c r="E1732" t="s">
        <v>55</v>
      </c>
      <c r="F1732" t="s">
        <v>16</v>
      </c>
      <c r="G1732" t="s">
        <v>17</v>
      </c>
      <c r="I1732" t="s">
        <v>489</v>
      </c>
    </row>
    <row r="1733" spans="1:9">
      <c r="A1733" s="1">
        <v>43043</v>
      </c>
      <c r="B1733" s="2">
        <v>0.47291666666666665</v>
      </c>
      <c r="C1733" t="s">
        <v>262</v>
      </c>
      <c r="D1733">
        <v>21</v>
      </c>
      <c r="E1733" t="s">
        <v>59</v>
      </c>
      <c r="F1733" t="s">
        <v>24</v>
      </c>
      <c r="G1733" t="s">
        <v>41</v>
      </c>
    </row>
    <row r="1734" spans="1:9">
      <c r="A1734" s="1">
        <v>43043</v>
      </c>
      <c r="B1734" s="2">
        <v>0.52222222222222225</v>
      </c>
      <c r="C1734" t="s">
        <v>130</v>
      </c>
      <c r="D1734">
        <v>60</v>
      </c>
      <c r="E1734" t="s">
        <v>59</v>
      </c>
      <c r="F1734" t="s">
        <v>24</v>
      </c>
      <c r="G1734" t="s">
        <v>52</v>
      </c>
    </row>
    <row r="1735" spans="1:9">
      <c r="A1735" s="1">
        <v>43043</v>
      </c>
      <c r="B1735" s="2">
        <v>0.52222222222222225</v>
      </c>
      <c r="C1735" t="s">
        <v>490</v>
      </c>
      <c r="D1735">
        <v>20</v>
      </c>
      <c r="E1735" t="s">
        <v>59</v>
      </c>
      <c r="F1735" t="s">
        <v>24</v>
      </c>
      <c r="G1735" t="s">
        <v>31</v>
      </c>
    </row>
    <row r="1736" spans="1:9">
      <c r="A1736" s="1">
        <v>43043</v>
      </c>
      <c r="B1736" s="2">
        <v>0.52222222222222225</v>
      </c>
      <c r="C1736" t="s">
        <v>491</v>
      </c>
      <c r="D1736">
        <v>550</v>
      </c>
      <c r="E1736" t="s">
        <v>59</v>
      </c>
      <c r="F1736" t="s">
        <v>24</v>
      </c>
      <c r="G1736" t="s">
        <v>45</v>
      </c>
    </row>
    <row r="1737" spans="1:9">
      <c r="A1737" s="1">
        <v>43043</v>
      </c>
      <c r="B1737" s="2">
        <v>0.52500000000000002</v>
      </c>
      <c r="C1737" t="s">
        <v>131</v>
      </c>
      <c r="D1737">
        <v>50</v>
      </c>
      <c r="E1737" t="s">
        <v>59</v>
      </c>
      <c r="F1737" t="s">
        <v>24</v>
      </c>
      <c r="G1737" t="s">
        <v>52</v>
      </c>
    </row>
    <row r="1738" spans="1:9">
      <c r="A1738" s="1">
        <v>43043</v>
      </c>
      <c r="B1738" s="2">
        <v>0.55069444444444449</v>
      </c>
      <c r="C1738" t="s">
        <v>111</v>
      </c>
      <c r="D1738">
        <v>70</v>
      </c>
      <c r="E1738" t="s">
        <v>59</v>
      </c>
      <c r="F1738" t="s">
        <v>24</v>
      </c>
      <c r="G1738" t="s">
        <v>52</v>
      </c>
    </row>
    <row r="1739" spans="1:9">
      <c r="A1739" s="1">
        <v>43043</v>
      </c>
      <c r="B1739" s="2">
        <v>0.55138888888888882</v>
      </c>
      <c r="C1739" t="s">
        <v>111</v>
      </c>
      <c r="D1739">
        <v>80</v>
      </c>
      <c r="E1739" t="s">
        <v>59</v>
      </c>
      <c r="F1739" t="s">
        <v>16</v>
      </c>
      <c r="G1739" t="s">
        <v>52</v>
      </c>
    </row>
    <row r="1740" spans="1:9">
      <c r="A1740" s="1">
        <v>43043</v>
      </c>
      <c r="B1740" s="2">
        <v>0.91041666666666676</v>
      </c>
      <c r="C1740" t="s">
        <v>84</v>
      </c>
      <c r="D1740">
        <v>85</v>
      </c>
      <c r="E1740" t="s">
        <v>59</v>
      </c>
      <c r="F1740" t="s">
        <v>16</v>
      </c>
      <c r="G1740" t="s">
        <v>52</v>
      </c>
    </row>
    <row r="1741" spans="1:9">
      <c r="A1741" s="1">
        <v>43043</v>
      </c>
      <c r="B1741" s="2">
        <v>0.91180555555555554</v>
      </c>
      <c r="C1741" t="s">
        <v>84</v>
      </c>
      <c r="D1741">
        <v>45</v>
      </c>
      <c r="E1741" t="s">
        <v>59</v>
      </c>
      <c r="F1741" t="s">
        <v>24</v>
      </c>
      <c r="G1741" t="s">
        <v>52</v>
      </c>
    </row>
    <row r="1742" spans="1:9">
      <c r="A1742" s="1">
        <v>43044</v>
      </c>
      <c r="B1742" s="2">
        <v>0.49305555555555558</v>
      </c>
      <c r="C1742" t="s">
        <v>492</v>
      </c>
      <c r="D1742">
        <v>450</v>
      </c>
      <c r="E1742" t="s">
        <v>59</v>
      </c>
      <c r="F1742" t="s">
        <v>16</v>
      </c>
      <c r="G1742" t="s">
        <v>31</v>
      </c>
    </row>
    <row r="1743" spans="1:9">
      <c r="A1743" s="1">
        <v>43044</v>
      </c>
      <c r="B1743" s="2">
        <v>0.77361111111111114</v>
      </c>
      <c r="C1743" t="s">
        <v>131</v>
      </c>
      <c r="D1743">
        <v>22</v>
      </c>
      <c r="E1743" t="s">
        <v>59</v>
      </c>
      <c r="F1743" t="s">
        <v>24</v>
      </c>
      <c r="G1743" t="s">
        <v>52</v>
      </c>
    </row>
    <row r="1744" spans="1:9">
      <c r="A1744" s="1">
        <v>43045</v>
      </c>
      <c r="B1744" s="2">
        <v>0.3576388888888889</v>
      </c>
      <c r="C1744" t="s">
        <v>131</v>
      </c>
      <c r="D1744">
        <v>10</v>
      </c>
      <c r="E1744" t="s">
        <v>59</v>
      </c>
      <c r="F1744" t="s">
        <v>24</v>
      </c>
      <c r="G1744" t="s">
        <v>52</v>
      </c>
    </row>
    <row r="1745" spans="1:7">
      <c r="A1745" s="1">
        <v>43045</v>
      </c>
      <c r="B1745" s="2">
        <v>0.6777777777777777</v>
      </c>
      <c r="C1745" t="s">
        <v>140</v>
      </c>
      <c r="D1745">
        <v>50</v>
      </c>
      <c r="E1745" t="s">
        <v>59</v>
      </c>
      <c r="F1745" t="s">
        <v>24</v>
      </c>
      <c r="G1745" t="s">
        <v>52</v>
      </c>
    </row>
    <row r="1746" spans="1:7">
      <c r="A1746" s="1">
        <v>43046</v>
      </c>
      <c r="B1746" s="2">
        <v>0.36458333333333331</v>
      </c>
      <c r="C1746" t="s">
        <v>72</v>
      </c>
      <c r="D1746">
        <v>50</v>
      </c>
      <c r="E1746" t="s">
        <v>59</v>
      </c>
      <c r="F1746" t="s">
        <v>24</v>
      </c>
      <c r="G1746" t="s">
        <v>52</v>
      </c>
    </row>
    <row r="1747" spans="1:7">
      <c r="A1747" s="1">
        <v>43046</v>
      </c>
      <c r="B1747" s="2">
        <v>0.36527777777777781</v>
      </c>
      <c r="C1747" t="s">
        <v>265</v>
      </c>
      <c r="D1747">
        <v>70</v>
      </c>
      <c r="E1747" t="s">
        <v>59</v>
      </c>
      <c r="F1747" t="s">
        <v>24</v>
      </c>
      <c r="G1747" t="s">
        <v>41</v>
      </c>
    </row>
    <row r="1748" spans="1:7">
      <c r="A1748" s="1">
        <v>43046</v>
      </c>
      <c r="B1748" s="2">
        <v>0.36805555555555558</v>
      </c>
      <c r="C1748" t="s">
        <v>39</v>
      </c>
      <c r="D1748">
        <v>70</v>
      </c>
      <c r="E1748" t="s">
        <v>40</v>
      </c>
      <c r="F1748" t="s">
        <v>16</v>
      </c>
      <c r="G1748" t="s">
        <v>41</v>
      </c>
    </row>
    <row r="1749" spans="1:7">
      <c r="A1749" s="1">
        <v>43046</v>
      </c>
      <c r="B1749" s="2">
        <v>0.74583333333333324</v>
      </c>
      <c r="C1749" t="s">
        <v>262</v>
      </c>
      <c r="D1749">
        <v>28</v>
      </c>
      <c r="E1749" t="s">
        <v>59</v>
      </c>
      <c r="F1749" t="s">
        <v>24</v>
      </c>
      <c r="G1749" t="s">
        <v>41</v>
      </c>
    </row>
    <row r="1750" spans="1:7">
      <c r="A1750" s="1">
        <v>43046</v>
      </c>
      <c r="B1750" s="2">
        <v>0.74583333333333324</v>
      </c>
      <c r="C1750" t="s">
        <v>131</v>
      </c>
      <c r="D1750">
        <v>40</v>
      </c>
      <c r="E1750" t="s">
        <v>59</v>
      </c>
      <c r="F1750" t="s">
        <v>24</v>
      </c>
      <c r="G1750" t="s">
        <v>52</v>
      </c>
    </row>
    <row r="1751" spans="1:7">
      <c r="A1751" s="1">
        <v>43046</v>
      </c>
      <c r="B1751" s="2">
        <v>0.89930555555555547</v>
      </c>
      <c r="C1751" t="s">
        <v>84</v>
      </c>
      <c r="D1751">
        <v>135</v>
      </c>
      <c r="E1751" t="s">
        <v>59</v>
      </c>
      <c r="F1751" t="s">
        <v>16</v>
      </c>
      <c r="G1751" t="s">
        <v>52</v>
      </c>
    </row>
    <row r="1752" spans="1:7">
      <c r="A1752" s="1">
        <v>43046</v>
      </c>
      <c r="B1752" s="2">
        <v>0.89930555555555547</v>
      </c>
      <c r="C1752" t="s">
        <v>84</v>
      </c>
      <c r="D1752">
        <v>70</v>
      </c>
      <c r="E1752" t="s">
        <v>59</v>
      </c>
      <c r="F1752" t="s">
        <v>24</v>
      </c>
      <c r="G1752" t="s">
        <v>52</v>
      </c>
    </row>
    <row r="1753" spans="1:7">
      <c r="A1753" s="1">
        <v>43047</v>
      </c>
      <c r="B1753" s="2">
        <v>0.84791666666666676</v>
      </c>
      <c r="C1753" t="s">
        <v>72</v>
      </c>
      <c r="D1753">
        <v>40</v>
      </c>
      <c r="E1753" t="s">
        <v>59</v>
      </c>
      <c r="F1753" t="s">
        <v>24</v>
      </c>
      <c r="G1753" t="s">
        <v>52</v>
      </c>
    </row>
    <row r="1754" spans="1:7">
      <c r="A1754" s="1">
        <v>43047</v>
      </c>
      <c r="B1754" s="2">
        <v>0.92222222222222217</v>
      </c>
      <c r="C1754" t="s">
        <v>84</v>
      </c>
      <c r="D1754">
        <v>70</v>
      </c>
      <c r="E1754" t="s">
        <v>59</v>
      </c>
      <c r="F1754" t="s">
        <v>24</v>
      </c>
      <c r="G1754" t="s">
        <v>52</v>
      </c>
    </row>
    <row r="1755" spans="1:7">
      <c r="A1755" s="1">
        <v>43047</v>
      </c>
      <c r="B1755" s="2">
        <v>0.92291666666666661</v>
      </c>
      <c r="C1755" t="s">
        <v>84</v>
      </c>
      <c r="D1755">
        <v>45</v>
      </c>
      <c r="E1755" t="s">
        <v>59</v>
      </c>
      <c r="F1755" t="s">
        <v>16</v>
      </c>
      <c r="G1755" t="s">
        <v>52</v>
      </c>
    </row>
    <row r="1756" spans="1:7">
      <c r="A1756" s="1">
        <v>43048</v>
      </c>
      <c r="B1756" s="2">
        <v>0.42430555555555555</v>
      </c>
      <c r="C1756" t="s">
        <v>72</v>
      </c>
      <c r="D1756">
        <v>30</v>
      </c>
      <c r="E1756" t="s">
        <v>59</v>
      </c>
      <c r="F1756" t="s">
        <v>24</v>
      </c>
      <c r="G1756" t="s">
        <v>52</v>
      </c>
    </row>
    <row r="1757" spans="1:7">
      <c r="A1757" s="1">
        <v>43048</v>
      </c>
      <c r="B1757" s="2">
        <v>0.43263888888888885</v>
      </c>
      <c r="C1757" t="s">
        <v>125</v>
      </c>
      <c r="D1757" s="4">
        <v>1666.66</v>
      </c>
      <c r="E1757" t="s">
        <v>59</v>
      </c>
      <c r="F1757" t="s">
        <v>24</v>
      </c>
      <c r="G1757" t="s">
        <v>31</v>
      </c>
    </row>
    <row r="1758" spans="1:7">
      <c r="A1758" s="1">
        <v>43048</v>
      </c>
      <c r="B1758" s="2">
        <v>0.79999999999999993</v>
      </c>
      <c r="C1758" t="s">
        <v>140</v>
      </c>
      <c r="D1758">
        <v>20</v>
      </c>
      <c r="E1758" t="s">
        <v>59</v>
      </c>
      <c r="F1758" t="s">
        <v>24</v>
      </c>
      <c r="G1758" t="s">
        <v>52</v>
      </c>
    </row>
    <row r="1759" spans="1:7">
      <c r="A1759" s="1">
        <v>43049</v>
      </c>
      <c r="B1759" s="2">
        <v>0.42499999999999999</v>
      </c>
      <c r="C1759" t="s">
        <v>72</v>
      </c>
      <c r="D1759">
        <v>30</v>
      </c>
      <c r="E1759" t="s">
        <v>59</v>
      </c>
      <c r="F1759" t="s">
        <v>24</v>
      </c>
      <c r="G1759" t="s">
        <v>52</v>
      </c>
    </row>
    <row r="1760" spans="1:7">
      <c r="A1760" s="1">
        <v>43049</v>
      </c>
      <c r="B1760" s="2">
        <v>0.92222222222222217</v>
      </c>
      <c r="C1760" t="s">
        <v>84</v>
      </c>
      <c r="D1760">
        <v>70</v>
      </c>
      <c r="E1760" t="s">
        <v>59</v>
      </c>
      <c r="F1760" t="s">
        <v>24</v>
      </c>
      <c r="G1760" t="s">
        <v>52</v>
      </c>
    </row>
    <row r="1761" spans="1:9">
      <c r="A1761" s="1">
        <v>43050</v>
      </c>
      <c r="B1761" s="2">
        <v>0.67847222222222225</v>
      </c>
      <c r="C1761" t="s">
        <v>130</v>
      </c>
      <c r="D1761">
        <v>40</v>
      </c>
      <c r="E1761" t="s">
        <v>59</v>
      </c>
      <c r="F1761" t="s">
        <v>24</v>
      </c>
      <c r="G1761" t="s">
        <v>52</v>
      </c>
    </row>
    <row r="1762" spans="1:9">
      <c r="A1762" s="1">
        <v>43051</v>
      </c>
      <c r="B1762" s="2">
        <v>0.42708333333333331</v>
      </c>
      <c r="C1762" t="s">
        <v>72</v>
      </c>
      <c r="D1762">
        <v>80</v>
      </c>
      <c r="E1762" t="s">
        <v>59</v>
      </c>
      <c r="F1762" t="s">
        <v>24</v>
      </c>
      <c r="G1762" t="s">
        <v>52</v>
      </c>
    </row>
    <row r="1763" spans="1:9">
      <c r="A1763" s="1">
        <v>43051</v>
      </c>
      <c r="B1763" s="2">
        <v>0.5444444444444444</v>
      </c>
      <c r="C1763" t="s">
        <v>129</v>
      </c>
      <c r="D1763">
        <v>170</v>
      </c>
      <c r="E1763" t="s">
        <v>59</v>
      </c>
      <c r="F1763" t="s">
        <v>24</v>
      </c>
      <c r="G1763" t="s">
        <v>31</v>
      </c>
    </row>
    <row r="1764" spans="1:9">
      <c r="A1764" s="1">
        <v>43051</v>
      </c>
      <c r="B1764" s="2">
        <v>0.5444444444444444</v>
      </c>
      <c r="C1764" t="s">
        <v>493</v>
      </c>
      <c r="D1764">
        <v>58</v>
      </c>
      <c r="E1764" t="s">
        <v>59</v>
      </c>
      <c r="F1764" t="s">
        <v>24</v>
      </c>
      <c r="G1764" t="s">
        <v>31</v>
      </c>
    </row>
    <row r="1765" spans="1:9">
      <c r="A1765" s="1">
        <v>43051</v>
      </c>
      <c r="B1765" s="2">
        <v>0.79583333333333339</v>
      </c>
      <c r="C1765" t="s">
        <v>494</v>
      </c>
      <c r="D1765">
        <v>150</v>
      </c>
      <c r="E1765" t="s">
        <v>47</v>
      </c>
      <c r="F1765" t="s">
        <v>24</v>
      </c>
      <c r="G1765" t="s">
        <v>52</v>
      </c>
    </row>
    <row r="1766" spans="1:9">
      <c r="A1766" s="1">
        <v>43051</v>
      </c>
      <c r="B1766" s="2">
        <v>0.85069444444444453</v>
      </c>
      <c r="C1766" t="s">
        <v>84</v>
      </c>
      <c r="D1766">
        <v>106</v>
      </c>
      <c r="E1766" t="s">
        <v>47</v>
      </c>
      <c r="F1766" t="s">
        <v>24</v>
      </c>
      <c r="G1766" t="s">
        <v>52</v>
      </c>
    </row>
    <row r="1767" spans="1:9">
      <c r="A1767" s="1">
        <v>43051</v>
      </c>
      <c r="B1767" s="2">
        <v>0.95347222222222217</v>
      </c>
      <c r="C1767" t="s">
        <v>262</v>
      </c>
      <c r="D1767">
        <v>35</v>
      </c>
      <c r="E1767" t="s">
        <v>59</v>
      </c>
      <c r="F1767" t="s">
        <v>24</v>
      </c>
      <c r="G1767" t="s">
        <v>41</v>
      </c>
    </row>
    <row r="1768" spans="1:9">
      <c r="A1768" s="1">
        <v>43052</v>
      </c>
      <c r="B1768" s="2">
        <v>0.37291666666666662</v>
      </c>
      <c r="C1768" t="s">
        <v>72</v>
      </c>
      <c r="D1768">
        <v>30</v>
      </c>
      <c r="E1768" t="s">
        <v>59</v>
      </c>
      <c r="F1768" t="s">
        <v>24</v>
      </c>
      <c r="G1768" t="s">
        <v>52</v>
      </c>
    </row>
    <row r="1769" spans="1:9">
      <c r="A1769" s="1">
        <v>43052</v>
      </c>
      <c r="B1769" s="2">
        <v>0.87291666666666667</v>
      </c>
      <c r="C1769" t="s">
        <v>84</v>
      </c>
      <c r="D1769">
        <v>90</v>
      </c>
      <c r="E1769" t="s">
        <v>59</v>
      </c>
      <c r="F1769" t="s">
        <v>24</v>
      </c>
      <c r="G1769" t="s">
        <v>52</v>
      </c>
    </row>
    <row r="1770" spans="1:9">
      <c r="A1770" s="1">
        <v>43053</v>
      </c>
      <c r="B1770" s="2">
        <v>0.3666666666666667</v>
      </c>
      <c r="C1770" t="s">
        <v>72</v>
      </c>
      <c r="D1770">
        <v>30</v>
      </c>
      <c r="E1770" t="s">
        <v>59</v>
      </c>
      <c r="F1770" t="s">
        <v>24</v>
      </c>
      <c r="G1770" t="s">
        <v>52</v>
      </c>
    </row>
    <row r="1771" spans="1:9">
      <c r="A1771" s="1">
        <v>43053</v>
      </c>
      <c r="B1771" s="2">
        <v>0.4291666666666667</v>
      </c>
      <c r="C1771" t="s">
        <v>354</v>
      </c>
      <c r="D1771" s="4">
        <v>2163.0300000000002</v>
      </c>
      <c r="E1771" t="s">
        <v>47</v>
      </c>
      <c r="F1771" t="s">
        <v>24</v>
      </c>
      <c r="G1771" t="s">
        <v>31</v>
      </c>
      <c r="I1771" t="s">
        <v>91</v>
      </c>
    </row>
    <row r="1772" spans="1:9">
      <c r="A1772" s="1">
        <v>43053</v>
      </c>
      <c r="B1772" s="2">
        <v>0.91249999999999998</v>
      </c>
      <c r="C1772" t="s">
        <v>495</v>
      </c>
      <c r="D1772">
        <v>70</v>
      </c>
      <c r="E1772" t="s">
        <v>47</v>
      </c>
      <c r="F1772" t="s">
        <v>24</v>
      </c>
      <c r="G1772" t="s">
        <v>52</v>
      </c>
    </row>
    <row r="1773" spans="1:9">
      <c r="A1773" s="1">
        <v>43053</v>
      </c>
      <c r="B1773" s="2">
        <v>0.92013888888888884</v>
      </c>
      <c r="C1773" t="s">
        <v>19</v>
      </c>
      <c r="D1773" s="3">
        <v>3900</v>
      </c>
      <c r="E1773" t="s">
        <v>53</v>
      </c>
      <c r="F1773" t="s">
        <v>16</v>
      </c>
      <c r="I1773" t="s">
        <v>496</v>
      </c>
    </row>
    <row r="1774" spans="1:9">
      <c r="A1774" s="1">
        <v>43054</v>
      </c>
      <c r="B1774" s="2">
        <v>0.38611111111111113</v>
      </c>
      <c r="C1774" t="s">
        <v>72</v>
      </c>
      <c r="D1774">
        <v>90</v>
      </c>
      <c r="E1774" t="s">
        <v>59</v>
      </c>
      <c r="F1774" t="s">
        <v>24</v>
      </c>
      <c r="G1774" t="s">
        <v>497</v>
      </c>
    </row>
    <row r="1775" spans="1:9">
      <c r="A1775" s="1">
        <v>43054</v>
      </c>
      <c r="B1775" s="2">
        <v>0.48749999999999999</v>
      </c>
      <c r="C1775" t="s">
        <v>14</v>
      </c>
      <c r="D1775" s="3">
        <v>50000</v>
      </c>
      <c r="E1775" t="s">
        <v>55</v>
      </c>
      <c r="F1775" t="s">
        <v>16</v>
      </c>
      <c r="G1775" t="s">
        <v>17</v>
      </c>
      <c r="I1775" t="s">
        <v>498</v>
      </c>
    </row>
    <row r="1776" spans="1:9">
      <c r="A1776" s="1">
        <v>43054</v>
      </c>
      <c r="B1776" s="2">
        <v>0.65486111111111112</v>
      </c>
      <c r="C1776" t="s">
        <v>257</v>
      </c>
      <c r="D1776">
        <v>136</v>
      </c>
      <c r="E1776" t="s">
        <v>59</v>
      </c>
      <c r="F1776" t="s">
        <v>24</v>
      </c>
      <c r="G1776" t="s">
        <v>497</v>
      </c>
    </row>
    <row r="1777" spans="1:9">
      <c r="A1777" s="1">
        <v>43054</v>
      </c>
      <c r="B1777" s="2">
        <v>0.65486111111111112</v>
      </c>
      <c r="C1777" t="s">
        <v>130</v>
      </c>
      <c r="D1777">
        <v>59</v>
      </c>
      <c r="E1777" t="s">
        <v>59</v>
      </c>
      <c r="F1777" t="s">
        <v>24</v>
      </c>
      <c r="G1777" t="s">
        <v>497</v>
      </c>
    </row>
    <row r="1778" spans="1:9">
      <c r="A1778" s="1">
        <v>43054</v>
      </c>
      <c r="B1778" s="2">
        <v>0.65486111111111112</v>
      </c>
      <c r="C1778" t="s">
        <v>253</v>
      </c>
      <c r="D1778">
        <v>220</v>
      </c>
      <c r="E1778" t="s">
        <v>59</v>
      </c>
      <c r="F1778" t="s">
        <v>24</v>
      </c>
      <c r="G1778" t="s">
        <v>497</v>
      </c>
    </row>
    <row r="1779" spans="1:9">
      <c r="A1779" s="1">
        <v>43054</v>
      </c>
      <c r="B1779" s="2">
        <v>0.68819444444444444</v>
      </c>
      <c r="C1779" t="s">
        <v>265</v>
      </c>
      <c r="D1779">
        <v>140</v>
      </c>
      <c r="E1779" t="s">
        <v>59</v>
      </c>
      <c r="F1779" t="s">
        <v>24</v>
      </c>
      <c r="G1779" t="s">
        <v>497</v>
      </c>
    </row>
    <row r="1780" spans="1:9">
      <c r="A1780" s="1">
        <v>43054</v>
      </c>
      <c r="B1780" s="2">
        <v>0.71250000000000002</v>
      </c>
      <c r="C1780" t="s">
        <v>140</v>
      </c>
      <c r="D1780">
        <v>10</v>
      </c>
      <c r="E1780" t="s">
        <v>59</v>
      </c>
      <c r="F1780" t="s">
        <v>24</v>
      </c>
      <c r="G1780" t="s">
        <v>497</v>
      </c>
    </row>
    <row r="1781" spans="1:9">
      <c r="A1781" s="1">
        <v>43055</v>
      </c>
      <c r="B1781" s="2">
        <v>0.38541666666666669</v>
      </c>
      <c r="C1781" t="s">
        <v>148</v>
      </c>
      <c r="D1781">
        <v>40</v>
      </c>
      <c r="E1781" t="s">
        <v>59</v>
      </c>
      <c r="F1781" t="s">
        <v>24</v>
      </c>
      <c r="G1781" t="s">
        <v>497</v>
      </c>
    </row>
    <row r="1782" spans="1:9">
      <c r="A1782" s="1">
        <v>43055</v>
      </c>
      <c r="B1782" s="2">
        <v>0.40625</v>
      </c>
      <c r="C1782" t="s">
        <v>499</v>
      </c>
      <c r="D1782">
        <v>90</v>
      </c>
      <c r="E1782" t="s">
        <v>59</v>
      </c>
      <c r="F1782" t="s">
        <v>24</v>
      </c>
      <c r="G1782" t="s">
        <v>497</v>
      </c>
    </row>
    <row r="1783" spans="1:9">
      <c r="A1783" s="1">
        <v>43055</v>
      </c>
      <c r="B1783" s="2">
        <v>0.81527777777777777</v>
      </c>
      <c r="C1783" t="s">
        <v>265</v>
      </c>
      <c r="D1783" s="3">
        <v>2900</v>
      </c>
      <c r="E1783" t="s">
        <v>59</v>
      </c>
      <c r="F1783" t="s">
        <v>24</v>
      </c>
      <c r="G1783" t="s">
        <v>497</v>
      </c>
    </row>
    <row r="1784" spans="1:9">
      <c r="A1784" s="1">
        <v>43055</v>
      </c>
      <c r="B1784" s="2">
        <v>0.81527777777777777</v>
      </c>
      <c r="C1784" t="s">
        <v>245</v>
      </c>
      <c r="D1784">
        <v>45</v>
      </c>
      <c r="E1784" t="s">
        <v>59</v>
      </c>
      <c r="F1784" t="s">
        <v>24</v>
      </c>
      <c r="G1784" t="s">
        <v>497</v>
      </c>
    </row>
    <row r="1785" spans="1:9">
      <c r="A1785" s="1">
        <v>43055</v>
      </c>
      <c r="B1785" s="2">
        <v>0.8208333333333333</v>
      </c>
      <c r="C1785" t="s">
        <v>84</v>
      </c>
      <c r="D1785">
        <v>120</v>
      </c>
      <c r="E1785" t="s">
        <v>59</v>
      </c>
      <c r="F1785" t="s">
        <v>24</v>
      </c>
      <c r="G1785" t="s">
        <v>497</v>
      </c>
    </row>
    <row r="1786" spans="1:9">
      <c r="A1786" s="1">
        <v>43055</v>
      </c>
      <c r="B1786" s="2">
        <v>0.90486111111111101</v>
      </c>
      <c r="C1786" t="s">
        <v>84</v>
      </c>
      <c r="D1786">
        <v>160</v>
      </c>
      <c r="E1786" t="s">
        <v>59</v>
      </c>
      <c r="F1786" t="s">
        <v>24</v>
      </c>
      <c r="G1786" t="s">
        <v>497</v>
      </c>
    </row>
    <row r="1787" spans="1:9">
      <c r="A1787" s="1">
        <v>43055</v>
      </c>
      <c r="B1787" s="2">
        <v>0.90555555555555556</v>
      </c>
      <c r="C1787" t="s">
        <v>486</v>
      </c>
      <c r="D1787" s="3">
        <v>1632</v>
      </c>
      <c r="E1787" t="s">
        <v>59</v>
      </c>
      <c r="F1787" t="s">
        <v>24</v>
      </c>
      <c r="G1787" t="s">
        <v>497</v>
      </c>
    </row>
    <row r="1788" spans="1:9">
      <c r="A1788" s="1">
        <v>43056</v>
      </c>
      <c r="B1788" s="2">
        <v>0.36180555555555555</v>
      </c>
      <c r="C1788" t="s">
        <v>19</v>
      </c>
      <c r="D1788" s="3">
        <v>3000</v>
      </c>
      <c r="E1788" t="s">
        <v>53</v>
      </c>
      <c r="F1788" t="s">
        <v>16</v>
      </c>
      <c r="I1788" t="s">
        <v>500</v>
      </c>
    </row>
    <row r="1789" spans="1:9">
      <c r="A1789" s="1">
        <v>43056</v>
      </c>
      <c r="B1789" s="2">
        <v>0.60138888888888886</v>
      </c>
      <c r="C1789" t="s">
        <v>501</v>
      </c>
      <c r="D1789">
        <v>100</v>
      </c>
      <c r="E1789" t="s">
        <v>59</v>
      </c>
      <c r="F1789" t="s">
        <v>24</v>
      </c>
      <c r="G1789" t="s">
        <v>497</v>
      </c>
    </row>
    <row r="1790" spans="1:9">
      <c r="A1790" s="1">
        <v>43056</v>
      </c>
      <c r="B1790" s="2">
        <v>0.8027777777777777</v>
      </c>
      <c r="C1790" t="s">
        <v>265</v>
      </c>
      <c r="D1790" s="3">
        <v>2700</v>
      </c>
      <c r="E1790" t="s">
        <v>59</v>
      </c>
      <c r="F1790" t="s">
        <v>24</v>
      </c>
      <c r="G1790" t="s">
        <v>497</v>
      </c>
    </row>
    <row r="1791" spans="1:9">
      <c r="A1791" s="1">
        <v>43056</v>
      </c>
      <c r="B1791" s="2">
        <v>0.8208333333333333</v>
      </c>
      <c r="C1791" t="s">
        <v>84</v>
      </c>
      <c r="D1791">
        <v>370</v>
      </c>
      <c r="E1791" t="s">
        <v>59</v>
      </c>
      <c r="F1791" t="s">
        <v>24</v>
      </c>
      <c r="G1791" t="s">
        <v>497</v>
      </c>
    </row>
    <row r="1792" spans="1:9">
      <c r="A1792" s="1">
        <v>43056</v>
      </c>
      <c r="B1792" s="2">
        <v>0.82361111111111107</v>
      </c>
      <c r="C1792" t="s">
        <v>218</v>
      </c>
      <c r="D1792">
        <v>90</v>
      </c>
      <c r="E1792" t="s">
        <v>59</v>
      </c>
      <c r="F1792" t="s">
        <v>24</v>
      </c>
      <c r="G1792" t="s">
        <v>497</v>
      </c>
    </row>
    <row r="1793" spans="1:9">
      <c r="A1793" s="1">
        <v>43056</v>
      </c>
      <c r="B1793" s="2">
        <v>0.86388888888888893</v>
      </c>
      <c r="C1793" t="s">
        <v>486</v>
      </c>
      <c r="D1793" s="3">
        <v>1632</v>
      </c>
      <c r="E1793" t="s">
        <v>59</v>
      </c>
      <c r="F1793" t="s">
        <v>24</v>
      </c>
      <c r="G1793" t="s">
        <v>497</v>
      </c>
    </row>
    <row r="1794" spans="1:9">
      <c r="A1794" s="1">
        <v>43057</v>
      </c>
      <c r="B1794" s="2">
        <v>0.65416666666666667</v>
      </c>
      <c r="C1794" t="s">
        <v>111</v>
      </c>
      <c r="D1794">
        <v>480</v>
      </c>
      <c r="E1794" t="s">
        <v>59</v>
      </c>
      <c r="F1794" t="s">
        <v>24</v>
      </c>
      <c r="G1794" t="s">
        <v>497</v>
      </c>
    </row>
    <row r="1795" spans="1:9">
      <c r="A1795" s="1">
        <v>43057</v>
      </c>
      <c r="B1795" s="2">
        <v>0.74652777777777779</v>
      </c>
      <c r="C1795" t="s">
        <v>100</v>
      </c>
      <c r="D1795">
        <v>40</v>
      </c>
      <c r="E1795" t="s">
        <v>59</v>
      </c>
      <c r="F1795" t="s">
        <v>24</v>
      </c>
      <c r="G1795" t="s">
        <v>497</v>
      </c>
    </row>
    <row r="1796" spans="1:9">
      <c r="A1796" s="1">
        <v>43057</v>
      </c>
      <c r="B1796" s="2">
        <v>0.74722222222222223</v>
      </c>
      <c r="C1796" t="s">
        <v>148</v>
      </c>
      <c r="D1796">
        <v>20</v>
      </c>
      <c r="E1796" t="s">
        <v>59</v>
      </c>
      <c r="F1796" t="s">
        <v>24</v>
      </c>
      <c r="G1796" t="s">
        <v>497</v>
      </c>
    </row>
    <row r="1797" spans="1:9">
      <c r="A1797" s="1">
        <v>43057</v>
      </c>
      <c r="B1797" s="2">
        <v>0.75208333333333333</v>
      </c>
      <c r="C1797" t="s">
        <v>130</v>
      </c>
      <c r="D1797">
        <v>180</v>
      </c>
      <c r="E1797" t="s">
        <v>59</v>
      </c>
      <c r="F1797" t="s">
        <v>24</v>
      </c>
      <c r="G1797" t="s">
        <v>497</v>
      </c>
    </row>
    <row r="1798" spans="1:9">
      <c r="A1798" s="1">
        <v>43057</v>
      </c>
      <c r="B1798" s="2">
        <v>0.82291666666666663</v>
      </c>
      <c r="C1798" t="s">
        <v>486</v>
      </c>
      <c r="D1798" s="3">
        <v>1632</v>
      </c>
      <c r="E1798" t="s">
        <v>59</v>
      </c>
      <c r="F1798" t="s">
        <v>24</v>
      </c>
      <c r="G1798" t="s">
        <v>497</v>
      </c>
    </row>
    <row r="1799" spans="1:9">
      <c r="A1799" s="1">
        <v>43058</v>
      </c>
      <c r="B1799" s="2">
        <v>0.29444444444444445</v>
      </c>
      <c r="C1799" t="s">
        <v>148</v>
      </c>
      <c r="D1799">
        <v>30</v>
      </c>
      <c r="E1799" t="s">
        <v>59</v>
      </c>
      <c r="F1799" t="s">
        <v>24</v>
      </c>
      <c r="G1799" t="s">
        <v>497</v>
      </c>
    </row>
    <row r="1800" spans="1:9">
      <c r="A1800" s="1">
        <v>43058</v>
      </c>
      <c r="B1800" s="2">
        <v>0.70416666666666661</v>
      </c>
      <c r="C1800" t="s">
        <v>111</v>
      </c>
      <c r="D1800">
        <v>90</v>
      </c>
      <c r="E1800" t="s">
        <v>59</v>
      </c>
      <c r="F1800" t="s">
        <v>24</v>
      </c>
      <c r="G1800" t="s">
        <v>497</v>
      </c>
    </row>
    <row r="1801" spans="1:9">
      <c r="A1801" s="1">
        <v>43058</v>
      </c>
      <c r="B1801" s="2">
        <v>0.70486111111111116</v>
      </c>
      <c r="C1801" t="s">
        <v>111</v>
      </c>
      <c r="D1801">
        <v>120</v>
      </c>
      <c r="E1801" t="s">
        <v>59</v>
      </c>
      <c r="F1801" t="s">
        <v>16</v>
      </c>
      <c r="G1801" t="s">
        <v>52</v>
      </c>
    </row>
    <row r="1802" spans="1:9">
      <c r="A1802" s="1">
        <v>43059</v>
      </c>
      <c r="B1802" s="2">
        <v>0.86944444444444446</v>
      </c>
      <c r="C1802" t="s">
        <v>19</v>
      </c>
      <c r="D1802" s="3">
        <v>2000</v>
      </c>
      <c r="E1802" t="s">
        <v>53</v>
      </c>
      <c r="F1802" t="s">
        <v>16</v>
      </c>
      <c r="I1802" t="s">
        <v>502</v>
      </c>
    </row>
    <row r="1803" spans="1:9">
      <c r="A1803" s="1">
        <v>43059</v>
      </c>
      <c r="B1803" s="2">
        <v>0.87361111111111101</v>
      </c>
      <c r="C1803" t="s">
        <v>84</v>
      </c>
      <c r="D1803">
        <v>590</v>
      </c>
      <c r="E1803" t="s">
        <v>59</v>
      </c>
      <c r="F1803" t="s">
        <v>24</v>
      </c>
      <c r="G1803" t="s">
        <v>497</v>
      </c>
    </row>
    <row r="1804" spans="1:9">
      <c r="A1804" s="1">
        <v>43059</v>
      </c>
      <c r="B1804" s="2">
        <v>0.98055555555555562</v>
      </c>
      <c r="C1804" t="s">
        <v>503</v>
      </c>
      <c r="D1804">
        <v>330</v>
      </c>
      <c r="E1804" t="s">
        <v>59</v>
      </c>
      <c r="F1804" t="s">
        <v>24</v>
      </c>
      <c r="G1804" t="s">
        <v>31</v>
      </c>
    </row>
    <row r="1805" spans="1:9">
      <c r="A1805" s="1">
        <v>43060</v>
      </c>
      <c r="B1805" s="2">
        <v>0.42986111111111108</v>
      </c>
      <c r="C1805" t="s">
        <v>72</v>
      </c>
      <c r="D1805">
        <v>70</v>
      </c>
      <c r="E1805" t="s">
        <v>59</v>
      </c>
      <c r="F1805" t="s">
        <v>24</v>
      </c>
      <c r="G1805" t="s">
        <v>497</v>
      </c>
    </row>
    <row r="1806" spans="1:9">
      <c r="A1806" s="1">
        <v>43060</v>
      </c>
      <c r="B1806" s="2">
        <v>0.78749999999999998</v>
      </c>
      <c r="C1806" t="s">
        <v>265</v>
      </c>
      <c r="D1806">
        <v>66</v>
      </c>
      <c r="E1806" t="s">
        <v>59</v>
      </c>
      <c r="F1806" t="s">
        <v>24</v>
      </c>
      <c r="G1806" t="s">
        <v>497</v>
      </c>
    </row>
    <row r="1807" spans="1:9">
      <c r="A1807" s="1">
        <v>43060</v>
      </c>
      <c r="B1807" s="2">
        <v>0.93194444444444446</v>
      </c>
      <c r="C1807" t="s">
        <v>148</v>
      </c>
      <c r="D1807">
        <v>225</v>
      </c>
      <c r="E1807" t="s">
        <v>59</v>
      </c>
      <c r="F1807" t="s">
        <v>24</v>
      </c>
      <c r="G1807" t="s">
        <v>497</v>
      </c>
    </row>
    <row r="1808" spans="1:9">
      <c r="A1808" s="1">
        <v>43060</v>
      </c>
      <c r="B1808" s="2">
        <v>0.93194444444444446</v>
      </c>
      <c r="C1808" t="s">
        <v>503</v>
      </c>
      <c r="D1808">
        <v>772</v>
      </c>
      <c r="E1808" t="s">
        <v>59</v>
      </c>
      <c r="F1808" t="s">
        <v>24</v>
      </c>
      <c r="G1808" t="s">
        <v>31</v>
      </c>
    </row>
    <row r="1809" spans="1:9">
      <c r="A1809" s="1">
        <v>43061</v>
      </c>
      <c r="B1809" s="2">
        <v>0.3430555555555555</v>
      </c>
      <c r="C1809" t="s">
        <v>72</v>
      </c>
      <c r="D1809">
        <v>30</v>
      </c>
      <c r="E1809" t="s">
        <v>59</v>
      </c>
      <c r="F1809" t="s">
        <v>24</v>
      </c>
      <c r="G1809" t="s">
        <v>497</v>
      </c>
    </row>
    <row r="1810" spans="1:9">
      <c r="A1810" s="1">
        <v>43061</v>
      </c>
      <c r="B1810" s="2">
        <v>0.63124999999999998</v>
      </c>
      <c r="C1810" t="s">
        <v>19</v>
      </c>
      <c r="D1810" s="3">
        <v>4000</v>
      </c>
      <c r="E1810" t="s">
        <v>53</v>
      </c>
      <c r="F1810" t="s">
        <v>16</v>
      </c>
      <c r="I1810" t="s">
        <v>504</v>
      </c>
    </row>
    <row r="1811" spans="1:9">
      <c r="A1811" s="1">
        <v>43061</v>
      </c>
      <c r="B1811" s="2">
        <v>0.67638888888888893</v>
      </c>
      <c r="C1811" t="s">
        <v>148</v>
      </c>
      <c r="D1811">
        <v>70</v>
      </c>
      <c r="E1811" t="s">
        <v>59</v>
      </c>
      <c r="F1811" t="s">
        <v>24</v>
      </c>
      <c r="G1811" t="s">
        <v>497</v>
      </c>
    </row>
    <row r="1812" spans="1:9">
      <c r="A1812" s="1">
        <v>43061</v>
      </c>
      <c r="B1812" s="2">
        <v>0.68611111111111101</v>
      </c>
      <c r="C1812" t="s">
        <v>148</v>
      </c>
      <c r="D1812">
        <v>100</v>
      </c>
      <c r="E1812" t="s">
        <v>59</v>
      </c>
      <c r="F1812" t="s">
        <v>24</v>
      </c>
      <c r="G1812" t="s">
        <v>497</v>
      </c>
    </row>
    <row r="1813" spans="1:9">
      <c r="A1813" s="1">
        <v>43061</v>
      </c>
      <c r="B1813" s="2">
        <v>0.68611111111111101</v>
      </c>
      <c r="C1813" t="s">
        <v>111</v>
      </c>
      <c r="D1813">
        <v>478</v>
      </c>
      <c r="E1813" t="s">
        <v>59</v>
      </c>
      <c r="F1813" t="s">
        <v>24</v>
      </c>
      <c r="G1813" t="s">
        <v>497</v>
      </c>
    </row>
    <row r="1814" spans="1:9">
      <c r="A1814" s="1">
        <v>43061</v>
      </c>
      <c r="B1814" s="2">
        <v>0.68680555555555556</v>
      </c>
      <c r="C1814" t="s">
        <v>130</v>
      </c>
      <c r="D1814">
        <v>45</v>
      </c>
      <c r="E1814" t="s">
        <v>59</v>
      </c>
      <c r="F1814" t="s">
        <v>24</v>
      </c>
      <c r="G1814" t="s">
        <v>497</v>
      </c>
    </row>
    <row r="1815" spans="1:9">
      <c r="A1815" s="1">
        <v>43061</v>
      </c>
      <c r="B1815" s="2">
        <v>0.91111111111111109</v>
      </c>
      <c r="C1815" t="s">
        <v>84</v>
      </c>
      <c r="D1815">
        <v>50</v>
      </c>
      <c r="E1815" t="s">
        <v>59</v>
      </c>
      <c r="F1815" t="s">
        <v>24</v>
      </c>
      <c r="G1815" t="s">
        <v>497</v>
      </c>
    </row>
    <row r="1816" spans="1:9">
      <c r="A1816" s="1">
        <v>43062</v>
      </c>
      <c r="B1816" s="2">
        <v>0.57777777777777783</v>
      </c>
      <c r="C1816" t="s">
        <v>111</v>
      </c>
      <c r="D1816">
        <v>50</v>
      </c>
      <c r="E1816" t="s">
        <v>59</v>
      </c>
      <c r="F1816" t="s">
        <v>24</v>
      </c>
      <c r="G1816" t="s">
        <v>497</v>
      </c>
    </row>
    <row r="1817" spans="1:9">
      <c r="A1817" s="1">
        <v>43062</v>
      </c>
      <c r="B1817" s="2">
        <v>0.57777777777777783</v>
      </c>
      <c r="C1817" t="s">
        <v>130</v>
      </c>
      <c r="D1817">
        <v>60</v>
      </c>
      <c r="E1817" t="s">
        <v>59</v>
      </c>
      <c r="F1817" t="s">
        <v>24</v>
      </c>
      <c r="G1817" t="s">
        <v>497</v>
      </c>
    </row>
    <row r="1818" spans="1:9">
      <c r="A1818" s="1">
        <v>43062</v>
      </c>
      <c r="B1818" s="2">
        <v>0.76874999999999993</v>
      </c>
      <c r="C1818" t="s">
        <v>130</v>
      </c>
      <c r="D1818">
        <v>60</v>
      </c>
      <c r="E1818" t="s">
        <v>59</v>
      </c>
      <c r="F1818" t="s">
        <v>24</v>
      </c>
      <c r="G1818" t="s">
        <v>497</v>
      </c>
    </row>
    <row r="1819" spans="1:9">
      <c r="A1819" s="1">
        <v>43062</v>
      </c>
      <c r="B1819" s="2">
        <v>0.94513888888888886</v>
      </c>
      <c r="C1819" t="s">
        <v>505</v>
      </c>
      <c r="D1819" s="3">
        <v>1500</v>
      </c>
      <c r="E1819" t="s">
        <v>59</v>
      </c>
      <c r="F1819" t="s">
        <v>24</v>
      </c>
      <c r="G1819" t="s">
        <v>497</v>
      </c>
    </row>
    <row r="1820" spans="1:9">
      <c r="A1820" s="1">
        <v>43062</v>
      </c>
      <c r="B1820" s="2">
        <v>0.94513888888888886</v>
      </c>
      <c r="C1820" t="s">
        <v>148</v>
      </c>
      <c r="D1820">
        <v>200</v>
      </c>
      <c r="E1820" t="s">
        <v>59</v>
      </c>
      <c r="F1820" t="s">
        <v>24</v>
      </c>
      <c r="G1820" t="s">
        <v>497</v>
      </c>
    </row>
    <row r="1821" spans="1:9">
      <c r="A1821" s="1">
        <v>43062</v>
      </c>
      <c r="B1821" s="2">
        <v>0.98472222222222217</v>
      </c>
      <c r="C1821" t="s">
        <v>84</v>
      </c>
      <c r="D1821">
        <v>400.5</v>
      </c>
      <c r="E1821" t="s">
        <v>59</v>
      </c>
      <c r="F1821" t="s">
        <v>24</v>
      </c>
      <c r="G1821" t="s">
        <v>497</v>
      </c>
    </row>
    <row r="1822" spans="1:9">
      <c r="A1822" s="1">
        <v>43063</v>
      </c>
      <c r="B1822" s="2">
        <v>0.42291666666666666</v>
      </c>
      <c r="C1822" t="s">
        <v>72</v>
      </c>
      <c r="D1822">
        <v>40</v>
      </c>
      <c r="E1822" t="s">
        <v>59</v>
      </c>
      <c r="F1822" t="s">
        <v>24</v>
      </c>
      <c r="G1822" t="s">
        <v>497</v>
      </c>
    </row>
    <row r="1823" spans="1:9">
      <c r="A1823" s="1">
        <v>43063</v>
      </c>
      <c r="B1823" s="2">
        <v>0.4236111111111111</v>
      </c>
      <c r="C1823" t="s">
        <v>148</v>
      </c>
      <c r="D1823">
        <v>50</v>
      </c>
      <c r="E1823" t="s">
        <v>59</v>
      </c>
      <c r="F1823" t="s">
        <v>24</v>
      </c>
      <c r="G1823" t="s">
        <v>497</v>
      </c>
    </row>
    <row r="1824" spans="1:9">
      <c r="A1824" s="1">
        <v>43063</v>
      </c>
      <c r="B1824" s="2">
        <v>0.90833333333333333</v>
      </c>
      <c r="C1824" t="s">
        <v>469</v>
      </c>
      <c r="D1824">
        <v>30</v>
      </c>
      <c r="E1824" t="s">
        <v>59</v>
      </c>
      <c r="F1824" t="s">
        <v>24</v>
      </c>
      <c r="G1824" t="s">
        <v>497</v>
      </c>
    </row>
    <row r="1825" spans="1:9">
      <c r="A1825" s="1">
        <v>43063</v>
      </c>
      <c r="B1825" s="2">
        <v>0.94930555555555562</v>
      </c>
      <c r="C1825" t="s">
        <v>506</v>
      </c>
      <c r="D1825" s="3">
        <v>1800</v>
      </c>
      <c r="E1825" t="s">
        <v>59</v>
      </c>
      <c r="F1825" t="s">
        <v>24</v>
      </c>
      <c r="G1825" t="s">
        <v>497</v>
      </c>
    </row>
    <row r="1826" spans="1:9">
      <c r="A1826" s="1">
        <v>43064</v>
      </c>
      <c r="B1826" s="2">
        <v>0.3347222222222222</v>
      </c>
      <c r="C1826" t="s">
        <v>507</v>
      </c>
      <c r="D1826">
        <v>311.8</v>
      </c>
      <c r="E1826" t="s">
        <v>55</v>
      </c>
      <c r="F1826" t="s">
        <v>24</v>
      </c>
      <c r="G1826" t="s">
        <v>41</v>
      </c>
      <c r="I1826" t="s">
        <v>508</v>
      </c>
    </row>
    <row r="1827" spans="1:9">
      <c r="A1827" s="1">
        <v>43064</v>
      </c>
      <c r="B1827" s="2">
        <v>0.42499999999999999</v>
      </c>
      <c r="C1827" t="s">
        <v>507</v>
      </c>
      <c r="D1827">
        <v>306.37</v>
      </c>
      <c r="E1827" t="s">
        <v>59</v>
      </c>
      <c r="F1827" t="s">
        <v>24</v>
      </c>
      <c r="G1827" t="s">
        <v>41</v>
      </c>
    </row>
    <row r="1828" spans="1:9">
      <c r="A1828" s="1">
        <v>43064</v>
      </c>
      <c r="B1828" s="2">
        <v>0.61736111111111114</v>
      </c>
      <c r="C1828" t="s">
        <v>218</v>
      </c>
      <c r="D1828">
        <v>290</v>
      </c>
      <c r="E1828" t="s">
        <v>59</v>
      </c>
      <c r="F1828" t="s">
        <v>24</v>
      </c>
      <c r="G1828" t="s">
        <v>497</v>
      </c>
    </row>
    <row r="1829" spans="1:9">
      <c r="A1829" s="1">
        <v>43064</v>
      </c>
      <c r="B1829" s="2">
        <v>0.61736111111111114</v>
      </c>
      <c r="C1829" t="s">
        <v>111</v>
      </c>
      <c r="D1829">
        <v>279</v>
      </c>
      <c r="E1829" t="s">
        <v>59</v>
      </c>
      <c r="F1829" t="s">
        <v>24</v>
      </c>
      <c r="G1829" t="s">
        <v>497</v>
      </c>
    </row>
    <row r="1830" spans="1:9">
      <c r="A1830" s="1">
        <v>43064</v>
      </c>
      <c r="B1830" s="2">
        <v>0.95000000000000007</v>
      </c>
      <c r="C1830" t="s">
        <v>506</v>
      </c>
      <c r="D1830" s="3">
        <v>1800</v>
      </c>
      <c r="E1830" t="s">
        <v>59</v>
      </c>
      <c r="F1830" t="s">
        <v>24</v>
      </c>
      <c r="G1830" t="s">
        <v>497</v>
      </c>
    </row>
    <row r="1831" spans="1:9">
      <c r="A1831" s="1">
        <v>43065</v>
      </c>
      <c r="B1831" s="2">
        <v>0.57986111111111105</v>
      </c>
      <c r="C1831" t="s">
        <v>305</v>
      </c>
      <c r="D1831" s="4">
        <v>2650.12</v>
      </c>
      <c r="E1831" t="s">
        <v>59</v>
      </c>
      <c r="F1831" t="s">
        <v>24</v>
      </c>
      <c r="G1831" t="s">
        <v>497</v>
      </c>
    </row>
    <row r="1832" spans="1:9">
      <c r="A1832" s="1">
        <v>43065</v>
      </c>
      <c r="B1832" s="2">
        <v>0.59444444444444444</v>
      </c>
      <c r="C1832" t="s">
        <v>111</v>
      </c>
      <c r="D1832">
        <v>110</v>
      </c>
      <c r="E1832" t="s">
        <v>59</v>
      </c>
      <c r="F1832" t="s">
        <v>24</v>
      </c>
      <c r="G1832" t="s">
        <v>497</v>
      </c>
    </row>
    <row r="1833" spans="1:9">
      <c r="A1833" s="1">
        <v>43065</v>
      </c>
      <c r="B1833" s="2">
        <v>0.71944444444444444</v>
      </c>
      <c r="C1833" t="s">
        <v>245</v>
      </c>
      <c r="D1833">
        <v>30</v>
      </c>
      <c r="E1833" t="s">
        <v>59</v>
      </c>
      <c r="F1833" t="s">
        <v>24</v>
      </c>
      <c r="G1833" t="s">
        <v>497</v>
      </c>
    </row>
    <row r="1834" spans="1:9">
      <c r="A1834" s="1">
        <v>43065</v>
      </c>
      <c r="B1834" s="2">
        <v>0.75</v>
      </c>
      <c r="C1834" t="s">
        <v>140</v>
      </c>
      <c r="D1834">
        <v>10</v>
      </c>
      <c r="E1834" t="s">
        <v>59</v>
      </c>
      <c r="F1834" t="s">
        <v>24</v>
      </c>
      <c r="G1834" t="s">
        <v>497</v>
      </c>
    </row>
    <row r="1835" spans="1:9">
      <c r="A1835" s="1">
        <v>43065</v>
      </c>
      <c r="B1835" s="2">
        <v>0.7993055555555556</v>
      </c>
      <c r="C1835" t="s">
        <v>84</v>
      </c>
      <c r="D1835">
        <v>30</v>
      </c>
      <c r="E1835" t="s">
        <v>59</v>
      </c>
      <c r="F1835" t="s">
        <v>24</v>
      </c>
      <c r="G1835" t="s">
        <v>497</v>
      </c>
    </row>
    <row r="1836" spans="1:9">
      <c r="A1836" s="1">
        <v>43066</v>
      </c>
      <c r="B1836" s="2">
        <v>0.34652777777777777</v>
      </c>
      <c r="C1836" t="s">
        <v>245</v>
      </c>
      <c r="D1836">
        <v>15</v>
      </c>
      <c r="E1836" t="s">
        <v>59</v>
      </c>
      <c r="F1836" t="s">
        <v>24</v>
      </c>
      <c r="G1836" t="s">
        <v>497</v>
      </c>
    </row>
    <row r="1837" spans="1:9">
      <c r="A1837" s="1">
        <v>43066</v>
      </c>
      <c r="B1837" s="2">
        <v>0.3520833333333333</v>
      </c>
      <c r="C1837" t="s">
        <v>72</v>
      </c>
      <c r="D1837">
        <v>80</v>
      </c>
      <c r="E1837" t="s">
        <v>59</v>
      </c>
      <c r="F1837" t="s">
        <v>24</v>
      </c>
      <c r="G1837" t="s">
        <v>497</v>
      </c>
    </row>
    <row r="1838" spans="1:9">
      <c r="A1838" s="1">
        <v>43066</v>
      </c>
      <c r="B1838" s="2">
        <v>0.51111111111111118</v>
      </c>
      <c r="C1838" t="s">
        <v>148</v>
      </c>
      <c r="D1838">
        <v>100</v>
      </c>
      <c r="E1838" t="s">
        <v>59</v>
      </c>
      <c r="F1838" t="s">
        <v>24</v>
      </c>
      <c r="G1838" t="s">
        <v>497</v>
      </c>
    </row>
    <row r="1839" spans="1:9">
      <c r="A1839" s="1">
        <v>43066</v>
      </c>
      <c r="B1839" s="2">
        <v>0.63680555555555551</v>
      </c>
      <c r="C1839" t="s">
        <v>265</v>
      </c>
      <c r="D1839">
        <v>177</v>
      </c>
      <c r="E1839" t="s">
        <v>59</v>
      </c>
      <c r="F1839" t="s">
        <v>24</v>
      </c>
      <c r="G1839" t="s">
        <v>497</v>
      </c>
    </row>
    <row r="1840" spans="1:9">
      <c r="A1840" s="1">
        <v>43066</v>
      </c>
      <c r="B1840" s="2">
        <v>0.7104166666666667</v>
      </c>
      <c r="C1840" t="s">
        <v>509</v>
      </c>
      <c r="D1840" s="3">
        <v>3779</v>
      </c>
      <c r="E1840" t="s">
        <v>47</v>
      </c>
      <c r="F1840" t="s">
        <v>24</v>
      </c>
      <c r="G1840" t="s">
        <v>45</v>
      </c>
      <c r="H1840" t="s">
        <v>34</v>
      </c>
    </row>
    <row r="1841" spans="1:8">
      <c r="A1841" s="1">
        <v>43066</v>
      </c>
      <c r="B1841" s="2">
        <v>0.72083333333333333</v>
      </c>
      <c r="C1841" t="s">
        <v>148</v>
      </c>
      <c r="D1841">
        <v>140</v>
      </c>
      <c r="E1841" t="s">
        <v>59</v>
      </c>
      <c r="F1841" t="s">
        <v>24</v>
      </c>
      <c r="G1841" t="s">
        <v>497</v>
      </c>
    </row>
    <row r="1842" spans="1:8">
      <c r="A1842" s="1">
        <v>43066</v>
      </c>
      <c r="B1842" s="2">
        <v>0.84444444444444444</v>
      </c>
      <c r="C1842" t="s">
        <v>84</v>
      </c>
      <c r="D1842">
        <v>85</v>
      </c>
      <c r="E1842" t="s">
        <v>59</v>
      </c>
      <c r="F1842" t="s">
        <v>24</v>
      </c>
      <c r="G1842" t="s">
        <v>497</v>
      </c>
    </row>
    <row r="1843" spans="1:8">
      <c r="A1843" s="1">
        <v>43066</v>
      </c>
      <c r="B1843" s="2">
        <v>0.85833333333333339</v>
      </c>
      <c r="C1843" t="s">
        <v>148</v>
      </c>
      <c r="D1843">
        <v>100</v>
      </c>
      <c r="E1843" t="s">
        <v>59</v>
      </c>
      <c r="F1843" t="s">
        <v>24</v>
      </c>
      <c r="G1843" t="s">
        <v>497</v>
      </c>
    </row>
    <row r="1844" spans="1:8">
      <c r="A1844" s="1">
        <v>43066</v>
      </c>
      <c r="B1844" s="2">
        <v>0.86805555555555547</v>
      </c>
      <c r="C1844" t="s">
        <v>305</v>
      </c>
      <c r="D1844" s="4">
        <v>1296.97</v>
      </c>
      <c r="E1844" t="s">
        <v>59</v>
      </c>
      <c r="F1844" t="s">
        <v>24</v>
      </c>
      <c r="G1844" t="s">
        <v>497</v>
      </c>
    </row>
    <row r="1845" spans="1:8">
      <c r="A1845" s="1">
        <v>43066</v>
      </c>
      <c r="B1845" s="2">
        <v>0.92361111111111116</v>
      </c>
      <c r="C1845" t="s">
        <v>510</v>
      </c>
      <c r="D1845" s="3">
        <v>1745</v>
      </c>
      <c r="E1845" t="s">
        <v>59</v>
      </c>
      <c r="F1845" t="s">
        <v>24</v>
      </c>
      <c r="G1845" t="s">
        <v>497</v>
      </c>
    </row>
    <row r="1846" spans="1:8">
      <c r="A1846" s="1">
        <v>43067</v>
      </c>
      <c r="B1846" s="2">
        <v>0.34375</v>
      </c>
      <c r="C1846" t="s">
        <v>305</v>
      </c>
      <c r="D1846" s="3">
        <v>1520</v>
      </c>
      <c r="E1846" t="s">
        <v>47</v>
      </c>
      <c r="F1846" t="s">
        <v>24</v>
      </c>
      <c r="G1846" t="s">
        <v>497</v>
      </c>
      <c r="H1846" t="s">
        <v>34</v>
      </c>
    </row>
    <row r="1847" spans="1:8">
      <c r="A1847" s="1">
        <v>43067</v>
      </c>
      <c r="B1847" s="2">
        <v>0.48958333333333331</v>
      </c>
      <c r="C1847" t="s">
        <v>72</v>
      </c>
      <c r="D1847">
        <v>75</v>
      </c>
      <c r="E1847" t="s">
        <v>59</v>
      </c>
      <c r="F1847" t="s">
        <v>24</v>
      </c>
      <c r="G1847" t="s">
        <v>497</v>
      </c>
    </row>
    <row r="1848" spans="1:8">
      <c r="A1848" s="1">
        <v>43067</v>
      </c>
      <c r="B1848" s="2">
        <v>0.59444444444444444</v>
      </c>
      <c r="C1848" t="s">
        <v>111</v>
      </c>
      <c r="D1848">
        <v>55</v>
      </c>
      <c r="E1848" t="s">
        <v>59</v>
      </c>
      <c r="F1848" t="s">
        <v>24</v>
      </c>
      <c r="G1848" t="s">
        <v>497</v>
      </c>
    </row>
    <row r="1849" spans="1:8">
      <c r="A1849" s="1">
        <v>43067</v>
      </c>
      <c r="B1849" s="2">
        <v>0.76736111111111116</v>
      </c>
      <c r="C1849" t="s">
        <v>130</v>
      </c>
      <c r="D1849">
        <v>50</v>
      </c>
      <c r="E1849" t="s">
        <v>59</v>
      </c>
      <c r="F1849" t="s">
        <v>24</v>
      </c>
      <c r="G1849" t="s">
        <v>497</v>
      </c>
    </row>
    <row r="1850" spans="1:8">
      <c r="A1850" s="1">
        <v>43068</v>
      </c>
      <c r="B1850" s="2">
        <v>0.47638888888888892</v>
      </c>
      <c r="C1850" t="s">
        <v>499</v>
      </c>
      <c r="D1850">
        <v>60</v>
      </c>
      <c r="E1850" t="s">
        <v>59</v>
      </c>
      <c r="F1850" t="s">
        <v>24</v>
      </c>
      <c r="G1850" t="s">
        <v>497</v>
      </c>
    </row>
    <row r="1851" spans="1:8">
      <c r="A1851" s="1">
        <v>43068</v>
      </c>
      <c r="B1851" s="2">
        <v>0.6430555555555556</v>
      </c>
      <c r="C1851" t="s">
        <v>111</v>
      </c>
      <c r="D1851">
        <v>808</v>
      </c>
      <c r="E1851" t="s">
        <v>59</v>
      </c>
      <c r="F1851" t="s">
        <v>24</v>
      </c>
      <c r="G1851" t="s">
        <v>497</v>
      </c>
    </row>
    <row r="1852" spans="1:8">
      <c r="A1852" s="1">
        <v>43068</v>
      </c>
      <c r="B1852" s="2">
        <v>0.75347222222222221</v>
      </c>
      <c r="C1852" t="s">
        <v>511</v>
      </c>
      <c r="D1852" s="3">
        <v>2685</v>
      </c>
      <c r="E1852" t="s">
        <v>47</v>
      </c>
      <c r="F1852" t="s">
        <v>24</v>
      </c>
      <c r="G1852" t="s">
        <v>45</v>
      </c>
    </row>
    <row r="1853" spans="1:8">
      <c r="A1853" s="1">
        <v>43068</v>
      </c>
      <c r="B1853" s="2">
        <v>0.7680555555555556</v>
      </c>
      <c r="C1853" t="s">
        <v>140</v>
      </c>
      <c r="D1853">
        <v>25</v>
      </c>
      <c r="E1853" t="s">
        <v>59</v>
      </c>
      <c r="F1853" t="s">
        <v>24</v>
      </c>
      <c r="G1853" t="s">
        <v>497</v>
      </c>
    </row>
    <row r="1854" spans="1:8">
      <c r="A1854" s="1">
        <v>43068</v>
      </c>
      <c r="B1854" s="2">
        <v>0.84027777777777779</v>
      </c>
      <c r="C1854" t="s">
        <v>512</v>
      </c>
      <c r="D1854" s="3">
        <v>1195</v>
      </c>
      <c r="E1854" t="s">
        <v>47</v>
      </c>
      <c r="F1854" t="s">
        <v>24</v>
      </c>
      <c r="G1854" t="s">
        <v>45</v>
      </c>
    </row>
    <row r="1855" spans="1:8">
      <c r="A1855" s="1">
        <v>43068</v>
      </c>
      <c r="B1855" s="2">
        <v>0.90069444444444446</v>
      </c>
      <c r="C1855" t="s">
        <v>129</v>
      </c>
      <c r="D1855">
        <v>100</v>
      </c>
      <c r="E1855" t="s">
        <v>59</v>
      </c>
      <c r="F1855" t="s">
        <v>24</v>
      </c>
      <c r="G1855" t="s">
        <v>31</v>
      </c>
    </row>
    <row r="1856" spans="1:8">
      <c r="A1856" s="1">
        <v>43068</v>
      </c>
      <c r="B1856" s="2">
        <v>0.90486111111111101</v>
      </c>
      <c r="C1856" t="s">
        <v>262</v>
      </c>
      <c r="D1856">
        <v>18</v>
      </c>
      <c r="E1856" t="s">
        <v>59</v>
      </c>
      <c r="F1856" t="s">
        <v>24</v>
      </c>
      <c r="G1856" t="s">
        <v>497</v>
      </c>
    </row>
    <row r="1857" spans="1:9">
      <c r="A1857" s="1">
        <v>43068</v>
      </c>
      <c r="B1857" s="2">
        <v>0.95347222222222217</v>
      </c>
      <c r="C1857" t="s">
        <v>355</v>
      </c>
      <c r="D1857">
        <v>300</v>
      </c>
      <c r="E1857" t="s">
        <v>59</v>
      </c>
      <c r="F1857" t="s">
        <v>24</v>
      </c>
      <c r="G1857" t="s">
        <v>103</v>
      </c>
    </row>
    <row r="1858" spans="1:9">
      <c r="A1858" s="1">
        <v>43068</v>
      </c>
      <c r="B1858" s="2">
        <v>0.95347222222222217</v>
      </c>
      <c r="C1858" t="s">
        <v>84</v>
      </c>
      <c r="D1858">
        <v>80</v>
      </c>
      <c r="E1858" t="s">
        <v>59</v>
      </c>
      <c r="F1858" t="s">
        <v>24</v>
      </c>
      <c r="G1858" t="s">
        <v>497</v>
      </c>
    </row>
    <row r="1859" spans="1:9">
      <c r="A1859" s="1">
        <v>43069</v>
      </c>
      <c r="B1859" s="2">
        <v>3.5416666666666666E-2</v>
      </c>
      <c r="C1859" t="s">
        <v>130</v>
      </c>
      <c r="D1859">
        <v>100</v>
      </c>
      <c r="E1859" t="s">
        <v>59</v>
      </c>
      <c r="F1859" t="s">
        <v>24</v>
      </c>
      <c r="G1859" t="s">
        <v>497</v>
      </c>
    </row>
    <row r="1860" spans="1:9">
      <c r="A1860" s="1">
        <v>43069</v>
      </c>
      <c r="B1860" s="2">
        <v>9.5138888888888884E-2</v>
      </c>
      <c r="C1860" t="s">
        <v>148</v>
      </c>
      <c r="D1860">
        <v>80</v>
      </c>
      <c r="E1860" t="s">
        <v>59</v>
      </c>
      <c r="F1860" t="s">
        <v>24</v>
      </c>
      <c r="G1860" t="s">
        <v>497</v>
      </c>
    </row>
    <row r="1861" spans="1:9">
      <c r="A1861" s="1">
        <v>43069</v>
      </c>
      <c r="B1861" s="2">
        <v>9.5138888888888884E-2</v>
      </c>
      <c r="C1861" t="s">
        <v>140</v>
      </c>
      <c r="D1861">
        <v>10</v>
      </c>
      <c r="E1861" t="s">
        <v>59</v>
      </c>
      <c r="F1861" t="s">
        <v>24</v>
      </c>
      <c r="G1861" t="s">
        <v>497</v>
      </c>
    </row>
    <row r="1862" spans="1:9">
      <c r="A1862" s="1">
        <v>43069</v>
      </c>
      <c r="B1862" s="2">
        <v>0.18888888888888888</v>
      </c>
      <c r="C1862" t="s">
        <v>19</v>
      </c>
      <c r="D1862" s="3">
        <v>2900</v>
      </c>
      <c r="E1862" t="s">
        <v>53</v>
      </c>
      <c r="F1862" t="s">
        <v>16</v>
      </c>
      <c r="I1862" t="s">
        <v>513</v>
      </c>
    </row>
    <row r="1863" spans="1:9">
      <c r="A1863" s="1">
        <v>43069</v>
      </c>
      <c r="B1863" s="2">
        <v>0.4513888888888889</v>
      </c>
      <c r="C1863" t="s">
        <v>269</v>
      </c>
      <c r="D1863">
        <v>350</v>
      </c>
      <c r="E1863" t="s">
        <v>59</v>
      </c>
      <c r="F1863" t="s">
        <v>24</v>
      </c>
      <c r="G1863" t="s">
        <v>497</v>
      </c>
    </row>
    <row r="1864" spans="1:9">
      <c r="A1864" s="1">
        <v>43069</v>
      </c>
      <c r="B1864" s="2">
        <v>0.49305555555555558</v>
      </c>
      <c r="C1864" t="s">
        <v>245</v>
      </c>
      <c r="D1864">
        <v>45</v>
      </c>
      <c r="E1864" t="s">
        <v>59</v>
      </c>
      <c r="F1864" t="s">
        <v>24</v>
      </c>
      <c r="G1864" t="s">
        <v>497</v>
      </c>
    </row>
    <row r="1865" spans="1:9">
      <c r="A1865" s="1">
        <v>43069</v>
      </c>
      <c r="B1865" s="2">
        <v>0.49305555555555558</v>
      </c>
      <c r="C1865" t="s">
        <v>72</v>
      </c>
      <c r="D1865">
        <v>50</v>
      </c>
      <c r="E1865" t="s">
        <v>59</v>
      </c>
      <c r="F1865" t="s">
        <v>16</v>
      </c>
      <c r="G1865" t="s">
        <v>497</v>
      </c>
    </row>
    <row r="1866" spans="1:9">
      <c r="A1866" s="1">
        <v>43069</v>
      </c>
      <c r="B1866" s="2">
        <v>0.57152777777777775</v>
      </c>
      <c r="C1866" t="s">
        <v>111</v>
      </c>
      <c r="D1866">
        <v>100</v>
      </c>
      <c r="E1866" t="s">
        <v>59</v>
      </c>
      <c r="F1866" t="s">
        <v>16</v>
      </c>
      <c r="G1866" t="s">
        <v>497</v>
      </c>
    </row>
    <row r="1867" spans="1:9">
      <c r="A1867" s="1">
        <v>43070</v>
      </c>
      <c r="B1867" s="2">
        <v>0.71111111111111114</v>
      </c>
      <c r="C1867" t="s">
        <v>140</v>
      </c>
      <c r="D1867">
        <v>10</v>
      </c>
      <c r="E1867" t="s">
        <v>59</v>
      </c>
      <c r="F1867" t="s">
        <v>24</v>
      </c>
      <c r="G1867" t="s">
        <v>497</v>
      </c>
    </row>
    <row r="1868" spans="1:9">
      <c r="A1868" s="1">
        <v>43070</v>
      </c>
      <c r="B1868" s="2">
        <v>0.71111111111111114</v>
      </c>
      <c r="C1868" t="s">
        <v>245</v>
      </c>
      <c r="D1868">
        <v>15</v>
      </c>
      <c r="E1868" t="s">
        <v>59</v>
      </c>
      <c r="F1868" t="s">
        <v>24</v>
      </c>
      <c r="G1868" t="s">
        <v>497</v>
      </c>
    </row>
    <row r="1869" spans="1:9">
      <c r="A1869" s="1">
        <v>43070</v>
      </c>
      <c r="B1869" s="2">
        <v>0.92013888888888884</v>
      </c>
      <c r="C1869" t="s">
        <v>514</v>
      </c>
      <c r="D1869" s="3">
        <v>2607</v>
      </c>
      <c r="E1869" t="s">
        <v>59</v>
      </c>
      <c r="F1869" t="s">
        <v>24</v>
      </c>
      <c r="G1869" t="s">
        <v>497</v>
      </c>
    </row>
    <row r="1870" spans="1:9">
      <c r="A1870" s="1">
        <v>43071</v>
      </c>
      <c r="B1870" s="2">
        <v>0.45208333333333334</v>
      </c>
      <c r="C1870" t="s">
        <v>148</v>
      </c>
      <c r="D1870">
        <v>100</v>
      </c>
      <c r="E1870" t="s">
        <v>59</v>
      </c>
      <c r="F1870" t="s">
        <v>24</v>
      </c>
      <c r="G1870" t="s">
        <v>497</v>
      </c>
    </row>
    <row r="1871" spans="1:9">
      <c r="A1871" s="1">
        <v>43071</v>
      </c>
      <c r="B1871" s="2">
        <v>0.45208333333333334</v>
      </c>
      <c r="C1871" t="s">
        <v>515</v>
      </c>
      <c r="D1871">
        <v>500</v>
      </c>
      <c r="E1871" t="s">
        <v>59</v>
      </c>
      <c r="F1871" t="s">
        <v>24</v>
      </c>
      <c r="G1871" t="s">
        <v>31</v>
      </c>
    </row>
    <row r="1872" spans="1:9">
      <c r="A1872" s="1">
        <v>43071</v>
      </c>
      <c r="B1872" s="2">
        <v>0.63472222222222219</v>
      </c>
      <c r="C1872" t="s">
        <v>514</v>
      </c>
      <c r="D1872" s="3">
        <v>3177</v>
      </c>
      <c r="E1872" t="s">
        <v>59</v>
      </c>
      <c r="F1872" t="s">
        <v>24</v>
      </c>
      <c r="G1872" t="s">
        <v>497</v>
      </c>
    </row>
    <row r="1873" spans="1:9">
      <c r="A1873" s="1">
        <v>43071</v>
      </c>
      <c r="B1873" s="2">
        <v>0.63541666666666663</v>
      </c>
      <c r="C1873" t="s">
        <v>516</v>
      </c>
      <c r="D1873">
        <v>180</v>
      </c>
      <c r="E1873" t="s">
        <v>59</v>
      </c>
      <c r="F1873" t="s">
        <v>24</v>
      </c>
      <c r="G1873" t="s">
        <v>45</v>
      </c>
    </row>
    <row r="1874" spans="1:9">
      <c r="A1874" s="1">
        <v>43071</v>
      </c>
      <c r="B1874" s="2">
        <v>0.69374999999999998</v>
      </c>
      <c r="C1874" t="s">
        <v>111</v>
      </c>
      <c r="D1874">
        <v>710</v>
      </c>
      <c r="E1874" t="s">
        <v>59</v>
      </c>
      <c r="F1874" t="s">
        <v>24</v>
      </c>
      <c r="G1874" t="s">
        <v>497</v>
      </c>
    </row>
    <row r="1875" spans="1:9">
      <c r="A1875" s="1">
        <v>43072</v>
      </c>
      <c r="B1875" s="2">
        <v>0.32708333333333334</v>
      </c>
      <c r="C1875" t="s">
        <v>140</v>
      </c>
      <c r="D1875">
        <v>10</v>
      </c>
      <c r="E1875" t="s">
        <v>59</v>
      </c>
      <c r="F1875" t="s">
        <v>24</v>
      </c>
      <c r="G1875" t="s">
        <v>497</v>
      </c>
    </row>
    <row r="1876" spans="1:9">
      <c r="A1876" s="1">
        <v>43072</v>
      </c>
      <c r="B1876" s="2">
        <v>0.52777777777777779</v>
      </c>
      <c r="C1876" t="s">
        <v>517</v>
      </c>
      <c r="D1876" s="3">
        <v>1000</v>
      </c>
      <c r="E1876" t="s">
        <v>59</v>
      </c>
      <c r="F1876" t="s">
        <v>24</v>
      </c>
      <c r="G1876" t="s">
        <v>45</v>
      </c>
    </row>
    <row r="1877" spans="1:9">
      <c r="A1877" s="1">
        <v>43072</v>
      </c>
      <c r="B1877" s="2">
        <v>0.62083333333333335</v>
      </c>
      <c r="C1877" t="s">
        <v>265</v>
      </c>
      <c r="D1877">
        <v>120</v>
      </c>
      <c r="E1877" t="s">
        <v>59</v>
      </c>
      <c r="F1877" t="s">
        <v>24</v>
      </c>
      <c r="G1877" t="s">
        <v>497</v>
      </c>
    </row>
    <row r="1878" spans="1:9">
      <c r="A1878" s="1">
        <v>43072</v>
      </c>
      <c r="B1878" s="2">
        <v>0.74236111111111114</v>
      </c>
      <c r="C1878" t="s">
        <v>130</v>
      </c>
      <c r="D1878">
        <v>20</v>
      </c>
      <c r="E1878" t="s">
        <v>59</v>
      </c>
      <c r="F1878" t="s">
        <v>24</v>
      </c>
      <c r="G1878" t="s">
        <v>497</v>
      </c>
    </row>
    <row r="1879" spans="1:9">
      <c r="A1879" s="1">
        <v>43072</v>
      </c>
      <c r="B1879" s="2">
        <v>0.74236111111111114</v>
      </c>
      <c r="C1879" t="s">
        <v>148</v>
      </c>
      <c r="D1879">
        <v>40</v>
      </c>
      <c r="E1879" t="s">
        <v>59</v>
      </c>
      <c r="F1879" t="s">
        <v>24</v>
      </c>
      <c r="G1879" t="s">
        <v>497</v>
      </c>
    </row>
    <row r="1880" spans="1:9">
      <c r="A1880" s="1">
        <v>43072</v>
      </c>
      <c r="B1880" s="2">
        <v>0.97986111111111107</v>
      </c>
      <c r="C1880" t="s">
        <v>262</v>
      </c>
      <c r="D1880">
        <v>760</v>
      </c>
      <c r="E1880" t="s">
        <v>59</v>
      </c>
      <c r="F1880" t="s">
        <v>24</v>
      </c>
      <c r="G1880" t="s">
        <v>497</v>
      </c>
    </row>
    <row r="1881" spans="1:9">
      <c r="A1881" s="1">
        <v>43073</v>
      </c>
      <c r="B1881" s="2">
        <v>0.20347222222222219</v>
      </c>
      <c r="C1881" t="s">
        <v>148</v>
      </c>
      <c r="D1881">
        <v>100</v>
      </c>
      <c r="E1881" t="s">
        <v>59</v>
      </c>
      <c r="F1881" t="s">
        <v>24</v>
      </c>
      <c r="G1881" t="s">
        <v>497</v>
      </c>
    </row>
    <row r="1882" spans="1:9">
      <c r="A1882" s="1">
        <v>43073</v>
      </c>
      <c r="B1882" s="2">
        <v>0.40902777777777777</v>
      </c>
      <c r="C1882" t="s">
        <v>19</v>
      </c>
      <c r="D1882" s="3">
        <v>3000</v>
      </c>
      <c r="E1882" t="s">
        <v>53</v>
      </c>
      <c r="F1882" t="s">
        <v>16</v>
      </c>
      <c r="I1882" t="s">
        <v>518</v>
      </c>
    </row>
    <row r="1883" spans="1:9">
      <c r="A1883" s="1">
        <v>43073</v>
      </c>
      <c r="B1883" s="2">
        <v>0.4458333333333333</v>
      </c>
      <c r="C1883" t="s">
        <v>148</v>
      </c>
      <c r="D1883">
        <v>10</v>
      </c>
      <c r="E1883" t="s">
        <v>59</v>
      </c>
      <c r="F1883" t="s">
        <v>24</v>
      </c>
      <c r="G1883" t="s">
        <v>497</v>
      </c>
    </row>
    <row r="1884" spans="1:9">
      <c r="A1884" s="1">
        <v>43073</v>
      </c>
      <c r="B1884" s="2">
        <v>0.64027777777777783</v>
      </c>
      <c r="C1884" t="s">
        <v>14</v>
      </c>
      <c r="D1884" s="3">
        <v>100000</v>
      </c>
      <c r="E1884" t="s">
        <v>55</v>
      </c>
      <c r="F1884" t="s">
        <v>16</v>
      </c>
      <c r="G1884" t="s">
        <v>17</v>
      </c>
      <c r="I1884" t="s">
        <v>519</v>
      </c>
    </row>
    <row r="1885" spans="1:9">
      <c r="A1885" s="1">
        <v>43073</v>
      </c>
      <c r="B1885" s="2">
        <v>0.6694444444444444</v>
      </c>
      <c r="C1885" t="s">
        <v>111</v>
      </c>
      <c r="D1885">
        <v>400</v>
      </c>
      <c r="E1885" t="s">
        <v>59</v>
      </c>
      <c r="F1885" t="s">
        <v>24</v>
      </c>
      <c r="G1885" t="s">
        <v>497</v>
      </c>
    </row>
    <row r="1886" spans="1:9">
      <c r="A1886" s="1">
        <v>43073</v>
      </c>
      <c r="B1886" s="2">
        <v>0.77916666666666667</v>
      </c>
      <c r="C1886" t="s">
        <v>218</v>
      </c>
      <c r="D1886">
        <v>650</v>
      </c>
      <c r="E1886" t="s">
        <v>59</v>
      </c>
      <c r="F1886" t="s">
        <v>24</v>
      </c>
      <c r="G1886" t="s">
        <v>497</v>
      </c>
    </row>
    <row r="1887" spans="1:9">
      <c r="A1887" s="1">
        <v>43073</v>
      </c>
      <c r="B1887" s="2">
        <v>0.77916666666666667</v>
      </c>
      <c r="C1887" t="s">
        <v>265</v>
      </c>
      <c r="D1887" s="3">
        <v>2400</v>
      </c>
      <c r="E1887" t="s">
        <v>59</v>
      </c>
      <c r="F1887" t="s">
        <v>24</v>
      </c>
      <c r="G1887" t="s">
        <v>497</v>
      </c>
    </row>
    <row r="1888" spans="1:9">
      <c r="A1888" s="1">
        <v>43073</v>
      </c>
      <c r="B1888" s="2">
        <v>0.83263888888888893</v>
      </c>
      <c r="C1888" t="s">
        <v>19</v>
      </c>
      <c r="D1888" s="3">
        <v>1500</v>
      </c>
      <c r="E1888" t="s">
        <v>53</v>
      </c>
      <c r="F1888" t="s">
        <v>16</v>
      </c>
      <c r="I1888" t="s">
        <v>518</v>
      </c>
    </row>
    <row r="1889" spans="1:9">
      <c r="A1889" s="1">
        <v>43073</v>
      </c>
      <c r="B1889" s="2">
        <v>0.93888888888888899</v>
      </c>
      <c r="C1889" t="s">
        <v>520</v>
      </c>
      <c r="D1889" s="3">
        <v>2500</v>
      </c>
      <c r="E1889" t="s">
        <v>59</v>
      </c>
      <c r="F1889" t="s">
        <v>24</v>
      </c>
      <c r="G1889" t="s">
        <v>497</v>
      </c>
    </row>
    <row r="1890" spans="1:9">
      <c r="A1890" s="1">
        <v>43074</v>
      </c>
      <c r="B1890" s="2">
        <v>0.43124999999999997</v>
      </c>
      <c r="C1890" t="s">
        <v>262</v>
      </c>
      <c r="D1890">
        <v>280</v>
      </c>
      <c r="E1890" t="s">
        <v>59</v>
      </c>
      <c r="F1890" t="s">
        <v>24</v>
      </c>
      <c r="G1890" t="s">
        <v>497</v>
      </c>
    </row>
    <row r="1891" spans="1:9">
      <c r="A1891" s="1">
        <v>43074</v>
      </c>
      <c r="B1891" s="2">
        <v>0.54166666666666663</v>
      </c>
      <c r="C1891" t="s">
        <v>148</v>
      </c>
      <c r="D1891">
        <v>15</v>
      </c>
      <c r="E1891" t="s">
        <v>59</v>
      </c>
      <c r="F1891" t="s">
        <v>24</v>
      </c>
      <c r="G1891" t="s">
        <v>497</v>
      </c>
    </row>
    <row r="1892" spans="1:9">
      <c r="A1892" s="1">
        <v>43074</v>
      </c>
      <c r="B1892" s="2">
        <v>0.65972222222222221</v>
      </c>
      <c r="C1892" t="s">
        <v>111</v>
      </c>
      <c r="D1892">
        <v>150</v>
      </c>
      <c r="E1892" t="s">
        <v>59</v>
      </c>
      <c r="F1892" t="s">
        <v>24</v>
      </c>
      <c r="G1892" t="s">
        <v>497</v>
      </c>
    </row>
    <row r="1893" spans="1:9">
      <c r="A1893" s="1">
        <v>43074</v>
      </c>
      <c r="B1893" s="2">
        <v>0.84375</v>
      </c>
      <c r="C1893" t="s">
        <v>305</v>
      </c>
      <c r="D1893" s="3">
        <v>1650</v>
      </c>
      <c r="E1893" t="s">
        <v>59</v>
      </c>
      <c r="F1893" t="s">
        <v>24</v>
      </c>
      <c r="G1893" t="s">
        <v>497</v>
      </c>
    </row>
    <row r="1894" spans="1:9">
      <c r="A1894" s="1">
        <v>43074</v>
      </c>
      <c r="B1894" s="2">
        <v>0.86249999999999993</v>
      </c>
      <c r="C1894" t="s">
        <v>19</v>
      </c>
      <c r="D1894" s="3">
        <v>9500</v>
      </c>
      <c r="E1894" t="s">
        <v>53</v>
      </c>
      <c r="F1894" t="s">
        <v>16</v>
      </c>
      <c r="I1894" t="s">
        <v>521</v>
      </c>
    </row>
    <row r="1895" spans="1:9">
      <c r="A1895" s="1">
        <v>43074</v>
      </c>
      <c r="B1895" s="2">
        <v>0.8652777777777777</v>
      </c>
      <c r="C1895" t="s">
        <v>265</v>
      </c>
      <c r="D1895" s="3">
        <v>3800</v>
      </c>
      <c r="E1895" t="s">
        <v>59</v>
      </c>
      <c r="F1895" t="s">
        <v>24</v>
      </c>
      <c r="G1895" t="s">
        <v>497</v>
      </c>
    </row>
    <row r="1896" spans="1:9">
      <c r="A1896" s="1">
        <v>43074</v>
      </c>
      <c r="B1896" s="2">
        <v>0.89861111111111114</v>
      </c>
      <c r="C1896" t="s">
        <v>522</v>
      </c>
      <c r="D1896">
        <v>555</v>
      </c>
      <c r="E1896" t="s">
        <v>59</v>
      </c>
      <c r="F1896" t="s">
        <v>24</v>
      </c>
      <c r="G1896" t="s">
        <v>497</v>
      </c>
    </row>
    <row r="1897" spans="1:9">
      <c r="A1897" s="1">
        <v>43074</v>
      </c>
      <c r="B1897" s="2">
        <v>0.93958333333333333</v>
      </c>
      <c r="C1897" t="s">
        <v>520</v>
      </c>
      <c r="D1897" s="3">
        <v>2500</v>
      </c>
      <c r="E1897" t="s">
        <v>59</v>
      </c>
      <c r="F1897" t="s">
        <v>24</v>
      </c>
      <c r="G1897" t="s">
        <v>497</v>
      </c>
    </row>
    <row r="1898" spans="1:9">
      <c r="A1898" s="1">
        <v>43074</v>
      </c>
      <c r="B1898" s="2">
        <v>0.94374999999999998</v>
      </c>
      <c r="C1898" t="s">
        <v>148</v>
      </c>
      <c r="D1898">
        <v>140</v>
      </c>
      <c r="E1898" t="s">
        <v>59</v>
      </c>
      <c r="F1898" t="s">
        <v>24</v>
      </c>
      <c r="G1898" t="s">
        <v>497</v>
      </c>
    </row>
    <row r="1899" spans="1:9">
      <c r="A1899" s="1">
        <v>43074</v>
      </c>
      <c r="B1899" s="2">
        <v>0.95833333333333337</v>
      </c>
      <c r="C1899" t="s">
        <v>262</v>
      </c>
      <c r="D1899" s="3">
        <v>1580</v>
      </c>
      <c r="E1899" t="s">
        <v>59</v>
      </c>
      <c r="F1899" t="s">
        <v>24</v>
      </c>
      <c r="G1899" t="s">
        <v>497</v>
      </c>
    </row>
    <row r="1900" spans="1:9">
      <c r="A1900" s="1">
        <v>43075</v>
      </c>
      <c r="B1900" s="2">
        <v>0.58333333333333337</v>
      </c>
      <c r="C1900" t="s">
        <v>148</v>
      </c>
      <c r="D1900">
        <v>25</v>
      </c>
      <c r="E1900" t="s">
        <v>59</v>
      </c>
      <c r="F1900" t="s">
        <v>24</v>
      </c>
      <c r="G1900" t="s">
        <v>497</v>
      </c>
    </row>
    <row r="1901" spans="1:9">
      <c r="A1901" s="1">
        <v>43075</v>
      </c>
      <c r="B1901" s="2">
        <v>0.58333333333333337</v>
      </c>
      <c r="C1901" t="s">
        <v>499</v>
      </c>
      <c r="D1901">
        <v>140</v>
      </c>
      <c r="E1901" t="s">
        <v>59</v>
      </c>
      <c r="F1901" t="s">
        <v>24</v>
      </c>
      <c r="G1901" t="s">
        <v>497</v>
      </c>
    </row>
    <row r="1902" spans="1:9">
      <c r="A1902" s="1">
        <v>43075</v>
      </c>
      <c r="B1902" s="2">
        <v>0.61597222222222225</v>
      </c>
      <c r="C1902" t="s">
        <v>111</v>
      </c>
      <c r="D1902">
        <v>260</v>
      </c>
      <c r="E1902" t="s">
        <v>59</v>
      </c>
      <c r="F1902" t="s">
        <v>24</v>
      </c>
      <c r="G1902" t="s">
        <v>497</v>
      </c>
    </row>
    <row r="1903" spans="1:9">
      <c r="A1903" s="1">
        <v>43075</v>
      </c>
      <c r="B1903" s="2">
        <v>0.85833333333333339</v>
      </c>
      <c r="C1903" t="s">
        <v>265</v>
      </c>
      <c r="D1903" s="3">
        <v>2000</v>
      </c>
      <c r="E1903" t="s">
        <v>59</v>
      </c>
      <c r="F1903" t="s">
        <v>24</v>
      </c>
      <c r="G1903" t="s">
        <v>497</v>
      </c>
    </row>
    <row r="1904" spans="1:9">
      <c r="A1904" s="1">
        <v>43075</v>
      </c>
      <c r="B1904" s="2">
        <v>0.95000000000000007</v>
      </c>
      <c r="C1904" t="s">
        <v>523</v>
      </c>
      <c r="D1904" s="3">
        <v>2400</v>
      </c>
      <c r="E1904" t="s">
        <v>59</v>
      </c>
      <c r="F1904" t="s">
        <v>24</v>
      </c>
      <c r="G1904" t="s">
        <v>497</v>
      </c>
    </row>
    <row r="1905" spans="1:9">
      <c r="A1905" s="1">
        <v>43076</v>
      </c>
      <c r="B1905" s="2">
        <v>0.33611111111111108</v>
      </c>
      <c r="C1905" t="s">
        <v>218</v>
      </c>
      <c r="D1905">
        <v>120</v>
      </c>
      <c r="E1905" t="s">
        <v>59</v>
      </c>
      <c r="F1905" t="s">
        <v>24</v>
      </c>
      <c r="G1905" t="s">
        <v>497</v>
      </c>
    </row>
    <row r="1906" spans="1:9">
      <c r="A1906" s="1">
        <v>43076</v>
      </c>
      <c r="B1906" s="2">
        <v>0.46319444444444446</v>
      </c>
      <c r="C1906" t="s">
        <v>499</v>
      </c>
      <c r="D1906">
        <v>65</v>
      </c>
      <c r="E1906" t="s">
        <v>59</v>
      </c>
      <c r="F1906" t="s">
        <v>24</v>
      </c>
      <c r="G1906" t="s">
        <v>497</v>
      </c>
    </row>
    <row r="1907" spans="1:9">
      <c r="A1907" s="1">
        <v>43076</v>
      </c>
      <c r="B1907" s="2">
        <v>0.46319444444444446</v>
      </c>
      <c r="C1907" t="s">
        <v>72</v>
      </c>
      <c r="D1907">
        <v>300</v>
      </c>
      <c r="E1907" t="s">
        <v>59</v>
      </c>
      <c r="F1907" t="s">
        <v>24</v>
      </c>
      <c r="G1907" t="s">
        <v>497</v>
      </c>
    </row>
    <row r="1908" spans="1:9">
      <c r="A1908" s="1">
        <v>43076</v>
      </c>
      <c r="B1908" s="2">
        <v>0.71319444444444446</v>
      </c>
      <c r="C1908" t="s">
        <v>111</v>
      </c>
      <c r="D1908">
        <v>665</v>
      </c>
      <c r="E1908" t="s">
        <v>59</v>
      </c>
      <c r="F1908" t="s">
        <v>24</v>
      </c>
      <c r="G1908" t="s">
        <v>497</v>
      </c>
    </row>
    <row r="1909" spans="1:9">
      <c r="A1909" s="1">
        <v>43076</v>
      </c>
      <c r="B1909" s="2">
        <v>0.84027777777777779</v>
      </c>
      <c r="C1909" t="s">
        <v>19</v>
      </c>
      <c r="D1909" s="3">
        <v>4500</v>
      </c>
      <c r="E1909" t="s">
        <v>53</v>
      </c>
      <c r="F1909" t="s">
        <v>16</v>
      </c>
      <c r="I1909" t="s">
        <v>524</v>
      </c>
    </row>
    <row r="1910" spans="1:9">
      <c r="A1910" s="1">
        <v>43076</v>
      </c>
      <c r="B1910" s="2">
        <v>0.85833333333333339</v>
      </c>
      <c r="C1910" t="s">
        <v>265</v>
      </c>
      <c r="D1910" s="3">
        <v>2400</v>
      </c>
      <c r="E1910" t="s">
        <v>59</v>
      </c>
      <c r="F1910" t="s">
        <v>24</v>
      </c>
      <c r="G1910" t="s">
        <v>497</v>
      </c>
    </row>
    <row r="1911" spans="1:9">
      <c r="A1911" s="1">
        <v>43076</v>
      </c>
      <c r="B1911" s="2">
        <v>0.88750000000000007</v>
      </c>
      <c r="C1911" t="s">
        <v>389</v>
      </c>
      <c r="D1911">
        <v>73</v>
      </c>
      <c r="E1911" t="s">
        <v>59</v>
      </c>
      <c r="F1911" t="s">
        <v>24</v>
      </c>
      <c r="G1911" t="s">
        <v>31</v>
      </c>
    </row>
    <row r="1912" spans="1:9">
      <c r="A1912" s="1">
        <v>43076</v>
      </c>
      <c r="B1912" s="2">
        <v>0.95000000000000007</v>
      </c>
      <c r="C1912" t="s">
        <v>523</v>
      </c>
      <c r="D1912" s="3">
        <v>2400</v>
      </c>
      <c r="E1912" t="s">
        <v>59</v>
      </c>
      <c r="F1912" t="s">
        <v>24</v>
      </c>
      <c r="G1912" t="s">
        <v>497</v>
      </c>
    </row>
    <row r="1913" spans="1:9">
      <c r="A1913" s="1">
        <v>43077</v>
      </c>
      <c r="B1913" s="2">
        <v>0.78333333333333333</v>
      </c>
      <c r="C1913" t="s">
        <v>523</v>
      </c>
      <c r="D1913" s="3">
        <v>2400</v>
      </c>
      <c r="E1913" t="s">
        <v>59</v>
      </c>
      <c r="F1913" t="s">
        <v>24</v>
      </c>
      <c r="G1913" t="s">
        <v>497</v>
      </c>
    </row>
    <row r="1914" spans="1:9">
      <c r="A1914" s="1">
        <v>43077</v>
      </c>
      <c r="B1914" s="2">
        <v>0.8222222222222223</v>
      </c>
      <c r="C1914" t="s">
        <v>265</v>
      </c>
      <c r="D1914">
        <v>175</v>
      </c>
      <c r="E1914" t="s">
        <v>59</v>
      </c>
      <c r="F1914" t="s">
        <v>24</v>
      </c>
      <c r="G1914" t="s">
        <v>497</v>
      </c>
    </row>
    <row r="1915" spans="1:9">
      <c r="A1915" s="1">
        <v>43077</v>
      </c>
      <c r="B1915" s="2">
        <v>0.84027777777777779</v>
      </c>
      <c r="C1915" t="s">
        <v>130</v>
      </c>
      <c r="D1915">
        <v>85</v>
      </c>
      <c r="E1915" t="s">
        <v>59</v>
      </c>
      <c r="F1915" t="s">
        <v>24</v>
      </c>
      <c r="G1915" t="s">
        <v>497</v>
      </c>
    </row>
    <row r="1916" spans="1:9">
      <c r="A1916" s="1">
        <v>43077</v>
      </c>
      <c r="B1916" s="2">
        <v>0.84027777777777779</v>
      </c>
      <c r="C1916" t="s">
        <v>305</v>
      </c>
      <c r="D1916" s="3">
        <v>6521</v>
      </c>
      <c r="E1916" t="s">
        <v>59</v>
      </c>
      <c r="F1916" t="s">
        <v>24</v>
      </c>
      <c r="G1916" t="s">
        <v>497</v>
      </c>
    </row>
    <row r="1917" spans="1:9">
      <c r="A1917" s="1">
        <v>43078</v>
      </c>
      <c r="B1917" s="2">
        <v>0.5854166666666667</v>
      </c>
      <c r="C1917" t="s">
        <v>130</v>
      </c>
      <c r="D1917">
        <v>60</v>
      </c>
      <c r="E1917" t="s">
        <v>59</v>
      </c>
      <c r="F1917" t="s">
        <v>24</v>
      </c>
      <c r="G1917" t="s">
        <v>497</v>
      </c>
    </row>
    <row r="1918" spans="1:9">
      <c r="A1918" s="1">
        <v>43078</v>
      </c>
      <c r="B1918" s="2">
        <v>0.68194444444444446</v>
      </c>
      <c r="C1918" t="s">
        <v>100</v>
      </c>
      <c r="D1918">
        <v>30</v>
      </c>
      <c r="E1918" t="s">
        <v>59</v>
      </c>
      <c r="F1918" t="s">
        <v>24</v>
      </c>
      <c r="G1918" t="s">
        <v>497</v>
      </c>
    </row>
    <row r="1919" spans="1:9">
      <c r="A1919" s="1">
        <v>43078</v>
      </c>
      <c r="B1919" s="2">
        <v>0.83124999999999993</v>
      </c>
      <c r="C1919" t="s">
        <v>125</v>
      </c>
      <c r="D1919" s="3">
        <v>1750</v>
      </c>
      <c r="E1919" t="s">
        <v>59</v>
      </c>
      <c r="F1919" t="s">
        <v>24</v>
      </c>
      <c r="G1919" t="s">
        <v>31</v>
      </c>
    </row>
    <row r="1920" spans="1:9">
      <c r="A1920" s="1">
        <v>43079</v>
      </c>
      <c r="B1920" s="2">
        <v>0.55138888888888882</v>
      </c>
      <c r="C1920" t="s">
        <v>140</v>
      </c>
      <c r="D1920">
        <v>10</v>
      </c>
      <c r="E1920" t="s">
        <v>59</v>
      </c>
      <c r="F1920" t="s">
        <v>24</v>
      </c>
      <c r="G1920" t="s">
        <v>497</v>
      </c>
    </row>
    <row r="1921" spans="1:9">
      <c r="A1921" s="1">
        <v>43079</v>
      </c>
      <c r="B1921" s="2">
        <v>0.55138888888888882</v>
      </c>
      <c r="C1921" t="s">
        <v>269</v>
      </c>
      <c r="D1921">
        <v>119</v>
      </c>
      <c r="E1921" t="s">
        <v>59</v>
      </c>
      <c r="F1921" t="s">
        <v>24</v>
      </c>
      <c r="G1921" t="s">
        <v>497</v>
      </c>
    </row>
    <row r="1922" spans="1:9">
      <c r="A1922" s="1">
        <v>43079</v>
      </c>
      <c r="B1922" s="2">
        <v>0.6020833333333333</v>
      </c>
      <c r="C1922" t="s">
        <v>305</v>
      </c>
      <c r="D1922">
        <v>5</v>
      </c>
      <c r="E1922" t="s">
        <v>59</v>
      </c>
      <c r="F1922" t="s">
        <v>24</v>
      </c>
      <c r="G1922" t="s">
        <v>497</v>
      </c>
    </row>
    <row r="1923" spans="1:9">
      <c r="A1923" s="1">
        <v>43079</v>
      </c>
      <c r="B1923" s="2">
        <v>0.625</v>
      </c>
      <c r="C1923" t="s">
        <v>111</v>
      </c>
      <c r="D1923" s="3">
        <v>2000</v>
      </c>
      <c r="E1923" t="s">
        <v>59</v>
      </c>
      <c r="F1923" t="s">
        <v>24</v>
      </c>
      <c r="G1923" t="s">
        <v>497</v>
      </c>
    </row>
    <row r="1924" spans="1:9">
      <c r="A1924" s="1">
        <v>43079</v>
      </c>
      <c r="B1924" s="2">
        <v>0.70347222222222217</v>
      </c>
      <c r="C1924" t="s">
        <v>525</v>
      </c>
      <c r="D1924" s="3">
        <v>1499</v>
      </c>
      <c r="E1924" t="s">
        <v>47</v>
      </c>
      <c r="F1924" t="s">
        <v>24</v>
      </c>
      <c r="G1924" t="s">
        <v>497</v>
      </c>
    </row>
    <row r="1925" spans="1:9">
      <c r="A1925" s="1">
        <v>43079</v>
      </c>
      <c r="B1925" s="2">
        <v>0.76874999999999993</v>
      </c>
      <c r="C1925" t="s">
        <v>265</v>
      </c>
      <c r="D1925">
        <v>110</v>
      </c>
      <c r="E1925" t="s">
        <v>59</v>
      </c>
      <c r="F1925" t="s">
        <v>24</v>
      </c>
      <c r="G1925" t="s">
        <v>497</v>
      </c>
    </row>
    <row r="1926" spans="1:9">
      <c r="A1926" s="1">
        <v>43079</v>
      </c>
      <c r="B1926" s="2">
        <v>0.89374999999999993</v>
      </c>
      <c r="C1926" t="s">
        <v>100</v>
      </c>
      <c r="D1926">
        <v>270</v>
      </c>
      <c r="E1926" t="s">
        <v>59</v>
      </c>
      <c r="F1926" t="s">
        <v>24</v>
      </c>
      <c r="G1926" t="s">
        <v>497</v>
      </c>
    </row>
    <row r="1927" spans="1:9">
      <c r="A1927" s="1">
        <v>43080</v>
      </c>
      <c r="B1927" s="2">
        <v>0.36041666666666666</v>
      </c>
      <c r="C1927" t="s">
        <v>72</v>
      </c>
      <c r="D1927">
        <v>40</v>
      </c>
      <c r="E1927" t="s">
        <v>59</v>
      </c>
      <c r="F1927" t="s">
        <v>24</v>
      </c>
      <c r="G1927" t="s">
        <v>52</v>
      </c>
    </row>
    <row r="1928" spans="1:9">
      <c r="A1928" s="1">
        <v>43080</v>
      </c>
      <c r="B1928" s="2">
        <v>0.39861111111111108</v>
      </c>
      <c r="C1928" t="s">
        <v>526</v>
      </c>
      <c r="D1928" s="3">
        <v>1221</v>
      </c>
      <c r="E1928" t="s">
        <v>55</v>
      </c>
      <c r="F1928" t="s">
        <v>16</v>
      </c>
      <c r="G1928" t="s">
        <v>17</v>
      </c>
      <c r="I1928">
        <v>734509866109</v>
      </c>
    </row>
    <row r="1929" spans="1:9">
      <c r="A1929" s="1">
        <v>43080</v>
      </c>
      <c r="B1929" s="2">
        <v>0.86041666666666661</v>
      </c>
      <c r="C1929" t="s">
        <v>84</v>
      </c>
      <c r="D1929">
        <v>100</v>
      </c>
      <c r="E1929" t="s">
        <v>59</v>
      </c>
      <c r="F1929" t="s">
        <v>24</v>
      </c>
      <c r="G1929" t="s">
        <v>52</v>
      </c>
    </row>
    <row r="1930" spans="1:9">
      <c r="A1930" s="1">
        <v>43081</v>
      </c>
      <c r="B1930" s="2">
        <v>0.32708333333333334</v>
      </c>
      <c r="C1930" t="s">
        <v>72</v>
      </c>
      <c r="D1930">
        <v>30</v>
      </c>
      <c r="E1930" t="s">
        <v>59</v>
      </c>
      <c r="F1930" t="s">
        <v>24</v>
      </c>
      <c r="G1930" t="s">
        <v>52</v>
      </c>
    </row>
    <row r="1931" spans="1:9">
      <c r="A1931" s="1">
        <v>43081</v>
      </c>
      <c r="B1931" s="2">
        <v>0.82777777777777783</v>
      </c>
      <c r="C1931" t="s">
        <v>84</v>
      </c>
      <c r="D1931">
        <v>45</v>
      </c>
      <c r="E1931" t="s">
        <v>59</v>
      </c>
      <c r="F1931" t="s">
        <v>24</v>
      </c>
      <c r="G1931" t="s">
        <v>52</v>
      </c>
    </row>
    <row r="1932" spans="1:9">
      <c r="A1932" s="1">
        <v>43081</v>
      </c>
      <c r="B1932" s="2">
        <v>0.86875000000000002</v>
      </c>
      <c r="C1932" t="s">
        <v>84</v>
      </c>
      <c r="D1932">
        <v>45</v>
      </c>
      <c r="E1932" t="s">
        <v>59</v>
      </c>
      <c r="F1932" t="s">
        <v>16</v>
      </c>
      <c r="G1932" t="s">
        <v>52</v>
      </c>
    </row>
    <row r="1933" spans="1:9">
      <c r="A1933" s="1">
        <v>43082</v>
      </c>
      <c r="B1933" s="2">
        <v>0.27430555555555552</v>
      </c>
      <c r="C1933" t="s">
        <v>364</v>
      </c>
      <c r="D1933">
        <v>12</v>
      </c>
      <c r="E1933" t="s">
        <v>15</v>
      </c>
      <c r="F1933" t="s">
        <v>16</v>
      </c>
      <c r="G1933" t="s">
        <v>17</v>
      </c>
    </row>
    <row r="1934" spans="1:9">
      <c r="A1934" s="1">
        <v>43082</v>
      </c>
      <c r="B1934" s="2">
        <v>0.32777777777777778</v>
      </c>
      <c r="C1934" t="s">
        <v>72</v>
      </c>
      <c r="D1934">
        <v>30</v>
      </c>
      <c r="E1934" t="s">
        <v>59</v>
      </c>
      <c r="F1934" t="s">
        <v>24</v>
      </c>
      <c r="G1934" t="s">
        <v>52</v>
      </c>
    </row>
    <row r="1935" spans="1:9">
      <c r="A1935" s="1">
        <v>43083</v>
      </c>
      <c r="B1935" s="2">
        <v>0.72638888888888886</v>
      </c>
      <c r="C1935" t="s">
        <v>130</v>
      </c>
      <c r="D1935">
        <v>50</v>
      </c>
      <c r="E1935" t="s">
        <v>59</v>
      </c>
      <c r="F1935" t="s">
        <v>24</v>
      </c>
      <c r="G1935" t="s">
        <v>52</v>
      </c>
    </row>
    <row r="1936" spans="1:9">
      <c r="A1936" s="1">
        <v>43084</v>
      </c>
      <c r="B1936" s="2">
        <v>0.33611111111111108</v>
      </c>
      <c r="C1936" t="s">
        <v>72</v>
      </c>
      <c r="D1936">
        <v>50</v>
      </c>
      <c r="E1936" t="s">
        <v>59</v>
      </c>
      <c r="F1936" t="s">
        <v>24</v>
      </c>
      <c r="G1936" t="s">
        <v>52</v>
      </c>
    </row>
    <row r="1937" spans="1:9">
      <c r="A1937" s="1">
        <v>43084</v>
      </c>
      <c r="B1937" s="2">
        <v>0.46111111111111108</v>
      </c>
      <c r="C1937" t="s">
        <v>265</v>
      </c>
      <c r="D1937">
        <v>147</v>
      </c>
      <c r="E1937" t="s">
        <v>59</v>
      </c>
      <c r="F1937" t="s">
        <v>24</v>
      </c>
      <c r="G1937" t="s">
        <v>41</v>
      </c>
    </row>
    <row r="1938" spans="1:9">
      <c r="A1938" s="1">
        <v>43085</v>
      </c>
      <c r="B1938" s="2">
        <v>0.83194444444444438</v>
      </c>
      <c r="C1938" t="s">
        <v>277</v>
      </c>
      <c r="D1938">
        <v>63.33</v>
      </c>
      <c r="E1938" t="s">
        <v>59</v>
      </c>
      <c r="F1938" t="s">
        <v>24</v>
      </c>
      <c r="G1938" t="s">
        <v>31</v>
      </c>
    </row>
    <row r="1939" spans="1:9">
      <c r="A1939" s="1">
        <v>43085</v>
      </c>
      <c r="B1939" s="2">
        <v>0.83263888888888893</v>
      </c>
      <c r="C1939" t="s">
        <v>126</v>
      </c>
      <c r="D1939">
        <v>75</v>
      </c>
      <c r="E1939" t="s">
        <v>59</v>
      </c>
      <c r="F1939" t="s">
        <v>24</v>
      </c>
      <c r="G1939" t="s">
        <v>31</v>
      </c>
    </row>
    <row r="1940" spans="1:9">
      <c r="A1940" s="1">
        <v>43085</v>
      </c>
      <c r="B1940" s="2">
        <v>0.83611111111111114</v>
      </c>
      <c r="C1940" t="s">
        <v>354</v>
      </c>
      <c r="D1940">
        <v>127</v>
      </c>
      <c r="E1940" t="s">
        <v>59</v>
      </c>
      <c r="F1940" t="s">
        <v>24</v>
      </c>
      <c r="G1940" t="s">
        <v>31</v>
      </c>
    </row>
    <row r="1941" spans="1:9">
      <c r="A1941" s="1">
        <v>43085</v>
      </c>
      <c r="B1941" s="2">
        <v>0.83680555555555547</v>
      </c>
      <c r="C1941" t="s">
        <v>99</v>
      </c>
      <c r="D1941" s="4">
        <v>1597.96</v>
      </c>
      <c r="E1941" t="s">
        <v>47</v>
      </c>
      <c r="F1941" t="s">
        <v>16</v>
      </c>
      <c r="G1941" t="s">
        <v>69</v>
      </c>
      <c r="I1941" t="s">
        <v>91</v>
      </c>
    </row>
    <row r="1942" spans="1:9">
      <c r="A1942" s="1">
        <v>43085</v>
      </c>
      <c r="B1942" s="2">
        <v>0.88888888888888884</v>
      </c>
      <c r="C1942" t="s">
        <v>389</v>
      </c>
      <c r="D1942">
        <v>146</v>
      </c>
      <c r="E1942" t="s">
        <v>59</v>
      </c>
      <c r="F1942" t="s">
        <v>24</v>
      </c>
      <c r="G1942" t="s">
        <v>31</v>
      </c>
    </row>
    <row r="1943" spans="1:9">
      <c r="A1943" s="1">
        <v>43085</v>
      </c>
      <c r="B1943" s="2">
        <v>0.8979166666666667</v>
      </c>
      <c r="C1943" t="s">
        <v>72</v>
      </c>
      <c r="D1943">
        <v>56</v>
      </c>
      <c r="E1943" t="s">
        <v>59</v>
      </c>
      <c r="F1943" t="s">
        <v>24</v>
      </c>
      <c r="G1943" t="s">
        <v>52</v>
      </c>
    </row>
    <row r="1944" spans="1:9">
      <c r="A1944" s="1">
        <v>43086</v>
      </c>
      <c r="B1944" s="2">
        <v>0.49722222222222223</v>
      </c>
      <c r="C1944" t="s">
        <v>72</v>
      </c>
      <c r="D1944">
        <v>159</v>
      </c>
      <c r="E1944" t="s">
        <v>59</v>
      </c>
      <c r="F1944" t="s">
        <v>24</v>
      </c>
      <c r="G1944" t="s">
        <v>52</v>
      </c>
    </row>
    <row r="1945" spans="1:9">
      <c r="A1945" s="1">
        <v>43086</v>
      </c>
      <c r="B1945" s="2">
        <v>0.83680555555555547</v>
      </c>
      <c r="C1945" t="s">
        <v>84</v>
      </c>
      <c r="D1945">
        <v>200</v>
      </c>
      <c r="E1945" t="s">
        <v>59</v>
      </c>
      <c r="F1945" t="s">
        <v>24</v>
      </c>
      <c r="G1945" t="s">
        <v>52</v>
      </c>
    </row>
    <row r="1946" spans="1:9">
      <c r="A1946" s="1">
        <v>43086</v>
      </c>
      <c r="B1946" s="2">
        <v>0.90625</v>
      </c>
      <c r="C1946" t="s">
        <v>100</v>
      </c>
      <c r="D1946">
        <v>50</v>
      </c>
      <c r="E1946" t="s">
        <v>59</v>
      </c>
      <c r="F1946" t="s">
        <v>24</v>
      </c>
      <c r="G1946" t="s">
        <v>52</v>
      </c>
    </row>
    <row r="1947" spans="1:9">
      <c r="A1947" s="1">
        <v>43087</v>
      </c>
      <c r="B1947" s="2">
        <v>0.37152777777777773</v>
      </c>
      <c r="C1947" t="s">
        <v>72</v>
      </c>
      <c r="D1947">
        <v>40</v>
      </c>
      <c r="E1947" t="s">
        <v>59</v>
      </c>
      <c r="F1947" t="s">
        <v>24</v>
      </c>
      <c r="G1947" t="s">
        <v>52</v>
      </c>
    </row>
    <row r="1948" spans="1:9">
      <c r="A1948" s="1">
        <v>43087</v>
      </c>
      <c r="B1948" s="2">
        <v>0.91319444444444453</v>
      </c>
      <c r="C1948" t="s">
        <v>84</v>
      </c>
      <c r="D1948">
        <v>140</v>
      </c>
      <c r="E1948" t="s">
        <v>59</v>
      </c>
      <c r="F1948" t="s">
        <v>24</v>
      </c>
      <c r="G1948" t="s">
        <v>52</v>
      </c>
    </row>
    <row r="1949" spans="1:9">
      <c r="A1949" s="1">
        <v>43088</v>
      </c>
      <c r="B1949" s="2">
        <v>0.35972222222222222</v>
      </c>
      <c r="C1949" t="s">
        <v>72</v>
      </c>
      <c r="D1949">
        <v>40</v>
      </c>
      <c r="E1949" t="s">
        <v>59</v>
      </c>
      <c r="F1949" t="s">
        <v>24</v>
      </c>
      <c r="G1949" t="s">
        <v>52</v>
      </c>
    </row>
    <row r="1950" spans="1:9">
      <c r="A1950" s="1">
        <v>43088</v>
      </c>
      <c r="B1950" s="2">
        <v>0.90138888888888891</v>
      </c>
      <c r="C1950" t="s">
        <v>84</v>
      </c>
      <c r="D1950">
        <v>80</v>
      </c>
      <c r="E1950" t="s">
        <v>59</v>
      </c>
      <c r="F1950" t="s">
        <v>24</v>
      </c>
      <c r="G1950" t="s">
        <v>52</v>
      </c>
    </row>
    <row r="1951" spans="1:9">
      <c r="A1951" s="1">
        <v>43089</v>
      </c>
      <c r="B1951" s="2">
        <v>0.38194444444444442</v>
      </c>
      <c r="C1951" t="s">
        <v>72</v>
      </c>
      <c r="D1951">
        <v>70</v>
      </c>
      <c r="E1951" t="s">
        <v>59</v>
      </c>
      <c r="F1951" t="s">
        <v>24</v>
      </c>
      <c r="G1951" t="s">
        <v>52</v>
      </c>
    </row>
    <row r="1952" spans="1:9">
      <c r="A1952" s="1">
        <v>43090</v>
      </c>
      <c r="B1952" s="2">
        <v>0.83333333333333337</v>
      </c>
      <c r="C1952" t="s">
        <v>129</v>
      </c>
      <c r="D1952">
        <v>180</v>
      </c>
      <c r="E1952" t="s">
        <v>59</v>
      </c>
      <c r="F1952" t="s">
        <v>24</v>
      </c>
      <c r="G1952" t="s">
        <v>31</v>
      </c>
    </row>
    <row r="1953" spans="1:9">
      <c r="A1953" s="1">
        <v>43090</v>
      </c>
      <c r="B1953" s="2">
        <v>0.87847222222222221</v>
      </c>
      <c r="C1953" t="s">
        <v>305</v>
      </c>
      <c r="D1953">
        <v>416.22</v>
      </c>
      <c r="E1953" t="s">
        <v>47</v>
      </c>
      <c r="F1953" t="s">
        <v>16</v>
      </c>
      <c r="G1953" t="s">
        <v>41</v>
      </c>
      <c r="H1953" t="s">
        <v>34</v>
      </c>
    </row>
    <row r="1954" spans="1:9">
      <c r="A1954" s="1">
        <v>43090</v>
      </c>
      <c r="B1954" s="2">
        <v>0.89374999999999993</v>
      </c>
      <c r="C1954" t="s">
        <v>265</v>
      </c>
      <c r="D1954">
        <v>170</v>
      </c>
      <c r="E1954" t="s">
        <v>59</v>
      </c>
      <c r="F1954" t="s">
        <v>24</v>
      </c>
      <c r="G1954" t="s">
        <v>565</v>
      </c>
    </row>
    <row r="1955" spans="1:9">
      <c r="A1955" s="1">
        <v>43090</v>
      </c>
      <c r="B1955" s="2">
        <v>0.93958333333333333</v>
      </c>
      <c r="C1955" t="s">
        <v>19</v>
      </c>
      <c r="D1955" s="3">
        <v>2900</v>
      </c>
      <c r="E1955" t="s">
        <v>53</v>
      </c>
      <c r="F1955" t="s">
        <v>16</v>
      </c>
      <c r="I1955" t="s">
        <v>566</v>
      </c>
    </row>
    <row r="1956" spans="1:9">
      <c r="A1956" s="1">
        <v>43090</v>
      </c>
      <c r="B1956" s="2">
        <v>0.94097222222222221</v>
      </c>
      <c r="C1956" t="s">
        <v>265</v>
      </c>
      <c r="D1956">
        <v>126</v>
      </c>
      <c r="E1956" t="s">
        <v>59</v>
      </c>
      <c r="F1956" t="s">
        <v>24</v>
      </c>
      <c r="G1956" t="s">
        <v>565</v>
      </c>
    </row>
    <row r="1957" spans="1:9">
      <c r="A1957" s="1">
        <v>43090</v>
      </c>
      <c r="B1957" s="2">
        <v>0.98958333333333337</v>
      </c>
      <c r="C1957" t="s">
        <v>262</v>
      </c>
      <c r="D1957">
        <v>482</v>
      </c>
      <c r="E1957" t="s">
        <v>59</v>
      </c>
      <c r="F1957" t="s">
        <v>24</v>
      </c>
      <c r="G1957" t="s">
        <v>565</v>
      </c>
    </row>
    <row r="1958" spans="1:9">
      <c r="A1958" s="1">
        <v>43091</v>
      </c>
      <c r="B1958" s="2">
        <v>0.25277777777777777</v>
      </c>
      <c r="C1958" t="s">
        <v>265</v>
      </c>
      <c r="D1958">
        <v>85</v>
      </c>
      <c r="E1958" t="s">
        <v>59</v>
      </c>
      <c r="F1958" t="s">
        <v>24</v>
      </c>
      <c r="G1958" t="s">
        <v>565</v>
      </c>
    </row>
    <row r="1959" spans="1:9">
      <c r="A1959" s="1">
        <v>43091</v>
      </c>
      <c r="B1959" s="2">
        <v>0.26944444444444443</v>
      </c>
      <c r="C1959" t="s">
        <v>262</v>
      </c>
      <c r="D1959">
        <v>105</v>
      </c>
      <c r="E1959" t="s">
        <v>59</v>
      </c>
      <c r="F1959" t="s">
        <v>24</v>
      </c>
      <c r="G1959" t="s">
        <v>565</v>
      </c>
    </row>
    <row r="1960" spans="1:9">
      <c r="A1960" s="1">
        <v>43091</v>
      </c>
      <c r="B1960" s="2">
        <v>0.3444444444444445</v>
      </c>
      <c r="C1960" t="s">
        <v>72</v>
      </c>
      <c r="D1960">
        <v>100</v>
      </c>
      <c r="E1960" t="s">
        <v>59</v>
      </c>
      <c r="F1960" t="s">
        <v>24</v>
      </c>
      <c r="G1960" t="s">
        <v>565</v>
      </c>
    </row>
    <row r="1961" spans="1:9">
      <c r="A1961" s="1">
        <v>43091</v>
      </c>
      <c r="B1961" s="2">
        <v>0.38819444444444445</v>
      </c>
      <c r="C1961" t="s">
        <v>567</v>
      </c>
      <c r="D1961">
        <v>60</v>
      </c>
      <c r="E1961" t="s">
        <v>59</v>
      </c>
      <c r="F1961" t="s">
        <v>24</v>
      </c>
      <c r="G1961" t="s">
        <v>565</v>
      </c>
    </row>
    <row r="1962" spans="1:9">
      <c r="A1962" s="1">
        <v>43091</v>
      </c>
      <c r="B1962" s="2">
        <v>0.3888888888888889</v>
      </c>
      <c r="C1962" t="s">
        <v>568</v>
      </c>
      <c r="D1962">
        <v>75</v>
      </c>
      <c r="E1962" t="s">
        <v>59</v>
      </c>
      <c r="F1962" t="s">
        <v>24</v>
      </c>
      <c r="G1962" t="s">
        <v>565</v>
      </c>
    </row>
    <row r="1963" spans="1:9">
      <c r="A1963" s="1">
        <v>43091</v>
      </c>
      <c r="B1963" s="2">
        <v>0.4694444444444445</v>
      </c>
      <c r="C1963" t="s">
        <v>305</v>
      </c>
      <c r="D1963">
        <v>401.18</v>
      </c>
      <c r="E1963" t="s">
        <v>47</v>
      </c>
      <c r="F1963" t="s">
        <v>16</v>
      </c>
      <c r="G1963" t="s">
        <v>41</v>
      </c>
      <c r="H1963" t="s">
        <v>34</v>
      </c>
    </row>
    <row r="1964" spans="1:9">
      <c r="A1964" s="1">
        <v>43091</v>
      </c>
      <c r="B1964" s="2">
        <v>0.86041666666666661</v>
      </c>
      <c r="C1964" t="s">
        <v>262</v>
      </c>
      <c r="D1964">
        <v>84</v>
      </c>
      <c r="E1964" t="s">
        <v>59</v>
      </c>
      <c r="F1964" t="s">
        <v>24</v>
      </c>
      <c r="G1964" t="s">
        <v>565</v>
      </c>
    </row>
    <row r="1965" spans="1:9">
      <c r="A1965" s="1">
        <v>43091</v>
      </c>
      <c r="B1965" s="2">
        <v>0.86041666666666661</v>
      </c>
      <c r="C1965" t="s">
        <v>84</v>
      </c>
      <c r="D1965">
        <v>550</v>
      </c>
      <c r="E1965" t="s">
        <v>59</v>
      </c>
      <c r="F1965" t="s">
        <v>24</v>
      </c>
      <c r="G1965" t="s">
        <v>565</v>
      </c>
    </row>
    <row r="1966" spans="1:9">
      <c r="A1966" s="1">
        <v>43091</v>
      </c>
      <c r="B1966" s="2">
        <v>0.93194444444444446</v>
      </c>
      <c r="C1966" t="s">
        <v>265</v>
      </c>
      <c r="D1966">
        <v>88</v>
      </c>
      <c r="E1966" t="s">
        <v>59</v>
      </c>
      <c r="F1966" t="s">
        <v>24</v>
      </c>
      <c r="G1966" t="s">
        <v>565</v>
      </c>
    </row>
    <row r="1967" spans="1:9">
      <c r="A1967" s="1">
        <v>43091</v>
      </c>
      <c r="B1967" s="2">
        <v>0.93263888888888891</v>
      </c>
      <c r="C1967" t="s">
        <v>262</v>
      </c>
      <c r="D1967" s="3">
        <v>1649</v>
      </c>
      <c r="E1967" t="s">
        <v>59</v>
      </c>
      <c r="F1967" t="s">
        <v>24</v>
      </c>
      <c r="G1967" t="s">
        <v>565</v>
      </c>
    </row>
    <row r="1968" spans="1:9">
      <c r="A1968" s="1">
        <v>43092</v>
      </c>
      <c r="B1968" s="2">
        <v>0.34791666666666665</v>
      </c>
      <c r="C1968" t="s">
        <v>148</v>
      </c>
      <c r="D1968">
        <v>41</v>
      </c>
      <c r="E1968" t="s">
        <v>59</v>
      </c>
      <c r="F1968" t="s">
        <v>24</v>
      </c>
      <c r="G1968" t="s">
        <v>565</v>
      </c>
    </row>
    <row r="1969" spans="1:9">
      <c r="A1969" s="1">
        <v>43092</v>
      </c>
      <c r="B1969" s="2">
        <v>0.45624999999999999</v>
      </c>
      <c r="C1969" t="s">
        <v>569</v>
      </c>
      <c r="D1969" s="3">
        <v>2000</v>
      </c>
      <c r="E1969" t="s">
        <v>55</v>
      </c>
      <c r="F1969" t="s">
        <v>16</v>
      </c>
      <c r="G1969" t="s">
        <v>17</v>
      </c>
      <c r="I1969">
        <v>735710907281</v>
      </c>
    </row>
    <row r="1970" spans="1:9">
      <c r="A1970" s="1">
        <v>43092</v>
      </c>
      <c r="B1970" s="2">
        <v>0.77847222222222223</v>
      </c>
      <c r="C1970" t="s">
        <v>130</v>
      </c>
      <c r="D1970">
        <v>80</v>
      </c>
      <c r="E1970" t="s">
        <v>59</v>
      </c>
      <c r="F1970" t="s">
        <v>24</v>
      </c>
      <c r="G1970" t="s">
        <v>565</v>
      </c>
    </row>
    <row r="1971" spans="1:9">
      <c r="A1971" s="1">
        <v>43093</v>
      </c>
      <c r="B1971" s="2">
        <v>0.36180555555555555</v>
      </c>
      <c r="C1971" t="s">
        <v>469</v>
      </c>
      <c r="D1971">
        <v>30</v>
      </c>
      <c r="E1971" t="s">
        <v>59</v>
      </c>
      <c r="F1971" t="s">
        <v>24</v>
      </c>
      <c r="G1971" t="s">
        <v>565</v>
      </c>
    </row>
    <row r="1972" spans="1:9">
      <c r="A1972" s="1">
        <v>43093</v>
      </c>
      <c r="B1972" s="2">
        <v>0.52847222222222223</v>
      </c>
      <c r="C1972" t="s">
        <v>148</v>
      </c>
      <c r="D1972">
        <v>60</v>
      </c>
      <c r="E1972" t="s">
        <v>59</v>
      </c>
      <c r="F1972" t="s">
        <v>24</v>
      </c>
      <c r="G1972" t="s">
        <v>565</v>
      </c>
    </row>
    <row r="1973" spans="1:9">
      <c r="A1973" s="1">
        <v>43094</v>
      </c>
      <c r="B1973" s="2">
        <v>0.6479166666666667</v>
      </c>
      <c r="C1973" t="s">
        <v>305</v>
      </c>
      <c r="D1973" s="4">
        <v>2469.9299999999998</v>
      </c>
      <c r="E1973" t="s">
        <v>59</v>
      </c>
      <c r="F1973" t="s">
        <v>24</v>
      </c>
      <c r="G1973" t="s">
        <v>565</v>
      </c>
    </row>
    <row r="1974" spans="1:9">
      <c r="A1974" s="1">
        <v>43094</v>
      </c>
      <c r="B1974" s="2">
        <v>0.64861111111111114</v>
      </c>
      <c r="C1974" t="s">
        <v>265</v>
      </c>
      <c r="D1974">
        <v>140</v>
      </c>
      <c r="E1974" t="s">
        <v>59</v>
      </c>
      <c r="F1974" t="s">
        <v>24</v>
      </c>
      <c r="G1974" t="s">
        <v>565</v>
      </c>
    </row>
    <row r="1975" spans="1:9">
      <c r="A1975" s="1">
        <v>43094</v>
      </c>
      <c r="B1975" s="2">
        <v>0.64930555555555558</v>
      </c>
      <c r="C1975" t="s">
        <v>245</v>
      </c>
      <c r="D1975">
        <v>30</v>
      </c>
      <c r="E1975" t="s">
        <v>59</v>
      </c>
      <c r="F1975" t="s">
        <v>24</v>
      </c>
      <c r="G1975" t="s">
        <v>565</v>
      </c>
    </row>
    <row r="1976" spans="1:9">
      <c r="A1976" s="1">
        <v>43095</v>
      </c>
      <c r="B1976" s="2">
        <v>0.38263888888888892</v>
      </c>
      <c r="C1976" t="s">
        <v>130</v>
      </c>
      <c r="D1976">
        <v>55</v>
      </c>
      <c r="E1976" t="s">
        <v>59</v>
      </c>
      <c r="F1976" t="s">
        <v>24</v>
      </c>
      <c r="G1976" t="s">
        <v>565</v>
      </c>
    </row>
    <row r="1977" spans="1:9">
      <c r="A1977" s="1">
        <v>43095</v>
      </c>
      <c r="B1977" s="2">
        <v>0.3833333333333333</v>
      </c>
      <c r="C1977" t="s">
        <v>148</v>
      </c>
      <c r="D1977">
        <v>20</v>
      </c>
      <c r="E1977" t="s">
        <v>59</v>
      </c>
      <c r="F1977" t="s">
        <v>24</v>
      </c>
      <c r="G1977" t="s">
        <v>565</v>
      </c>
    </row>
    <row r="1978" spans="1:9">
      <c r="A1978" s="1">
        <v>43095</v>
      </c>
      <c r="B1978" s="2">
        <v>0.3833333333333333</v>
      </c>
      <c r="C1978" t="s">
        <v>421</v>
      </c>
      <c r="D1978">
        <v>110</v>
      </c>
      <c r="E1978" t="s">
        <v>59</v>
      </c>
      <c r="F1978" t="s">
        <v>24</v>
      </c>
      <c r="G1978" t="s">
        <v>565</v>
      </c>
    </row>
    <row r="1979" spans="1:9">
      <c r="A1979" s="1">
        <v>43095</v>
      </c>
      <c r="B1979" s="2">
        <v>0.38819444444444445</v>
      </c>
      <c r="C1979" t="s">
        <v>262</v>
      </c>
      <c r="D1979">
        <v>76</v>
      </c>
      <c r="E1979" t="s">
        <v>59</v>
      </c>
      <c r="F1979" t="s">
        <v>24</v>
      </c>
      <c r="G1979" t="s">
        <v>565</v>
      </c>
    </row>
    <row r="1980" spans="1:9">
      <c r="A1980" s="1">
        <v>43095</v>
      </c>
      <c r="B1980" s="2">
        <v>0.64722222222222225</v>
      </c>
      <c r="C1980" t="s">
        <v>389</v>
      </c>
      <c r="D1980">
        <v>216.8</v>
      </c>
      <c r="E1980" t="s">
        <v>59</v>
      </c>
      <c r="F1980" t="s">
        <v>24</v>
      </c>
      <c r="G1980" t="s">
        <v>31</v>
      </c>
    </row>
    <row r="1981" spans="1:9">
      <c r="A1981" s="1">
        <v>43095</v>
      </c>
      <c r="B1981" s="2">
        <v>0.90347222222222223</v>
      </c>
      <c r="C1981" t="s">
        <v>84</v>
      </c>
      <c r="D1981">
        <v>50</v>
      </c>
      <c r="E1981" t="s">
        <v>59</v>
      </c>
      <c r="F1981" t="s">
        <v>24</v>
      </c>
      <c r="G1981" t="s">
        <v>565</v>
      </c>
    </row>
    <row r="1982" spans="1:9">
      <c r="A1982" s="1">
        <v>43095</v>
      </c>
      <c r="B1982" s="2">
        <v>0.90486111111111101</v>
      </c>
      <c r="C1982" t="s">
        <v>570</v>
      </c>
      <c r="D1982" s="3">
        <v>1200</v>
      </c>
      <c r="E1982" t="s">
        <v>59</v>
      </c>
      <c r="F1982" t="s">
        <v>24</v>
      </c>
      <c r="G1982" t="s">
        <v>565</v>
      </c>
    </row>
    <row r="1983" spans="1:9">
      <c r="A1983" s="1">
        <v>43096</v>
      </c>
      <c r="B1983" s="2">
        <v>0.40416666666666662</v>
      </c>
      <c r="C1983" t="s">
        <v>72</v>
      </c>
      <c r="D1983">
        <v>30</v>
      </c>
      <c r="E1983" t="s">
        <v>59</v>
      </c>
      <c r="F1983" t="s">
        <v>24</v>
      </c>
      <c r="G1983" t="s">
        <v>565</v>
      </c>
    </row>
    <row r="1984" spans="1:9">
      <c r="A1984" s="1">
        <v>43096</v>
      </c>
      <c r="B1984" s="2">
        <v>0.40416666666666662</v>
      </c>
      <c r="C1984" t="s">
        <v>257</v>
      </c>
      <c r="D1984">
        <v>30</v>
      </c>
      <c r="E1984" t="s">
        <v>59</v>
      </c>
      <c r="F1984" t="s">
        <v>24</v>
      </c>
      <c r="G1984" t="s">
        <v>45</v>
      </c>
    </row>
    <row r="1985" spans="1:7">
      <c r="A1985" s="1">
        <v>43096</v>
      </c>
      <c r="B1985" s="2">
        <v>0.41805555555555557</v>
      </c>
      <c r="C1985" t="s">
        <v>253</v>
      </c>
      <c r="D1985">
        <v>100</v>
      </c>
      <c r="E1985" t="s">
        <v>59</v>
      </c>
      <c r="F1985" t="s">
        <v>24</v>
      </c>
      <c r="G1985" t="s">
        <v>565</v>
      </c>
    </row>
    <row r="1986" spans="1:7">
      <c r="A1986" s="1">
        <v>43096</v>
      </c>
      <c r="B1986" s="2">
        <v>0.47986111111111113</v>
      </c>
      <c r="C1986" t="s">
        <v>254</v>
      </c>
      <c r="D1986">
        <v>200</v>
      </c>
      <c r="E1986" t="s">
        <v>59</v>
      </c>
      <c r="F1986" t="s">
        <v>24</v>
      </c>
      <c r="G1986" t="s">
        <v>565</v>
      </c>
    </row>
    <row r="1987" spans="1:7">
      <c r="A1987" s="1">
        <v>43096</v>
      </c>
      <c r="B1987" s="2">
        <v>0.61388888888888882</v>
      </c>
      <c r="C1987" t="s">
        <v>111</v>
      </c>
      <c r="D1987">
        <v>120</v>
      </c>
      <c r="E1987" t="s">
        <v>59</v>
      </c>
      <c r="F1987" t="s">
        <v>24</v>
      </c>
      <c r="G1987" t="s">
        <v>565</v>
      </c>
    </row>
    <row r="1988" spans="1:7">
      <c r="A1988" s="1">
        <v>43096</v>
      </c>
      <c r="B1988" s="2">
        <v>0.7895833333333333</v>
      </c>
      <c r="C1988" t="s">
        <v>262</v>
      </c>
      <c r="D1988">
        <v>74</v>
      </c>
      <c r="E1988" t="s">
        <v>59</v>
      </c>
      <c r="F1988" t="s">
        <v>24</v>
      </c>
      <c r="G1988" t="s">
        <v>565</v>
      </c>
    </row>
    <row r="1989" spans="1:7">
      <c r="A1989" s="1">
        <v>43096</v>
      </c>
      <c r="B1989" s="2">
        <v>0.7895833333333333</v>
      </c>
      <c r="C1989" t="s">
        <v>148</v>
      </c>
      <c r="D1989">
        <v>50</v>
      </c>
      <c r="E1989" t="s">
        <v>59</v>
      </c>
      <c r="F1989" t="s">
        <v>24</v>
      </c>
      <c r="G1989" t="s">
        <v>565</v>
      </c>
    </row>
    <row r="1990" spans="1:7">
      <c r="A1990" s="1">
        <v>43096</v>
      </c>
      <c r="B1990" s="2">
        <v>0.8618055555555556</v>
      </c>
      <c r="C1990" t="s">
        <v>308</v>
      </c>
      <c r="D1990" s="4">
        <v>1712.5</v>
      </c>
      <c r="E1990" t="s">
        <v>59</v>
      </c>
      <c r="F1990" t="s">
        <v>24</v>
      </c>
      <c r="G1990" t="s">
        <v>565</v>
      </c>
    </row>
    <row r="1991" spans="1:7">
      <c r="A1991" s="1">
        <v>43097</v>
      </c>
      <c r="B1991" s="2">
        <v>0.57013888888888886</v>
      </c>
      <c r="C1991" t="s">
        <v>111</v>
      </c>
      <c r="D1991">
        <v>250</v>
      </c>
      <c r="E1991" t="s">
        <v>59</v>
      </c>
      <c r="F1991" t="s">
        <v>24</v>
      </c>
      <c r="G1991" t="s">
        <v>565</v>
      </c>
    </row>
    <row r="1992" spans="1:7">
      <c r="A1992" s="1">
        <v>43097</v>
      </c>
      <c r="B1992" s="2">
        <v>0.82638888888888884</v>
      </c>
      <c r="C1992" t="s">
        <v>140</v>
      </c>
      <c r="D1992">
        <v>20</v>
      </c>
      <c r="E1992" t="s">
        <v>59</v>
      </c>
      <c r="F1992" t="s">
        <v>24</v>
      </c>
      <c r="G1992" t="s">
        <v>565</v>
      </c>
    </row>
    <row r="1993" spans="1:7">
      <c r="A1993" s="1">
        <v>43097</v>
      </c>
      <c r="B1993" s="2">
        <v>0.82638888888888884</v>
      </c>
      <c r="C1993" t="s">
        <v>84</v>
      </c>
      <c r="D1993">
        <v>35</v>
      </c>
      <c r="E1993" t="s">
        <v>59</v>
      </c>
      <c r="F1993" t="s">
        <v>24</v>
      </c>
      <c r="G1993" t="s">
        <v>565</v>
      </c>
    </row>
    <row r="1994" spans="1:7">
      <c r="A1994" s="1">
        <v>43097</v>
      </c>
      <c r="B1994" s="2">
        <v>0.82638888888888884</v>
      </c>
      <c r="C1994" t="s">
        <v>130</v>
      </c>
      <c r="D1994">
        <v>16</v>
      </c>
      <c r="E1994" t="s">
        <v>59</v>
      </c>
      <c r="F1994" t="s">
        <v>24</v>
      </c>
      <c r="G1994" t="s">
        <v>565</v>
      </c>
    </row>
    <row r="1995" spans="1:7">
      <c r="A1995" s="1">
        <v>43097</v>
      </c>
      <c r="B1995" s="2">
        <v>0.86111111111111116</v>
      </c>
      <c r="C1995" t="s">
        <v>308</v>
      </c>
      <c r="D1995" s="4">
        <v>1712.5</v>
      </c>
      <c r="E1995" t="s">
        <v>59</v>
      </c>
      <c r="F1995" t="s">
        <v>24</v>
      </c>
      <c r="G1995" t="s">
        <v>565</v>
      </c>
    </row>
    <row r="1996" spans="1:7">
      <c r="A1996" s="1">
        <v>43098</v>
      </c>
      <c r="B1996" s="2">
        <v>0.57708333333333328</v>
      </c>
      <c r="C1996" t="s">
        <v>111</v>
      </c>
      <c r="D1996">
        <v>80</v>
      </c>
      <c r="E1996" t="s">
        <v>59</v>
      </c>
      <c r="F1996" t="s">
        <v>24</v>
      </c>
      <c r="G1996" t="s">
        <v>565</v>
      </c>
    </row>
    <row r="1997" spans="1:7">
      <c r="A1997" s="1">
        <v>43098</v>
      </c>
      <c r="B1997" s="2">
        <v>0.86249999999999993</v>
      </c>
      <c r="C1997" t="s">
        <v>140</v>
      </c>
      <c r="D1997">
        <v>8</v>
      </c>
      <c r="E1997" t="s">
        <v>59</v>
      </c>
      <c r="F1997" t="s">
        <v>24</v>
      </c>
      <c r="G1997" t="s">
        <v>565</v>
      </c>
    </row>
    <row r="1998" spans="1:7">
      <c r="A1998" s="1">
        <v>43098</v>
      </c>
      <c r="B1998" s="2">
        <v>0.86249999999999993</v>
      </c>
      <c r="C1998" t="s">
        <v>130</v>
      </c>
      <c r="D1998">
        <v>20</v>
      </c>
      <c r="E1998" t="s">
        <v>59</v>
      </c>
      <c r="F1998" t="s">
        <v>24</v>
      </c>
      <c r="G1998" t="s">
        <v>565</v>
      </c>
    </row>
    <row r="1999" spans="1:7">
      <c r="A1999" s="1">
        <v>43098</v>
      </c>
      <c r="B1999" s="2">
        <v>0.86249999999999993</v>
      </c>
      <c r="C1999" t="s">
        <v>84</v>
      </c>
      <c r="D1999">
        <v>35</v>
      </c>
      <c r="E1999" t="s">
        <v>59</v>
      </c>
      <c r="F1999" t="s">
        <v>24</v>
      </c>
      <c r="G1999" t="s">
        <v>565</v>
      </c>
    </row>
    <row r="2000" spans="1:7">
      <c r="A2000" s="1">
        <v>43098</v>
      </c>
      <c r="B2000" s="2">
        <v>0.86249999999999993</v>
      </c>
      <c r="C2000" t="s">
        <v>245</v>
      </c>
      <c r="D2000">
        <v>70</v>
      </c>
      <c r="E2000" t="s">
        <v>59</v>
      </c>
      <c r="F2000" t="s">
        <v>24</v>
      </c>
      <c r="G2000" t="s">
        <v>565</v>
      </c>
    </row>
    <row r="2001" spans="1:9">
      <c r="A2001" s="1">
        <v>43098</v>
      </c>
      <c r="B2001" s="2">
        <v>0.89027777777777783</v>
      </c>
      <c r="C2001" t="s">
        <v>305</v>
      </c>
      <c r="D2001" s="4">
        <v>1686.8</v>
      </c>
      <c r="E2001" t="s">
        <v>59</v>
      </c>
      <c r="F2001" t="s">
        <v>24</v>
      </c>
      <c r="G2001" t="s">
        <v>565</v>
      </c>
    </row>
    <row r="2002" spans="1:9">
      <c r="A2002" s="1">
        <v>43099</v>
      </c>
      <c r="B2002" s="2">
        <v>0.27430555555555552</v>
      </c>
      <c r="C2002" t="s">
        <v>305</v>
      </c>
      <c r="D2002">
        <v>15</v>
      </c>
      <c r="E2002" t="s">
        <v>59</v>
      </c>
      <c r="F2002" t="s">
        <v>24</v>
      </c>
      <c r="G2002" t="s">
        <v>565</v>
      </c>
    </row>
    <row r="2003" spans="1:9">
      <c r="A2003" s="1">
        <v>43099</v>
      </c>
      <c r="B2003" s="2">
        <v>0.3125</v>
      </c>
      <c r="C2003" t="s">
        <v>262</v>
      </c>
      <c r="D2003">
        <v>6</v>
      </c>
      <c r="E2003" t="s">
        <v>59</v>
      </c>
      <c r="F2003" t="s">
        <v>24</v>
      </c>
      <c r="G2003" t="s">
        <v>565</v>
      </c>
    </row>
    <row r="2004" spans="1:9">
      <c r="A2004" s="1">
        <v>43099</v>
      </c>
      <c r="B2004" s="2">
        <v>0.35833333333333334</v>
      </c>
      <c r="C2004" t="s">
        <v>72</v>
      </c>
      <c r="D2004">
        <v>25</v>
      </c>
      <c r="E2004" t="s">
        <v>59</v>
      </c>
      <c r="F2004" t="s">
        <v>24</v>
      </c>
      <c r="G2004" t="s">
        <v>565</v>
      </c>
    </row>
    <row r="2005" spans="1:9">
      <c r="A2005" s="1">
        <v>43099</v>
      </c>
      <c r="B2005" s="2">
        <v>0.52500000000000002</v>
      </c>
      <c r="C2005" t="s">
        <v>262</v>
      </c>
      <c r="D2005">
        <v>64</v>
      </c>
      <c r="E2005" t="s">
        <v>59</v>
      </c>
      <c r="F2005" t="s">
        <v>24</v>
      </c>
      <c r="G2005" t="s">
        <v>41</v>
      </c>
    </row>
    <row r="2006" spans="1:9">
      <c r="A2006" s="1">
        <v>43099</v>
      </c>
      <c r="B2006" s="2">
        <v>0.59097222222222223</v>
      </c>
      <c r="C2006" t="s">
        <v>130</v>
      </c>
      <c r="D2006">
        <v>250</v>
      </c>
      <c r="E2006" t="s">
        <v>59</v>
      </c>
      <c r="F2006" t="s">
        <v>24</v>
      </c>
      <c r="G2006" t="s">
        <v>52</v>
      </c>
    </row>
    <row r="2007" spans="1:9">
      <c r="A2007" s="1">
        <v>43100</v>
      </c>
      <c r="B2007" s="2">
        <v>0.34166666666666662</v>
      </c>
      <c r="C2007" t="s">
        <v>72</v>
      </c>
      <c r="D2007">
        <v>175</v>
      </c>
      <c r="E2007" t="s">
        <v>59</v>
      </c>
      <c r="F2007" t="s">
        <v>24</v>
      </c>
      <c r="G2007" t="s">
        <v>52</v>
      </c>
    </row>
    <row r="2008" spans="1:9">
      <c r="A2008" s="1">
        <v>43100</v>
      </c>
      <c r="B2008" s="2">
        <v>0.6333333333333333</v>
      </c>
      <c r="C2008" t="s">
        <v>130</v>
      </c>
      <c r="D2008">
        <v>40</v>
      </c>
      <c r="E2008" t="s">
        <v>59</v>
      </c>
      <c r="F2008" t="s">
        <v>24</v>
      </c>
      <c r="G2008" t="s">
        <v>52</v>
      </c>
    </row>
    <row r="2009" spans="1:9">
      <c r="A2009" s="1">
        <v>43100</v>
      </c>
      <c r="B2009" s="2">
        <v>0.75902777777777775</v>
      </c>
      <c r="C2009" t="s">
        <v>571</v>
      </c>
      <c r="D2009" s="3">
        <v>1000</v>
      </c>
      <c r="E2009" t="s">
        <v>59</v>
      </c>
      <c r="F2009" t="s">
        <v>24</v>
      </c>
      <c r="G2009" t="s">
        <v>52</v>
      </c>
    </row>
    <row r="2010" spans="1:9">
      <c r="A2010" s="1">
        <v>43101</v>
      </c>
      <c r="B2010" s="5">
        <v>0.50972222222222219</v>
      </c>
      <c r="C2010" t="s">
        <v>14</v>
      </c>
      <c r="D2010" s="3">
        <v>1000</v>
      </c>
      <c r="E2010" t="s">
        <v>55</v>
      </c>
      <c r="F2010" t="s">
        <v>16</v>
      </c>
      <c r="G2010" t="s">
        <v>17</v>
      </c>
      <c r="I2010" t="s">
        <v>572</v>
      </c>
    </row>
    <row r="2011" spans="1:9">
      <c r="A2011" s="1">
        <v>43101</v>
      </c>
      <c r="B2011" s="5">
        <v>0.51180555555555551</v>
      </c>
      <c r="C2011" t="s">
        <v>14</v>
      </c>
      <c r="D2011" s="3">
        <v>50000</v>
      </c>
      <c r="E2011" t="s">
        <v>55</v>
      </c>
      <c r="F2011" t="s">
        <v>16</v>
      </c>
      <c r="G2011" t="s">
        <v>17</v>
      </c>
      <c r="I2011" t="s">
        <v>573</v>
      </c>
    </row>
    <row r="2012" spans="1:9">
      <c r="A2012" s="1">
        <v>43101</v>
      </c>
      <c r="B2012" s="5">
        <v>0.84861111111111109</v>
      </c>
      <c r="C2012" t="s">
        <v>84</v>
      </c>
      <c r="D2012">
        <v>200</v>
      </c>
      <c r="E2012" t="s">
        <v>59</v>
      </c>
      <c r="F2012" t="s">
        <v>16</v>
      </c>
      <c r="G2012" t="s">
        <v>52</v>
      </c>
    </row>
    <row r="2013" spans="1:9">
      <c r="A2013" s="1">
        <v>43101</v>
      </c>
      <c r="B2013" s="5">
        <v>0.85</v>
      </c>
      <c r="C2013" t="s">
        <v>84</v>
      </c>
      <c r="D2013">
        <v>200</v>
      </c>
      <c r="E2013" t="s">
        <v>59</v>
      </c>
      <c r="F2013" t="s">
        <v>24</v>
      </c>
      <c r="G2013" t="s">
        <v>52</v>
      </c>
    </row>
    <row r="2014" spans="1:9">
      <c r="A2014" s="1">
        <v>43101</v>
      </c>
      <c r="B2014" s="5">
        <v>0.86597222222222225</v>
      </c>
      <c r="C2014" t="s">
        <v>574</v>
      </c>
      <c r="D2014">
        <v>219.65</v>
      </c>
      <c r="E2014" t="s">
        <v>59</v>
      </c>
      <c r="F2014" t="s">
        <v>24</v>
      </c>
      <c r="G2014" t="s">
        <v>45</v>
      </c>
    </row>
    <row r="2015" spans="1:9">
      <c r="A2015" s="1">
        <v>43101</v>
      </c>
      <c r="B2015" s="5">
        <v>0.92291666666666661</v>
      </c>
      <c r="C2015" t="s">
        <v>84</v>
      </c>
      <c r="D2015">
        <v>45</v>
      </c>
      <c r="E2015" t="s">
        <v>59</v>
      </c>
      <c r="F2015" t="s">
        <v>24</v>
      </c>
      <c r="G2015" t="s">
        <v>52</v>
      </c>
    </row>
    <row r="2016" spans="1:9">
      <c r="A2016" s="1">
        <v>43102</v>
      </c>
      <c r="B2016" s="5">
        <v>0.36944444444444446</v>
      </c>
      <c r="C2016" t="s">
        <v>72</v>
      </c>
      <c r="D2016">
        <v>30</v>
      </c>
      <c r="E2016" t="s">
        <v>59</v>
      </c>
      <c r="F2016" t="s">
        <v>24</v>
      </c>
      <c r="G2016" t="s">
        <v>52</v>
      </c>
    </row>
    <row r="2017" spans="1:9">
      <c r="A2017" s="1">
        <v>43103</v>
      </c>
      <c r="B2017" s="5">
        <v>0.43194444444444446</v>
      </c>
      <c r="C2017" t="s">
        <v>72</v>
      </c>
      <c r="D2017">
        <v>38</v>
      </c>
      <c r="E2017" t="s">
        <v>59</v>
      </c>
      <c r="F2017" t="s">
        <v>24</v>
      </c>
      <c r="G2017" t="s">
        <v>52</v>
      </c>
    </row>
    <row r="2018" spans="1:9">
      <c r="A2018" s="1">
        <v>43103</v>
      </c>
      <c r="B2018" s="5">
        <v>0.43263888888888885</v>
      </c>
      <c r="C2018" t="s">
        <v>262</v>
      </c>
      <c r="D2018">
        <v>22</v>
      </c>
      <c r="E2018" t="s">
        <v>59</v>
      </c>
      <c r="F2018" t="s">
        <v>24</v>
      </c>
      <c r="G2018" t="s">
        <v>41</v>
      </c>
    </row>
    <row r="2019" spans="1:9">
      <c r="A2019" s="1">
        <v>43103</v>
      </c>
      <c r="B2019" s="5">
        <v>0.64097222222222217</v>
      </c>
      <c r="C2019" t="s">
        <v>262</v>
      </c>
      <c r="D2019">
        <v>12</v>
      </c>
      <c r="E2019" t="s">
        <v>59</v>
      </c>
      <c r="F2019" t="s">
        <v>24</v>
      </c>
      <c r="G2019" t="s">
        <v>41</v>
      </c>
    </row>
    <row r="2020" spans="1:9">
      <c r="A2020" s="1">
        <v>43103</v>
      </c>
      <c r="B2020" s="5">
        <v>0.76597222222222217</v>
      </c>
      <c r="C2020" t="s">
        <v>105</v>
      </c>
      <c r="D2020">
        <v>400</v>
      </c>
      <c r="E2020" t="s">
        <v>59</v>
      </c>
      <c r="F2020" t="s">
        <v>24</v>
      </c>
      <c r="G2020" t="s">
        <v>45</v>
      </c>
    </row>
    <row r="2021" spans="1:9">
      <c r="A2021" s="1">
        <v>43103</v>
      </c>
      <c r="B2021" s="5">
        <v>0.80833333333333324</v>
      </c>
      <c r="C2021" t="s">
        <v>149</v>
      </c>
      <c r="D2021">
        <v>110</v>
      </c>
      <c r="E2021" t="s">
        <v>59</v>
      </c>
      <c r="F2021" t="s">
        <v>24</v>
      </c>
      <c r="G2021" t="s">
        <v>52</v>
      </c>
    </row>
    <row r="2022" spans="1:9">
      <c r="A2022" s="1">
        <v>43103</v>
      </c>
      <c r="B2022" s="5">
        <v>0.93333333333333324</v>
      </c>
      <c r="C2022" t="s">
        <v>305</v>
      </c>
      <c r="D2022">
        <v>5</v>
      </c>
      <c r="E2022" t="s">
        <v>59</v>
      </c>
      <c r="F2022" t="s">
        <v>24</v>
      </c>
      <c r="G2022" t="s">
        <v>41</v>
      </c>
    </row>
    <row r="2023" spans="1:9">
      <c r="A2023" s="1">
        <v>43104</v>
      </c>
      <c r="B2023" s="5">
        <v>0.33958333333333335</v>
      </c>
      <c r="C2023" t="s">
        <v>72</v>
      </c>
      <c r="D2023">
        <v>35</v>
      </c>
      <c r="E2023" t="s">
        <v>59</v>
      </c>
      <c r="F2023" t="s">
        <v>24</v>
      </c>
      <c r="G2023" t="s">
        <v>52</v>
      </c>
    </row>
    <row r="2024" spans="1:9">
      <c r="A2024" s="1">
        <v>43104</v>
      </c>
      <c r="B2024" s="5">
        <v>0.83333333333333337</v>
      </c>
      <c r="C2024" t="s">
        <v>186</v>
      </c>
      <c r="D2024">
        <v>110</v>
      </c>
      <c r="E2024" t="s">
        <v>59</v>
      </c>
      <c r="F2024" t="s">
        <v>16</v>
      </c>
      <c r="G2024" t="s">
        <v>52</v>
      </c>
    </row>
    <row r="2025" spans="1:9">
      <c r="A2025" s="1">
        <v>43104</v>
      </c>
      <c r="B2025" s="5">
        <v>0.83958333333333324</v>
      </c>
      <c r="C2025" t="s">
        <v>84</v>
      </c>
      <c r="D2025">
        <v>275</v>
      </c>
      <c r="E2025" t="s">
        <v>59</v>
      </c>
      <c r="F2025" t="s">
        <v>24</v>
      </c>
      <c r="G2025" t="s">
        <v>52</v>
      </c>
    </row>
    <row r="2026" spans="1:9">
      <c r="A2026" s="1">
        <v>43105</v>
      </c>
      <c r="B2026" s="5">
        <v>0.87847222222222221</v>
      </c>
      <c r="C2026" t="s">
        <v>84</v>
      </c>
      <c r="D2026">
        <v>50</v>
      </c>
      <c r="E2026" t="s">
        <v>59</v>
      </c>
      <c r="F2026" t="s">
        <v>24</v>
      </c>
      <c r="G2026" t="s">
        <v>52</v>
      </c>
    </row>
    <row r="2027" spans="1:9">
      <c r="A2027" s="1">
        <v>43106</v>
      </c>
      <c r="B2027" s="5">
        <v>0.37708333333333338</v>
      </c>
      <c r="C2027" t="s">
        <v>305</v>
      </c>
      <c r="D2027">
        <v>400</v>
      </c>
      <c r="E2027" t="s">
        <v>59</v>
      </c>
      <c r="F2027" t="s">
        <v>16</v>
      </c>
      <c r="G2027" t="s">
        <v>41</v>
      </c>
    </row>
    <row r="2028" spans="1:9">
      <c r="A2028" s="1">
        <v>43106</v>
      </c>
      <c r="B2028" s="5">
        <v>0.37916666666666665</v>
      </c>
      <c r="C2028" t="s">
        <v>257</v>
      </c>
      <c r="D2028">
        <v>200</v>
      </c>
      <c r="E2028" t="s">
        <v>59</v>
      </c>
      <c r="F2028" t="s">
        <v>24</v>
      </c>
      <c r="G2028" t="s">
        <v>94</v>
      </c>
    </row>
    <row r="2029" spans="1:9">
      <c r="A2029" s="1">
        <v>43106</v>
      </c>
      <c r="B2029" s="5">
        <v>0.61388888888888882</v>
      </c>
      <c r="C2029" t="s">
        <v>14</v>
      </c>
      <c r="D2029" s="3">
        <v>25000</v>
      </c>
      <c r="E2029" t="s">
        <v>55</v>
      </c>
      <c r="F2029" t="s">
        <v>16</v>
      </c>
      <c r="G2029" t="s">
        <v>17</v>
      </c>
      <c r="I2029" t="s">
        <v>577</v>
      </c>
    </row>
    <row r="2030" spans="1:9">
      <c r="A2030" s="1">
        <v>43106</v>
      </c>
      <c r="B2030" s="5">
        <v>0.61875000000000002</v>
      </c>
      <c r="C2030" t="s">
        <v>14</v>
      </c>
      <c r="D2030" s="3">
        <v>100000</v>
      </c>
      <c r="E2030" t="s">
        <v>55</v>
      </c>
      <c r="F2030" t="s">
        <v>16</v>
      </c>
      <c r="G2030" t="s">
        <v>17</v>
      </c>
      <c r="I2030" t="s">
        <v>578</v>
      </c>
    </row>
    <row r="2031" spans="1:9">
      <c r="A2031" s="1">
        <v>43106</v>
      </c>
      <c r="B2031" s="5">
        <v>0.62013888888888891</v>
      </c>
      <c r="C2031" t="s">
        <v>579</v>
      </c>
      <c r="D2031">
        <v>800</v>
      </c>
      <c r="E2031" t="s">
        <v>59</v>
      </c>
      <c r="F2031" t="s">
        <v>24</v>
      </c>
      <c r="G2031" t="s">
        <v>31</v>
      </c>
    </row>
    <row r="2032" spans="1:9">
      <c r="A2032" s="1">
        <v>43106</v>
      </c>
      <c r="B2032" s="5">
        <v>0.62013888888888891</v>
      </c>
      <c r="C2032" t="s">
        <v>305</v>
      </c>
      <c r="D2032">
        <v>10</v>
      </c>
      <c r="E2032" t="s">
        <v>59</v>
      </c>
      <c r="F2032" t="s">
        <v>24</v>
      </c>
      <c r="G2032" t="s">
        <v>41</v>
      </c>
    </row>
    <row r="2033" spans="1:9">
      <c r="A2033" s="1">
        <v>43106</v>
      </c>
      <c r="B2033" s="5">
        <v>0.64027777777777783</v>
      </c>
      <c r="C2033" t="s">
        <v>111</v>
      </c>
      <c r="D2033">
        <v>385</v>
      </c>
      <c r="E2033" t="s">
        <v>59</v>
      </c>
      <c r="F2033" t="s">
        <v>24</v>
      </c>
      <c r="G2033" t="s">
        <v>52</v>
      </c>
    </row>
    <row r="2034" spans="1:9">
      <c r="A2034" s="1">
        <v>43106</v>
      </c>
      <c r="B2034" s="5">
        <v>0.82777777777777783</v>
      </c>
      <c r="C2034" t="s">
        <v>19</v>
      </c>
      <c r="D2034" s="3">
        <v>1900</v>
      </c>
      <c r="E2034" t="s">
        <v>53</v>
      </c>
      <c r="F2034" t="s">
        <v>16</v>
      </c>
      <c r="I2034" t="s">
        <v>580</v>
      </c>
    </row>
    <row r="2035" spans="1:9">
      <c r="A2035" s="1">
        <v>43106</v>
      </c>
      <c r="B2035" s="5">
        <v>0.89097222222222217</v>
      </c>
      <c r="C2035" t="s">
        <v>148</v>
      </c>
      <c r="D2035">
        <v>130</v>
      </c>
      <c r="E2035" t="s">
        <v>59</v>
      </c>
      <c r="F2035" t="s">
        <v>24</v>
      </c>
      <c r="G2035" t="s">
        <v>41</v>
      </c>
    </row>
    <row r="2036" spans="1:9">
      <c r="A2036" s="1">
        <v>43106</v>
      </c>
      <c r="B2036" s="5">
        <v>0.92986111111111114</v>
      </c>
      <c r="C2036" t="s">
        <v>84</v>
      </c>
      <c r="D2036">
        <v>100</v>
      </c>
      <c r="E2036" t="s">
        <v>59</v>
      </c>
      <c r="F2036" t="s">
        <v>24</v>
      </c>
      <c r="G2036" t="s">
        <v>52</v>
      </c>
    </row>
    <row r="2037" spans="1:9">
      <c r="A2037" s="1">
        <v>43106</v>
      </c>
      <c r="B2037" s="5">
        <v>0.95694444444444438</v>
      </c>
      <c r="C2037" t="s">
        <v>140</v>
      </c>
      <c r="D2037">
        <v>18</v>
      </c>
      <c r="E2037" t="s">
        <v>59</v>
      </c>
      <c r="F2037" t="s">
        <v>24</v>
      </c>
      <c r="G2037" t="s">
        <v>52</v>
      </c>
    </row>
    <row r="2038" spans="1:9">
      <c r="A2038" s="1">
        <v>43107</v>
      </c>
      <c r="B2038" s="5">
        <v>0.63263888888888886</v>
      </c>
      <c r="C2038" t="s">
        <v>265</v>
      </c>
      <c r="D2038">
        <v>100</v>
      </c>
      <c r="E2038" t="s">
        <v>59</v>
      </c>
      <c r="F2038" t="s">
        <v>24</v>
      </c>
      <c r="G2038" t="s">
        <v>41</v>
      </c>
    </row>
    <row r="2039" spans="1:9">
      <c r="A2039" s="1">
        <v>43107</v>
      </c>
      <c r="B2039" s="5">
        <v>0.64930555555555558</v>
      </c>
      <c r="C2039" t="s">
        <v>111</v>
      </c>
      <c r="D2039">
        <v>425</v>
      </c>
      <c r="E2039" t="s">
        <v>59</v>
      </c>
      <c r="F2039" t="s">
        <v>24</v>
      </c>
      <c r="G2039" t="s">
        <v>52</v>
      </c>
    </row>
    <row r="2040" spans="1:9">
      <c r="A2040" s="1">
        <v>43107</v>
      </c>
      <c r="B2040" s="5">
        <v>0.69097222222222221</v>
      </c>
      <c r="C2040" t="s">
        <v>148</v>
      </c>
      <c r="D2040">
        <v>15</v>
      </c>
      <c r="E2040" t="s">
        <v>59</v>
      </c>
      <c r="F2040" t="s">
        <v>24</v>
      </c>
      <c r="G2040" t="s">
        <v>41</v>
      </c>
    </row>
    <row r="2041" spans="1:9">
      <c r="A2041" s="1">
        <v>43107</v>
      </c>
      <c r="B2041" s="5">
        <v>0.75902777777777775</v>
      </c>
      <c r="C2041" t="s">
        <v>105</v>
      </c>
      <c r="D2041" s="3">
        <v>1518</v>
      </c>
      <c r="E2041" t="s">
        <v>59</v>
      </c>
      <c r="F2041" t="s">
        <v>24</v>
      </c>
      <c r="G2041" t="s">
        <v>45</v>
      </c>
    </row>
    <row r="2042" spans="1:9">
      <c r="A2042" s="1">
        <v>43107</v>
      </c>
      <c r="B2042" s="5">
        <v>0.80138888888888893</v>
      </c>
      <c r="C2042" t="s">
        <v>105</v>
      </c>
      <c r="D2042">
        <v>300</v>
      </c>
      <c r="E2042" t="s">
        <v>59</v>
      </c>
      <c r="F2042" t="s">
        <v>24</v>
      </c>
      <c r="G2042" t="s">
        <v>45</v>
      </c>
    </row>
    <row r="2043" spans="1:9">
      <c r="A2043" s="1">
        <v>43107</v>
      </c>
      <c r="B2043" s="5">
        <v>0.84305555555555556</v>
      </c>
      <c r="C2043" t="s">
        <v>100</v>
      </c>
      <c r="D2043">
        <v>100</v>
      </c>
      <c r="E2043" t="s">
        <v>59</v>
      </c>
      <c r="F2043" t="s">
        <v>24</v>
      </c>
      <c r="G2043" t="s">
        <v>52</v>
      </c>
    </row>
    <row r="2044" spans="1:9">
      <c r="A2044" s="1">
        <v>43107</v>
      </c>
      <c r="B2044" s="5">
        <v>0.92638888888888893</v>
      </c>
      <c r="C2044" t="s">
        <v>148</v>
      </c>
      <c r="D2044">
        <v>286</v>
      </c>
      <c r="E2044" t="s">
        <v>59</v>
      </c>
      <c r="F2044" t="s">
        <v>24</v>
      </c>
      <c r="G2044" t="s">
        <v>41</v>
      </c>
    </row>
    <row r="2045" spans="1:9">
      <c r="A2045" s="1">
        <v>43108</v>
      </c>
      <c r="B2045" s="5">
        <v>0.35486111111111113</v>
      </c>
      <c r="C2045" t="s">
        <v>72</v>
      </c>
      <c r="D2045">
        <v>25</v>
      </c>
      <c r="E2045" t="s">
        <v>59</v>
      </c>
      <c r="F2045" t="s">
        <v>24</v>
      </c>
      <c r="G2045" t="s">
        <v>52</v>
      </c>
    </row>
    <row r="2046" spans="1:9">
      <c r="A2046" s="1">
        <v>43108</v>
      </c>
      <c r="B2046" s="5">
        <v>0.80347222222222225</v>
      </c>
      <c r="C2046" t="s">
        <v>389</v>
      </c>
      <c r="D2046">
        <v>14</v>
      </c>
      <c r="E2046" t="s">
        <v>59</v>
      </c>
      <c r="F2046" t="s">
        <v>24</v>
      </c>
      <c r="G2046" t="s">
        <v>31</v>
      </c>
    </row>
    <row r="2047" spans="1:9">
      <c r="A2047" s="1">
        <v>43108</v>
      </c>
      <c r="B2047" s="5">
        <v>0.80347222222222225</v>
      </c>
      <c r="C2047" t="s">
        <v>84</v>
      </c>
      <c r="D2047">
        <v>40</v>
      </c>
      <c r="E2047" t="s">
        <v>59</v>
      </c>
      <c r="F2047" t="s">
        <v>24</v>
      </c>
      <c r="G2047" t="s">
        <v>52</v>
      </c>
    </row>
    <row r="2048" spans="1:9">
      <c r="A2048" s="1">
        <v>43109</v>
      </c>
      <c r="B2048" s="5">
        <v>0.40763888888888888</v>
      </c>
      <c r="C2048" t="s">
        <v>72</v>
      </c>
      <c r="D2048">
        <v>25</v>
      </c>
      <c r="E2048" t="s">
        <v>59</v>
      </c>
      <c r="F2048" t="s">
        <v>24</v>
      </c>
      <c r="G2048" t="s">
        <v>52</v>
      </c>
    </row>
    <row r="2049" spans="1:8">
      <c r="A2049" s="1">
        <v>43109</v>
      </c>
      <c r="B2049" s="5">
        <v>0.40763888888888888</v>
      </c>
      <c r="C2049" t="s">
        <v>389</v>
      </c>
      <c r="D2049">
        <v>20</v>
      </c>
      <c r="E2049" t="s">
        <v>59</v>
      </c>
      <c r="F2049" t="s">
        <v>24</v>
      </c>
      <c r="G2049" t="s">
        <v>31</v>
      </c>
    </row>
    <row r="2050" spans="1:8">
      <c r="A2050" s="1">
        <v>43109</v>
      </c>
      <c r="B2050" s="5">
        <v>0.42291666666666666</v>
      </c>
      <c r="C2050" t="s">
        <v>125</v>
      </c>
      <c r="D2050" s="3">
        <v>1750</v>
      </c>
      <c r="E2050" t="s">
        <v>59</v>
      </c>
      <c r="F2050" t="s">
        <v>24</v>
      </c>
      <c r="G2050" t="s">
        <v>31</v>
      </c>
    </row>
    <row r="2051" spans="1:8">
      <c r="A2051" s="1">
        <v>43109</v>
      </c>
      <c r="B2051" s="5">
        <v>0.8666666666666667</v>
      </c>
      <c r="C2051" t="s">
        <v>84</v>
      </c>
      <c r="D2051">
        <v>65</v>
      </c>
      <c r="E2051" t="s">
        <v>59</v>
      </c>
      <c r="F2051" t="s">
        <v>24</v>
      </c>
      <c r="G2051" t="s">
        <v>52</v>
      </c>
    </row>
    <row r="2052" spans="1:8">
      <c r="A2052" s="1">
        <v>43110</v>
      </c>
      <c r="B2052" s="5">
        <v>0.40833333333333338</v>
      </c>
      <c r="C2052" t="s">
        <v>140</v>
      </c>
      <c r="D2052">
        <v>10</v>
      </c>
      <c r="E2052" t="s">
        <v>59</v>
      </c>
      <c r="F2052" t="s">
        <v>24</v>
      </c>
      <c r="G2052" t="s">
        <v>52</v>
      </c>
    </row>
    <row r="2053" spans="1:8">
      <c r="A2053" s="1">
        <v>43110</v>
      </c>
      <c r="B2053" s="5">
        <v>0.40833333333333338</v>
      </c>
      <c r="C2053" t="s">
        <v>389</v>
      </c>
      <c r="D2053">
        <v>138</v>
      </c>
      <c r="E2053" t="s">
        <v>59</v>
      </c>
      <c r="F2053" t="s">
        <v>24</v>
      </c>
      <c r="G2053" t="s">
        <v>31</v>
      </c>
    </row>
    <row r="2054" spans="1:8">
      <c r="A2054" s="1">
        <v>43110</v>
      </c>
      <c r="B2054" s="5">
        <v>0.61111111111111105</v>
      </c>
      <c r="C2054" t="s">
        <v>111</v>
      </c>
      <c r="D2054">
        <v>80</v>
      </c>
      <c r="E2054" t="s">
        <v>59</v>
      </c>
      <c r="F2054" t="s">
        <v>24</v>
      </c>
      <c r="G2054" t="s">
        <v>52</v>
      </c>
    </row>
    <row r="2055" spans="1:8">
      <c r="A2055" s="1">
        <v>43110</v>
      </c>
      <c r="B2055" s="5">
        <v>0.81944444444444453</v>
      </c>
      <c r="C2055" t="s">
        <v>389</v>
      </c>
      <c r="D2055">
        <v>30</v>
      </c>
      <c r="E2055" t="s">
        <v>59</v>
      </c>
      <c r="F2055" t="s">
        <v>24</v>
      </c>
      <c r="G2055" t="s">
        <v>31</v>
      </c>
    </row>
    <row r="2056" spans="1:8">
      <c r="A2056" s="1">
        <v>43110</v>
      </c>
      <c r="B2056" s="5">
        <v>0.81944444444444453</v>
      </c>
      <c r="C2056" t="s">
        <v>84</v>
      </c>
      <c r="D2056">
        <v>32</v>
      </c>
      <c r="E2056" t="s">
        <v>59</v>
      </c>
      <c r="F2056" t="s">
        <v>24</v>
      </c>
      <c r="G2056" t="s">
        <v>52</v>
      </c>
    </row>
    <row r="2057" spans="1:8">
      <c r="A2057" s="1">
        <v>43110</v>
      </c>
      <c r="B2057" s="5">
        <v>0.82013888888888886</v>
      </c>
      <c r="C2057" t="s">
        <v>140</v>
      </c>
      <c r="D2057">
        <v>10</v>
      </c>
      <c r="E2057" t="s">
        <v>59</v>
      </c>
      <c r="F2057" t="s">
        <v>24</v>
      </c>
      <c r="G2057" t="s">
        <v>52</v>
      </c>
    </row>
    <row r="2058" spans="1:8">
      <c r="A2058" s="1">
        <v>43111</v>
      </c>
      <c r="B2058" s="5">
        <v>0.84097222222222223</v>
      </c>
      <c r="C2058" t="s">
        <v>84</v>
      </c>
      <c r="D2058">
        <v>25</v>
      </c>
      <c r="E2058" t="s">
        <v>59</v>
      </c>
      <c r="F2058" t="s">
        <v>24</v>
      </c>
      <c r="G2058" t="s">
        <v>52</v>
      </c>
    </row>
    <row r="2059" spans="1:8">
      <c r="A2059" s="1">
        <v>43112</v>
      </c>
      <c r="B2059" s="5">
        <v>0.25416666666666665</v>
      </c>
      <c r="C2059" t="s">
        <v>265</v>
      </c>
      <c r="D2059">
        <v>132</v>
      </c>
      <c r="E2059" t="s">
        <v>59</v>
      </c>
      <c r="F2059" t="s">
        <v>24</v>
      </c>
      <c r="G2059" t="s">
        <v>41</v>
      </c>
    </row>
    <row r="2060" spans="1:8">
      <c r="A2060" s="1">
        <v>43112</v>
      </c>
      <c r="B2060" s="5">
        <v>0.26944444444444443</v>
      </c>
      <c r="C2060" t="s">
        <v>72</v>
      </c>
      <c r="D2060">
        <v>68</v>
      </c>
      <c r="E2060" t="s">
        <v>59</v>
      </c>
      <c r="F2060" t="s">
        <v>24</v>
      </c>
      <c r="G2060" t="s">
        <v>52</v>
      </c>
    </row>
    <row r="2061" spans="1:8">
      <c r="A2061" s="1">
        <v>43112</v>
      </c>
      <c r="B2061" s="5">
        <v>0.28125</v>
      </c>
      <c r="C2061" t="s">
        <v>33</v>
      </c>
      <c r="D2061">
        <v>850</v>
      </c>
      <c r="E2061" t="s">
        <v>47</v>
      </c>
      <c r="F2061" t="s">
        <v>24</v>
      </c>
      <c r="G2061" t="s">
        <v>41</v>
      </c>
      <c r="H2061" t="s">
        <v>34</v>
      </c>
    </row>
    <row r="2062" spans="1:8">
      <c r="A2062" s="1">
        <v>43112</v>
      </c>
      <c r="B2062" s="5">
        <v>0.34236111111111112</v>
      </c>
      <c r="C2062" t="s">
        <v>130</v>
      </c>
      <c r="D2062">
        <v>50</v>
      </c>
      <c r="E2062" t="s">
        <v>59</v>
      </c>
      <c r="F2062" t="s">
        <v>24</v>
      </c>
      <c r="G2062" t="s">
        <v>52</v>
      </c>
    </row>
    <row r="2063" spans="1:8">
      <c r="A2063" s="1">
        <v>43112</v>
      </c>
      <c r="B2063" s="5">
        <v>0.63472222222222219</v>
      </c>
      <c r="C2063" t="s">
        <v>111</v>
      </c>
      <c r="D2063">
        <v>75</v>
      </c>
      <c r="E2063" t="s">
        <v>59</v>
      </c>
      <c r="F2063" t="s">
        <v>24</v>
      </c>
      <c r="G2063" t="s">
        <v>52</v>
      </c>
    </row>
    <row r="2064" spans="1:8">
      <c r="A2064" s="1">
        <v>43112</v>
      </c>
      <c r="B2064" s="5">
        <v>0.7597222222222223</v>
      </c>
      <c r="C2064" t="s">
        <v>262</v>
      </c>
      <c r="D2064">
        <v>13</v>
      </c>
      <c r="E2064" t="s">
        <v>59</v>
      </c>
      <c r="F2064" t="s">
        <v>24</v>
      </c>
      <c r="G2064" t="s">
        <v>41</v>
      </c>
    </row>
    <row r="2065" spans="1:9">
      <c r="A2065" s="1">
        <v>43112</v>
      </c>
      <c r="B2065" s="5">
        <v>0.77500000000000002</v>
      </c>
      <c r="C2065" t="s">
        <v>19</v>
      </c>
      <c r="D2065" s="3">
        <v>2900</v>
      </c>
      <c r="E2065" t="s">
        <v>53</v>
      </c>
      <c r="F2065" t="s">
        <v>16</v>
      </c>
      <c r="I2065" t="s">
        <v>581</v>
      </c>
    </row>
    <row r="2066" spans="1:9">
      <c r="A2066" s="1">
        <v>43114</v>
      </c>
      <c r="B2066" s="5">
        <v>0.3430555555555555</v>
      </c>
      <c r="C2066" t="s">
        <v>115</v>
      </c>
      <c r="D2066">
        <v>15</v>
      </c>
      <c r="E2066" t="s">
        <v>59</v>
      </c>
      <c r="F2066" t="s">
        <v>24</v>
      </c>
      <c r="G2066" t="s">
        <v>52</v>
      </c>
    </row>
    <row r="2067" spans="1:9">
      <c r="A2067" s="1">
        <v>43114</v>
      </c>
      <c r="B2067" s="5">
        <v>0.59305555555555556</v>
      </c>
      <c r="C2067" t="s">
        <v>215</v>
      </c>
      <c r="D2067">
        <v>50</v>
      </c>
      <c r="E2067" t="s">
        <v>59</v>
      </c>
      <c r="F2067" t="s">
        <v>24</v>
      </c>
      <c r="G2067" t="s">
        <v>31</v>
      </c>
    </row>
    <row r="2068" spans="1:9">
      <c r="A2068" s="1">
        <v>43114</v>
      </c>
      <c r="B2068" s="5">
        <v>0.67708333333333337</v>
      </c>
      <c r="C2068" t="s">
        <v>257</v>
      </c>
      <c r="D2068">
        <v>10</v>
      </c>
      <c r="E2068" t="s">
        <v>59</v>
      </c>
      <c r="F2068" t="s">
        <v>24</v>
      </c>
      <c r="G2068" t="s">
        <v>94</v>
      </c>
    </row>
    <row r="2069" spans="1:9">
      <c r="A2069" s="1">
        <v>43115</v>
      </c>
      <c r="B2069" s="5">
        <v>0.48541666666666666</v>
      </c>
      <c r="C2069" t="s">
        <v>129</v>
      </c>
      <c r="D2069">
        <v>100</v>
      </c>
      <c r="E2069" t="s">
        <v>59</v>
      </c>
      <c r="F2069" t="s">
        <v>24</v>
      </c>
      <c r="G2069" t="s">
        <v>31</v>
      </c>
    </row>
    <row r="2070" spans="1:9">
      <c r="A2070" s="1">
        <v>43116</v>
      </c>
      <c r="B2070" s="5">
        <v>0.4826388888888889</v>
      </c>
      <c r="C2070" t="s">
        <v>148</v>
      </c>
      <c r="D2070">
        <v>50</v>
      </c>
      <c r="E2070" t="s">
        <v>59</v>
      </c>
      <c r="F2070" t="s">
        <v>24</v>
      </c>
      <c r="G2070" t="s">
        <v>582</v>
      </c>
    </row>
    <row r="2071" spans="1:9">
      <c r="A2071" s="1">
        <v>43116</v>
      </c>
      <c r="B2071" s="5">
        <v>0.49305555555555558</v>
      </c>
      <c r="C2071" t="s">
        <v>305</v>
      </c>
      <c r="D2071" s="4">
        <v>2561.8000000000002</v>
      </c>
      <c r="E2071" t="s">
        <v>55</v>
      </c>
      <c r="F2071" t="s">
        <v>24</v>
      </c>
      <c r="G2071" t="s">
        <v>582</v>
      </c>
      <c r="I2071" t="s">
        <v>583</v>
      </c>
    </row>
    <row r="2072" spans="1:9">
      <c r="A2072" s="1">
        <v>43116</v>
      </c>
      <c r="B2072" s="5">
        <v>0.51944444444444449</v>
      </c>
      <c r="C2072" t="s">
        <v>130</v>
      </c>
      <c r="D2072">
        <v>36</v>
      </c>
      <c r="E2072" t="s">
        <v>59</v>
      </c>
      <c r="F2072" t="s">
        <v>24</v>
      </c>
      <c r="G2072" t="s">
        <v>582</v>
      </c>
    </row>
    <row r="2073" spans="1:9">
      <c r="A2073" s="1">
        <v>43116</v>
      </c>
      <c r="B2073" s="5">
        <v>0.66736111111111107</v>
      </c>
      <c r="C2073" t="s">
        <v>140</v>
      </c>
      <c r="D2073">
        <v>10</v>
      </c>
      <c r="E2073" t="s">
        <v>59</v>
      </c>
      <c r="F2073" t="s">
        <v>24</v>
      </c>
      <c r="G2073" t="s">
        <v>582</v>
      </c>
    </row>
    <row r="2074" spans="1:9">
      <c r="A2074" s="1">
        <v>43117</v>
      </c>
      <c r="B2074" s="5">
        <v>0.37708333333333338</v>
      </c>
      <c r="C2074" t="s">
        <v>245</v>
      </c>
      <c r="D2074">
        <v>20</v>
      </c>
      <c r="E2074" t="s">
        <v>59</v>
      </c>
      <c r="F2074" t="s">
        <v>24</v>
      </c>
      <c r="G2074" t="s">
        <v>582</v>
      </c>
    </row>
    <row r="2075" spans="1:9">
      <c r="A2075" s="1">
        <v>43117</v>
      </c>
      <c r="B2075" s="5">
        <v>0.42291666666666666</v>
      </c>
      <c r="C2075" t="s">
        <v>354</v>
      </c>
      <c r="D2075">
        <v>265.31</v>
      </c>
      <c r="E2075" t="s">
        <v>59</v>
      </c>
      <c r="F2075" t="s">
        <v>24</v>
      </c>
      <c r="G2075" t="s">
        <v>31</v>
      </c>
    </row>
    <row r="2076" spans="1:9">
      <c r="A2076" s="1">
        <v>43117</v>
      </c>
      <c r="B2076" s="5">
        <v>0.47083333333333338</v>
      </c>
      <c r="C2076" t="s">
        <v>269</v>
      </c>
      <c r="D2076">
        <v>190</v>
      </c>
      <c r="E2076" t="s">
        <v>59</v>
      </c>
      <c r="F2076" t="s">
        <v>24</v>
      </c>
      <c r="G2076" t="s">
        <v>582</v>
      </c>
    </row>
    <row r="2077" spans="1:9">
      <c r="A2077" s="1">
        <v>43117</v>
      </c>
      <c r="B2077" s="5">
        <v>0.51666666666666672</v>
      </c>
      <c r="C2077" t="s">
        <v>148</v>
      </c>
      <c r="D2077">
        <v>40</v>
      </c>
      <c r="E2077" t="s">
        <v>59</v>
      </c>
      <c r="F2077" t="s">
        <v>24</v>
      </c>
      <c r="G2077" t="s">
        <v>582</v>
      </c>
    </row>
    <row r="2078" spans="1:9">
      <c r="A2078" s="1">
        <v>43117</v>
      </c>
      <c r="B2078" s="5">
        <v>0.55902777777777779</v>
      </c>
      <c r="C2078" t="s">
        <v>111</v>
      </c>
      <c r="D2078">
        <v>70</v>
      </c>
      <c r="E2078" t="s">
        <v>59</v>
      </c>
      <c r="F2078" t="s">
        <v>24</v>
      </c>
      <c r="G2078" t="s">
        <v>582</v>
      </c>
    </row>
    <row r="2079" spans="1:9">
      <c r="A2079" s="1">
        <v>43117</v>
      </c>
      <c r="B2079" s="5">
        <v>0.55902777777777779</v>
      </c>
      <c r="C2079" t="s">
        <v>262</v>
      </c>
      <c r="D2079">
        <v>109</v>
      </c>
      <c r="E2079" t="s">
        <v>59</v>
      </c>
      <c r="F2079" t="s">
        <v>24</v>
      </c>
      <c r="G2079" t="s">
        <v>582</v>
      </c>
    </row>
    <row r="2080" spans="1:9">
      <c r="A2080" s="1">
        <v>43117</v>
      </c>
      <c r="B2080" s="5">
        <v>0.76180555555555562</v>
      </c>
      <c r="C2080" t="s">
        <v>148</v>
      </c>
      <c r="D2080">
        <v>90</v>
      </c>
      <c r="E2080" t="s">
        <v>59</v>
      </c>
      <c r="F2080" t="s">
        <v>24</v>
      </c>
      <c r="G2080" t="s">
        <v>582</v>
      </c>
    </row>
    <row r="2081" spans="1:7">
      <c r="A2081" s="1">
        <v>43117</v>
      </c>
      <c r="B2081" s="5">
        <v>0.76180555555555562</v>
      </c>
      <c r="C2081" t="s">
        <v>253</v>
      </c>
      <c r="D2081">
        <v>135</v>
      </c>
      <c r="E2081" t="s">
        <v>59</v>
      </c>
      <c r="F2081" t="s">
        <v>24</v>
      </c>
      <c r="G2081" t="s">
        <v>582</v>
      </c>
    </row>
    <row r="2082" spans="1:7">
      <c r="A2082" s="1">
        <v>43117</v>
      </c>
      <c r="B2082" s="5">
        <v>0.76180555555555562</v>
      </c>
      <c r="C2082" t="s">
        <v>217</v>
      </c>
      <c r="D2082">
        <v>60</v>
      </c>
      <c r="E2082" t="s">
        <v>59</v>
      </c>
      <c r="F2082" t="s">
        <v>24</v>
      </c>
      <c r="G2082" t="s">
        <v>45</v>
      </c>
    </row>
    <row r="2083" spans="1:7">
      <c r="A2083" s="1">
        <v>43117</v>
      </c>
      <c r="B2083" s="5">
        <v>0.76180555555555562</v>
      </c>
      <c r="C2083" t="s">
        <v>516</v>
      </c>
      <c r="D2083">
        <v>250</v>
      </c>
      <c r="E2083" t="s">
        <v>59</v>
      </c>
      <c r="F2083" t="s">
        <v>24</v>
      </c>
      <c r="G2083" t="s">
        <v>582</v>
      </c>
    </row>
    <row r="2084" spans="1:7">
      <c r="A2084" s="1">
        <v>43117</v>
      </c>
      <c r="B2084" s="5">
        <v>0.76180555555555562</v>
      </c>
      <c r="C2084" t="s">
        <v>130</v>
      </c>
      <c r="D2084">
        <v>60</v>
      </c>
      <c r="E2084" t="s">
        <v>59</v>
      </c>
      <c r="F2084" t="s">
        <v>24</v>
      </c>
      <c r="G2084" t="s">
        <v>582</v>
      </c>
    </row>
    <row r="2085" spans="1:7">
      <c r="A2085" s="1">
        <v>43117</v>
      </c>
      <c r="B2085" s="5">
        <v>0.76250000000000007</v>
      </c>
      <c r="C2085" t="s">
        <v>307</v>
      </c>
      <c r="D2085">
        <v>25</v>
      </c>
      <c r="E2085" t="s">
        <v>59</v>
      </c>
      <c r="F2085" t="s">
        <v>24</v>
      </c>
      <c r="G2085" t="s">
        <v>582</v>
      </c>
    </row>
    <row r="2086" spans="1:7">
      <c r="A2086" s="1">
        <v>43117</v>
      </c>
      <c r="B2086" s="5">
        <v>0.7631944444444444</v>
      </c>
      <c r="C2086" t="s">
        <v>97</v>
      </c>
      <c r="D2086" s="4">
        <v>1370.31</v>
      </c>
      <c r="E2086" t="s">
        <v>47</v>
      </c>
      <c r="F2086" t="s">
        <v>16</v>
      </c>
      <c r="G2086" t="s">
        <v>584</v>
      </c>
    </row>
    <row r="2087" spans="1:7">
      <c r="A2087" s="1">
        <v>43117</v>
      </c>
      <c r="B2087" s="5">
        <v>0.76736111111111116</v>
      </c>
      <c r="C2087" t="s">
        <v>100</v>
      </c>
      <c r="D2087">
        <v>104</v>
      </c>
      <c r="E2087" t="s">
        <v>59</v>
      </c>
      <c r="F2087" t="s">
        <v>24</v>
      </c>
      <c r="G2087" t="s">
        <v>582</v>
      </c>
    </row>
    <row r="2088" spans="1:7">
      <c r="A2088" s="1">
        <v>43117</v>
      </c>
      <c r="B2088" s="5">
        <v>0.85138888888888886</v>
      </c>
      <c r="C2088" t="s">
        <v>84</v>
      </c>
      <c r="D2088">
        <v>203</v>
      </c>
      <c r="E2088" t="s">
        <v>59</v>
      </c>
      <c r="F2088" t="s">
        <v>24</v>
      </c>
      <c r="G2088" t="s">
        <v>582</v>
      </c>
    </row>
    <row r="2089" spans="1:7">
      <c r="A2089" s="1">
        <v>43117</v>
      </c>
      <c r="B2089" s="5">
        <v>0.90972222222222221</v>
      </c>
      <c r="C2089" t="s">
        <v>585</v>
      </c>
      <c r="D2089" s="3">
        <v>2016</v>
      </c>
      <c r="E2089" t="s">
        <v>59</v>
      </c>
      <c r="F2089" t="s">
        <v>24</v>
      </c>
      <c r="G2089" t="s">
        <v>582</v>
      </c>
    </row>
    <row r="2090" spans="1:7">
      <c r="A2090" s="1">
        <v>43118</v>
      </c>
      <c r="B2090" s="5">
        <v>0.66388888888888886</v>
      </c>
      <c r="C2090" t="s">
        <v>111</v>
      </c>
      <c r="D2090">
        <v>470</v>
      </c>
      <c r="E2090" t="s">
        <v>59</v>
      </c>
      <c r="F2090" t="s">
        <v>24</v>
      </c>
      <c r="G2090" t="s">
        <v>582</v>
      </c>
    </row>
    <row r="2091" spans="1:7">
      <c r="A2091" s="1">
        <v>43118</v>
      </c>
      <c r="B2091" s="5">
        <v>0.80972222222222223</v>
      </c>
      <c r="C2091" t="s">
        <v>245</v>
      </c>
      <c r="D2091">
        <v>21</v>
      </c>
      <c r="E2091" t="s">
        <v>59</v>
      </c>
      <c r="F2091" t="s">
        <v>24</v>
      </c>
      <c r="G2091" t="s">
        <v>582</v>
      </c>
    </row>
    <row r="2092" spans="1:7">
      <c r="A2092" s="1">
        <v>43118</v>
      </c>
      <c r="B2092" s="5">
        <v>0.85138888888888886</v>
      </c>
      <c r="C2092" t="s">
        <v>84</v>
      </c>
      <c r="D2092">
        <v>146</v>
      </c>
      <c r="E2092" t="s">
        <v>59</v>
      </c>
      <c r="F2092" t="s">
        <v>24</v>
      </c>
      <c r="G2092" t="s">
        <v>582</v>
      </c>
    </row>
    <row r="2093" spans="1:7">
      <c r="A2093" s="1">
        <v>43118</v>
      </c>
      <c r="B2093" s="5">
        <v>0.90972222222222221</v>
      </c>
      <c r="C2093" t="s">
        <v>585</v>
      </c>
      <c r="D2093" s="3">
        <v>2016</v>
      </c>
      <c r="E2093" t="s">
        <v>59</v>
      </c>
      <c r="F2093" t="s">
        <v>24</v>
      </c>
      <c r="G2093" t="s">
        <v>582</v>
      </c>
    </row>
    <row r="2094" spans="1:7">
      <c r="A2094" s="1">
        <v>43119</v>
      </c>
      <c r="B2094" s="5">
        <v>0.66041666666666665</v>
      </c>
      <c r="C2094" t="s">
        <v>218</v>
      </c>
      <c r="D2094">
        <v>100</v>
      </c>
      <c r="E2094" t="s">
        <v>59</v>
      </c>
      <c r="F2094" t="s">
        <v>24</v>
      </c>
      <c r="G2094" t="s">
        <v>582</v>
      </c>
    </row>
    <row r="2095" spans="1:7">
      <c r="A2095" s="1">
        <v>43119</v>
      </c>
      <c r="B2095" s="5">
        <v>0.66041666666666665</v>
      </c>
      <c r="C2095" t="s">
        <v>262</v>
      </c>
      <c r="D2095">
        <v>135</v>
      </c>
      <c r="E2095" t="s">
        <v>59</v>
      </c>
      <c r="F2095" t="s">
        <v>24</v>
      </c>
      <c r="G2095" t="s">
        <v>582</v>
      </c>
    </row>
    <row r="2096" spans="1:7">
      <c r="A2096" s="1">
        <v>43119</v>
      </c>
      <c r="B2096" s="5">
        <v>0.66041666666666665</v>
      </c>
      <c r="C2096" t="s">
        <v>148</v>
      </c>
      <c r="D2096">
        <v>40</v>
      </c>
      <c r="E2096" t="s">
        <v>59</v>
      </c>
      <c r="F2096" t="s">
        <v>24</v>
      </c>
      <c r="G2096" t="s">
        <v>582</v>
      </c>
    </row>
    <row r="2097" spans="1:9">
      <c r="A2097" s="1">
        <v>43119</v>
      </c>
      <c r="B2097" s="5">
        <v>0.72499999999999998</v>
      </c>
      <c r="C2097" t="s">
        <v>245</v>
      </c>
      <c r="D2097">
        <v>20</v>
      </c>
      <c r="E2097" t="s">
        <v>59</v>
      </c>
      <c r="F2097" t="s">
        <v>24</v>
      </c>
      <c r="G2097" t="s">
        <v>582</v>
      </c>
    </row>
    <row r="2098" spans="1:9">
      <c r="A2098" s="1">
        <v>43119</v>
      </c>
      <c r="B2098" s="5">
        <v>0.76736111111111116</v>
      </c>
      <c r="C2098" t="s">
        <v>186</v>
      </c>
      <c r="D2098">
        <v>163</v>
      </c>
      <c r="E2098" t="s">
        <v>59</v>
      </c>
      <c r="F2098" t="s">
        <v>24</v>
      </c>
      <c r="G2098" t="s">
        <v>582</v>
      </c>
    </row>
    <row r="2099" spans="1:9">
      <c r="A2099" s="1">
        <v>43119</v>
      </c>
      <c r="B2099" s="5">
        <v>0.86111111111111116</v>
      </c>
      <c r="C2099" t="s">
        <v>84</v>
      </c>
      <c r="D2099">
        <v>236</v>
      </c>
      <c r="E2099" t="s">
        <v>59</v>
      </c>
      <c r="F2099" t="s">
        <v>24</v>
      </c>
      <c r="G2099" t="s">
        <v>582</v>
      </c>
    </row>
    <row r="2100" spans="1:9">
      <c r="A2100" s="1">
        <v>43119</v>
      </c>
      <c r="B2100" s="5">
        <v>0.8666666666666667</v>
      </c>
      <c r="C2100" t="s">
        <v>148</v>
      </c>
      <c r="D2100">
        <v>170</v>
      </c>
      <c r="E2100" t="s">
        <v>59</v>
      </c>
      <c r="F2100" t="s">
        <v>24</v>
      </c>
      <c r="G2100" t="s">
        <v>582</v>
      </c>
    </row>
    <row r="2101" spans="1:9">
      <c r="A2101" s="1">
        <v>43119</v>
      </c>
      <c r="B2101" s="5">
        <v>0.95486111111111116</v>
      </c>
      <c r="C2101" t="s">
        <v>245</v>
      </c>
      <c r="D2101">
        <v>20</v>
      </c>
      <c r="E2101" t="s">
        <v>59</v>
      </c>
      <c r="F2101" t="s">
        <v>24</v>
      </c>
      <c r="G2101" t="s">
        <v>582</v>
      </c>
    </row>
    <row r="2102" spans="1:9">
      <c r="A2102" s="1">
        <v>43119</v>
      </c>
      <c r="B2102" s="5">
        <v>0.95486111111111116</v>
      </c>
      <c r="C2102" t="s">
        <v>586</v>
      </c>
      <c r="D2102" s="3">
        <v>1200</v>
      </c>
      <c r="E2102" t="s">
        <v>59</v>
      </c>
      <c r="F2102" t="s">
        <v>24</v>
      </c>
      <c r="G2102" t="s">
        <v>582</v>
      </c>
    </row>
    <row r="2103" spans="1:9">
      <c r="A2103" s="1">
        <v>43120</v>
      </c>
      <c r="B2103" s="5">
        <v>0.74305555555555547</v>
      </c>
      <c r="C2103" t="s">
        <v>111</v>
      </c>
      <c r="D2103">
        <v>555</v>
      </c>
      <c r="E2103" t="s">
        <v>59</v>
      </c>
      <c r="F2103" t="s">
        <v>24</v>
      </c>
      <c r="G2103" t="s">
        <v>582</v>
      </c>
    </row>
    <row r="2104" spans="1:9">
      <c r="A2104" s="1">
        <v>43120</v>
      </c>
      <c r="B2104" s="5">
        <v>0.74652777777777779</v>
      </c>
      <c r="C2104" t="s">
        <v>19</v>
      </c>
      <c r="D2104" s="3">
        <v>1900</v>
      </c>
      <c r="E2104" t="s">
        <v>53</v>
      </c>
      <c r="F2104" t="s">
        <v>16</v>
      </c>
      <c r="I2104" t="s">
        <v>587</v>
      </c>
    </row>
    <row r="2105" spans="1:9">
      <c r="A2105" s="1">
        <v>43120</v>
      </c>
      <c r="B2105" s="5">
        <v>0.81180555555555556</v>
      </c>
      <c r="C2105" t="s">
        <v>33</v>
      </c>
      <c r="D2105" s="3">
        <v>1125</v>
      </c>
      <c r="E2105" t="s">
        <v>23</v>
      </c>
      <c r="F2105" t="s">
        <v>24</v>
      </c>
      <c r="G2105" t="s">
        <v>41</v>
      </c>
      <c r="H2105" t="s">
        <v>34</v>
      </c>
      <c r="I2105" t="s">
        <v>88</v>
      </c>
    </row>
    <row r="2106" spans="1:9">
      <c r="A2106" s="1">
        <v>43120</v>
      </c>
      <c r="B2106" s="5">
        <v>0.81666666666666676</v>
      </c>
      <c r="C2106" t="s">
        <v>148</v>
      </c>
      <c r="D2106">
        <v>50</v>
      </c>
      <c r="E2106" t="s">
        <v>59</v>
      </c>
      <c r="F2106" t="s">
        <v>24</v>
      </c>
      <c r="G2106" t="s">
        <v>582</v>
      </c>
    </row>
    <row r="2107" spans="1:9">
      <c r="A2107" s="1">
        <v>43120</v>
      </c>
      <c r="B2107" s="5">
        <v>0.89374999999999993</v>
      </c>
      <c r="C2107" t="s">
        <v>100</v>
      </c>
      <c r="D2107">
        <v>53</v>
      </c>
      <c r="E2107" t="s">
        <v>59</v>
      </c>
      <c r="F2107" t="s">
        <v>24</v>
      </c>
      <c r="G2107" t="s">
        <v>582</v>
      </c>
    </row>
    <row r="2108" spans="1:9">
      <c r="A2108" s="1">
        <v>43120</v>
      </c>
      <c r="B2108" s="5">
        <v>0.93680555555555556</v>
      </c>
      <c r="C2108" t="s">
        <v>588</v>
      </c>
      <c r="D2108" s="3">
        <v>2000</v>
      </c>
      <c r="E2108" t="s">
        <v>59</v>
      </c>
      <c r="F2108" t="s">
        <v>24</v>
      </c>
      <c r="G2108" t="s">
        <v>582</v>
      </c>
    </row>
    <row r="2109" spans="1:9">
      <c r="A2109" s="1">
        <v>43121</v>
      </c>
      <c r="B2109" s="5">
        <v>0.3354166666666667</v>
      </c>
      <c r="C2109" t="s">
        <v>14</v>
      </c>
      <c r="D2109" s="3">
        <v>22000</v>
      </c>
      <c r="E2109" t="s">
        <v>55</v>
      </c>
      <c r="F2109" t="s">
        <v>16</v>
      </c>
      <c r="G2109" t="s">
        <v>17</v>
      </c>
      <c r="I2109" t="s">
        <v>589</v>
      </c>
    </row>
    <row r="2110" spans="1:9">
      <c r="A2110" s="1">
        <v>43121</v>
      </c>
      <c r="B2110" s="5">
        <v>0.64374999999999993</v>
      </c>
      <c r="C2110" t="s">
        <v>111</v>
      </c>
      <c r="D2110">
        <v>357</v>
      </c>
      <c r="E2110" t="s">
        <v>59</v>
      </c>
      <c r="F2110" t="s">
        <v>24</v>
      </c>
      <c r="G2110" t="s">
        <v>582</v>
      </c>
    </row>
    <row r="2111" spans="1:9">
      <c r="A2111" s="1">
        <v>43121</v>
      </c>
      <c r="B2111" s="5">
        <v>0.79166666666666663</v>
      </c>
      <c r="C2111" t="s">
        <v>140</v>
      </c>
      <c r="D2111">
        <v>25</v>
      </c>
      <c r="E2111" t="s">
        <v>59</v>
      </c>
      <c r="F2111" t="s">
        <v>24</v>
      </c>
      <c r="G2111" t="s">
        <v>582</v>
      </c>
    </row>
    <row r="2112" spans="1:9">
      <c r="A2112" s="1">
        <v>43121</v>
      </c>
      <c r="B2112" s="5">
        <v>0.79236111111111107</v>
      </c>
      <c r="C2112" t="s">
        <v>370</v>
      </c>
      <c r="D2112">
        <v>68</v>
      </c>
      <c r="E2112" t="s">
        <v>59</v>
      </c>
      <c r="F2112" t="s">
        <v>24</v>
      </c>
      <c r="G2112" t="s">
        <v>94</v>
      </c>
    </row>
    <row r="2113" spans="1:9">
      <c r="A2113" s="1">
        <v>43121</v>
      </c>
      <c r="B2113" s="5">
        <v>0.81111111111111101</v>
      </c>
      <c r="C2113" t="s">
        <v>84</v>
      </c>
      <c r="D2113">
        <v>189</v>
      </c>
      <c r="E2113" t="s">
        <v>59</v>
      </c>
      <c r="F2113" t="s">
        <v>24</v>
      </c>
      <c r="G2113" t="s">
        <v>582</v>
      </c>
    </row>
    <row r="2114" spans="1:9">
      <c r="A2114" s="1">
        <v>43121</v>
      </c>
      <c r="B2114" s="5">
        <v>0.92222222222222217</v>
      </c>
      <c r="C2114" t="s">
        <v>100</v>
      </c>
      <c r="D2114">
        <v>230</v>
      </c>
      <c r="E2114" t="s">
        <v>59</v>
      </c>
      <c r="F2114" t="s">
        <v>24</v>
      </c>
      <c r="G2114" t="s">
        <v>582</v>
      </c>
    </row>
    <row r="2115" spans="1:9">
      <c r="A2115" s="1">
        <v>43121</v>
      </c>
      <c r="B2115" s="5">
        <v>0.93611111111111101</v>
      </c>
      <c r="C2115" t="s">
        <v>588</v>
      </c>
      <c r="D2115" s="3">
        <v>2000</v>
      </c>
      <c r="E2115" t="s">
        <v>59</v>
      </c>
      <c r="F2115" t="s">
        <v>24</v>
      </c>
      <c r="G2115" t="s">
        <v>582</v>
      </c>
    </row>
    <row r="2116" spans="1:9">
      <c r="A2116" s="1">
        <v>43122</v>
      </c>
      <c r="B2116" s="5">
        <v>0.29236111111111113</v>
      </c>
      <c r="C2116" t="s">
        <v>14</v>
      </c>
      <c r="D2116" s="3">
        <v>20000</v>
      </c>
      <c r="E2116" t="s">
        <v>55</v>
      </c>
      <c r="F2116" t="s">
        <v>16</v>
      </c>
      <c r="G2116" t="s">
        <v>17</v>
      </c>
      <c r="I2116" t="s">
        <v>590</v>
      </c>
    </row>
    <row r="2117" spans="1:9">
      <c r="A2117" s="1">
        <v>43122</v>
      </c>
      <c r="B2117" s="5">
        <v>0.42291666666666666</v>
      </c>
      <c r="C2117" t="s">
        <v>253</v>
      </c>
      <c r="D2117">
        <v>120</v>
      </c>
      <c r="E2117" t="s">
        <v>59</v>
      </c>
      <c r="F2117" t="s">
        <v>24</v>
      </c>
      <c r="G2117" t="s">
        <v>582</v>
      </c>
    </row>
    <row r="2118" spans="1:9">
      <c r="A2118" s="1">
        <v>43122</v>
      </c>
      <c r="B2118" s="5">
        <v>0.42291666666666666</v>
      </c>
      <c r="C2118" t="s">
        <v>591</v>
      </c>
      <c r="D2118">
        <v>32</v>
      </c>
      <c r="E2118" t="s">
        <v>59</v>
      </c>
      <c r="F2118" t="s">
        <v>24</v>
      </c>
      <c r="G2118" t="s">
        <v>94</v>
      </c>
    </row>
    <row r="2119" spans="1:9">
      <c r="A2119" s="1">
        <v>43122</v>
      </c>
      <c r="B2119" s="5">
        <v>0.43055555555555558</v>
      </c>
      <c r="C2119" t="s">
        <v>218</v>
      </c>
      <c r="D2119">
        <v>225</v>
      </c>
      <c r="E2119" t="s">
        <v>59</v>
      </c>
      <c r="F2119" t="s">
        <v>24</v>
      </c>
      <c r="G2119" t="s">
        <v>582</v>
      </c>
    </row>
    <row r="2120" spans="1:9">
      <c r="A2120" s="1">
        <v>43122</v>
      </c>
      <c r="B2120" s="5">
        <v>0.68958333333333333</v>
      </c>
      <c r="C2120" t="s">
        <v>148</v>
      </c>
      <c r="D2120">
        <v>10</v>
      </c>
      <c r="E2120" t="s">
        <v>59</v>
      </c>
      <c r="F2120" t="s">
        <v>24</v>
      </c>
      <c r="G2120" t="s">
        <v>582</v>
      </c>
    </row>
    <row r="2121" spans="1:9">
      <c r="A2121" s="1">
        <v>43122</v>
      </c>
      <c r="B2121" s="5">
        <v>0.69166666666666676</v>
      </c>
      <c r="C2121" t="s">
        <v>111</v>
      </c>
      <c r="D2121">
        <v>120</v>
      </c>
      <c r="E2121" t="s">
        <v>59</v>
      </c>
      <c r="F2121" t="s">
        <v>24</v>
      </c>
      <c r="G2121" t="s">
        <v>582</v>
      </c>
    </row>
    <row r="2122" spans="1:9">
      <c r="A2122" s="1">
        <v>43122</v>
      </c>
      <c r="B2122" s="5">
        <v>0.85416666666666663</v>
      </c>
      <c r="C2122" t="s">
        <v>262</v>
      </c>
      <c r="D2122">
        <v>785</v>
      </c>
      <c r="E2122" t="s">
        <v>59</v>
      </c>
      <c r="F2122" t="s">
        <v>24</v>
      </c>
      <c r="G2122" t="s">
        <v>582</v>
      </c>
    </row>
    <row r="2123" spans="1:9">
      <c r="A2123" s="1">
        <v>43123</v>
      </c>
      <c r="B2123" s="5">
        <v>0.30624999999999997</v>
      </c>
      <c r="C2123" t="s">
        <v>592</v>
      </c>
      <c r="D2123" s="3">
        <v>1003</v>
      </c>
      <c r="E2123" t="s">
        <v>59</v>
      </c>
      <c r="F2123" t="s">
        <v>24</v>
      </c>
      <c r="G2123" t="s">
        <v>582</v>
      </c>
    </row>
    <row r="2124" spans="1:9">
      <c r="A2124" s="1">
        <v>43123</v>
      </c>
      <c r="B2124" s="5">
        <v>0.31180555555555556</v>
      </c>
      <c r="C2124" t="s">
        <v>148</v>
      </c>
      <c r="D2124">
        <v>150</v>
      </c>
      <c r="E2124" t="s">
        <v>59</v>
      </c>
      <c r="F2124" t="s">
        <v>24</v>
      </c>
      <c r="G2124" t="s">
        <v>582</v>
      </c>
    </row>
    <row r="2125" spans="1:9">
      <c r="A2125" s="1">
        <v>43123</v>
      </c>
      <c r="B2125" s="5">
        <v>0.43958333333333338</v>
      </c>
      <c r="C2125" t="s">
        <v>148</v>
      </c>
      <c r="D2125">
        <v>25</v>
      </c>
      <c r="E2125" t="s">
        <v>59</v>
      </c>
      <c r="F2125" t="s">
        <v>24</v>
      </c>
      <c r="G2125" t="s">
        <v>582</v>
      </c>
    </row>
    <row r="2126" spans="1:9">
      <c r="A2126" s="1">
        <v>43123</v>
      </c>
      <c r="B2126" s="5">
        <v>0.47291666666666665</v>
      </c>
      <c r="C2126" t="s">
        <v>14</v>
      </c>
      <c r="D2126" s="3">
        <v>20000</v>
      </c>
      <c r="E2126" t="s">
        <v>55</v>
      </c>
      <c r="F2126" t="s">
        <v>16</v>
      </c>
      <c r="G2126" t="s">
        <v>17</v>
      </c>
      <c r="I2126" t="s">
        <v>593</v>
      </c>
    </row>
    <row r="2127" spans="1:9">
      <c r="A2127" s="1">
        <v>43123</v>
      </c>
      <c r="B2127" s="5">
        <v>0.57638888888888895</v>
      </c>
      <c r="C2127" t="s">
        <v>148</v>
      </c>
      <c r="D2127">
        <v>90</v>
      </c>
      <c r="E2127" t="s">
        <v>59</v>
      </c>
      <c r="F2127" t="s">
        <v>24</v>
      </c>
      <c r="G2127" t="s">
        <v>582</v>
      </c>
    </row>
    <row r="2128" spans="1:9">
      <c r="A2128" s="1">
        <v>43123</v>
      </c>
      <c r="B2128" s="5">
        <v>0.66041666666666665</v>
      </c>
      <c r="C2128" t="s">
        <v>111</v>
      </c>
      <c r="D2128">
        <v>300</v>
      </c>
      <c r="E2128" t="s">
        <v>59</v>
      </c>
      <c r="F2128" t="s">
        <v>24</v>
      </c>
      <c r="G2128" t="s">
        <v>582</v>
      </c>
    </row>
    <row r="2129" spans="1:9">
      <c r="A2129" s="1">
        <v>43123</v>
      </c>
      <c r="B2129" s="5">
        <v>0.84930555555555554</v>
      </c>
      <c r="C2129" t="s">
        <v>84</v>
      </c>
      <c r="D2129">
        <v>262.5</v>
      </c>
      <c r="E2129" t="s">
        <v>59</v>
      </c>
      <c r="F2129" t="s">
        <v>24</v>
      </c>
      <c r="G2129" t="s">
        <v>582</v>
      </c>
    </row>
    <row r="2130" spans="1:9">
      <c r="A2130" s="1">
        <v>43123</v>
      </c>
      <c r="B2130" s="5">
        <v>0.91666666666666663</v>
      </c>
      <c r="C2130" t="s">
        <v>130</v>
      </c>
      <c r="D2130">
        <v>80</v>
      </c>
      <c r="E2130" t="s">
        <v>59</v>
      </c>
      <c r="F2130" t="s">
        <v>24</v>
      </c>
      <c r="G2130" t="s">
        <v>582</v>
      </c>
    </row>
    <row r="2131" spans="1:9">
      <c r="A2131" s="1">
        <v>43123</v>
      </c>
      <c r="B2131" s="5">
        <v>0.93194444444444446</v>
      </c>
      <c r="C2131" t="s">
        <v>592</v>
      </c>
      <c r="D2131" s="3">
        <v>2006</v>
      </c>
      <c r="E2131" t="s">
        <v>59</v>
      </c>
      <c r="F2131" t="s">
        <v>24</v>
      </c>
      <c r="G2131" t="s">
        <v>582</v>
      </c>
    </row>
    <row r="2132" spans="1:9">
      <c r="A2132" s="1">
        <v>43124</v>
      </c>
      <c r="B2132" s="5">
        <v>0.4145833333333333</v>
      </c>
      <c r="C2132" t="s">
        <v>148</v>
      </c>
      <c r="D2132">
        <v>25</v>
      </c>
      <c r="E2132" t="s">
        <v>59</v>
      </c>
      <c r="F2132" t="s">
        <v>24</v>
      </c>
      <c r="G2132" t="s">
        <v>582</v>
      </c>
    </row>
    <row r="2133" spans="1:9">
      <c r="A2133" s="1">
        <v>43124</v>
      </c>
      <c r="B2133" s="5">
        <v>0.62916666666666665</v>
      </c>
      <c r="C2133" t="s">
        <v>111</v>
      </c>
      <c r="D2133">
        <v>100</v>
      </c>
      <c r="E2133" t="s">
        <v>59</v>
      </c>
      <c r="F2133" t="s">
        <v>24</v>
      </c>
      <c r="G2133" t="s">
        <v>582</v>
      </c>
    </row>
    <row r="2134" spans="1:9">
      <c r="A2134" s="1">
        <v>43124</v>
      </c>
      <c r="B2134" s="5">
        <v>0.85</v>
      </c>
      <c r="C2134" t="s">
        <v>84</v>
      </c>
      <c r="D2134">
        <v>262.5</v>
      </c>
      <c r="E2134" t="s">
        <v>59</v>
      </c>
      <c r="F2134" t="s">
        <v>24</v>
      </c>
      <c r="G2134" t="s">
        <v>582</v>
      </c>
    </row>
    <row r="2135" spans="1:9">
      <c r="A2135" s="1">
        <v>43124</v>
      </c>
      <c r="B2135" s="5">
        <v>0.93194444444444446</v>
      </c>
      <c r="C2135" t="s">
        <v>592</v>
      </c>
      <c r="D2135" s="3">
        <v>2006</v>
      </c>
      <c r="E2135" t="s">
        <v>59</v>
      </c>
      <c r="F2135" t="s">
        <v>24</v>
      </c>
      <c r="G2135" t="s">
        <v>582</v>
      </c>
    </row>
    <row r="2136" spans="1:9">
      <c r="A2136" s="1">
        <v>43124</v>
      </c>
      <c r="B2136" s="5">
        <v>0.93333333333333324</v>
      </c>
      <c r="C2136" t="s">
        <v>218</v>
      </c>
      <c r="D2136">
        <v>312.64999999999998</v>
      </c>
      <c r="E2136" t="s">
        <v>59</v>
      </c>
      <c r="F2136" t="s">
        <v>24</v>
      </c>
      <c r="G2136" t="s">
        <v>582</v>
      </c>
    </row>
    <row r="2137" spans="1:9">
      <c r="A2137" s="1">
        <v>43125</v>
      </c>
      <c r="B2137" s="5">
        <v>0.4201388888888889</v>
      </c>
      <c r="C2137" t="s">
        <v>148</v>
      </c>
      <c r="D2137">
        <v>40</v>
      </c>
      <c r="E2137" t="s">
        <v>59</v>
      </c>
      <c r="F2137" t="s">
        <v>24</v>
      </c>
      <c r="G2137" t="s">
        <v>582</v>
      </c>
    </row>
    <row r="2138" spans="1:9">
      <c r="A2138" s="1">
        <v>43125</v>
      </c>
      <c r="B2138" s="5">
        <v>0.48958333333333331</v>
      </c>
      <c r="C2138" t="s">
        <v>229</v>
      </c>
      <c r="D2138">
        <v>10</v>
      </c>
      <c r="E2138" t="s">
        <v>59</v>
      </c>
      <c r="F2138" t="s">
        <v>24</v>
      </c>
      <c r="G2138" t="s">
        <v>582</v>
      </c>
    </row>
    <row r="2139" spans="1:9">
      <c r="A2139" s="1">
        <v>43125</v>
      </c>
      <c r="B2139" s="5">
        <v>0.62777777777777777</v>
      </c>
      <c r="C2139" t="s">
        <v>111</v>
      </c>
      <c r="D2139">
        <v>280</v>
      </c>
      <c r="E2139" t="s">
        <v>59</v>
      </c>
      <c r="F2139" t="s">
        <v>24</v>
      </c>
      <c r="G2139" t="s">
        <v>582</v>
      </c>
    </row>
    <row r="2140" spans="1:9">
      <c r="A2140" s="1">
        <v>43125</v>
      </c>
      <c r="B2140" s="5">
        <v>0.72291666666666676</v>
      </c>
      <c r="C2140" t="s">
        <v>265</v>
      </c>
      <c r="D2140">
        <v>350</v>
      </c>
      <c r="E2140" t="s">
        <v>59</v>
      </c>
      <c r="F2140" t="s">
        <v>24</v>
      </c>
      <c r="G2140" t="s">
        <v>582</v>
      </c>
    </row>
    <row r="2141" spans="1:9">
      <c r="A2141" s="1">
        <v>43125</v>
      </c>
      <c r="B2141" s="5">
        <v>0.72291666666666676</v>
      </c>
      <c r="C2141" t="s">
        <v>148</v>
      </c>
      <c r="D2141">
        <v>85</v>
      </c>
      <c r="E2141" t="s">
        <v>59</v>
      </c>
      <c r="F2141" t="s">
        <v>24</v>
      </c>
      <c r="G2141" t="s">
        <v>582</v>
      </c>
    </row>
    <row r="2142" spans="1:9">
      <c r="A2142" s="1">
        <v>43125</v>
      </c>
      <c r="B2142" s="5">
        <v>0.90138888888888891</v>
      </c>
      <c r="C2142" t="s">
        <v>594</v>
      </c>
      <c r="D2142" s="3">
        <v>2240</v>
      </c>
      <c r="E2142" t="s">
        <v>59</v>
      </c>
      <c r="F2142" t="s">
        <v>24</v>
      </c>
      <c r="G2142" t="s">
        <v>582</v>
      </c>
    </row>
    <row r="2143" spans="1:9">
      <c r="A2143" s="1">
        <v>43126</v>
      </c>
      <c r="B2143" s="5">
        <v>0.43055555555555558</v>
      </c>
      <c r="C2143" t="s">
        <v>148</v>
      </c>
      <c r="D2143">
        <v>70</v>
      </c>
      <c r="E2143" t="s">
        <v>59</v>
      </c>
      <c r="F2143" t="s">
        <v>24</v>
      </c>
      <c r="G2143" t="s">
        <v>582</v>
      </c>
    </row>
    <row r="2144" spans="1:9">
      <c r="A2144" s="1">
        <v>43126</v>
      </c>
      <c r="B2144" s="5">
        <v>0.80138888888888893</v>
      </c>
      <c r="C2144" t="s">
        <v>19</v>
      </c>
      <c r="D2144" s="3">
        <v>4000</v>
      </c>
      <c r="E2144" t="s">
        <v>53</v>
      </c>
      <c r="F2144" t="s">
        <v>16</v>
      </c>
      <c r="I2144" t="s">
        <v>595</v>
      </c>
    </row>
    <row r="2145" spans="1:7">
      <c r="A2145" s="1">
        <v>43126</v>
      </c>
      <c r="B2145" s="5">
        <v>0.90138888888888891</v>
      </c>
      <c r="C2145" t="s">
        <v>594</v>
      </c>
      <c r="D2145" s="3">
        <v>2240</v>
      </c>
      <c r="E2145" t="s">
        <v>59</v>
      </c>
      <c r="F2145" t="s">
        <v>24</v>
      </c>
      <c r="G2145" t="s">
        <v>582</v>
      </c>
    </row>
    <row r="2146" spans="1:7">
      <c r="A2146" s="1">
        <v>43127</v>
      </c>
      <c r="B2146" s="5">
        <v>0.42430555555555555</v>
      </c>
      <c r="C2146" t="s">
        <v>148</v>
      </c>
      <c r="D2146">
        <v>60</v>
      </c>
      <c r="E2146" t="s">
        <v>59</v>
      </c>
      <c r="F2146" t="s">
        <v>24</v>
      </c>
      <c r="G2146" t="s">
        <v>582</v>
      </c>
    </row>
    <row r="2147" spans="1:7">
      <c r="A2147" s="1">
        <v>43127</v>
      </c>
      <c r="B2147" s="5">
        <v>0.59097222222222223</v>
      </c>
      <c r="C2147" t="s">
        <v>111</v>
      </c>
      <c r="D2147">
        <v>140</v>
      </c>
      <c r="E2147" t="s">
        <v>59</v>
      </c>
      <c r="F2147" t="s">
        <v>24</v>
      </c>
      <c r="G2147" t="s">
        <v>582</v>
      </c>
    </row>
    <row r="2148" spans="1:7">
      <c r="A2148" s="1">
        <v>43127</v>
      </c>
      <c r="B2148" s="5">
        <v>0.69513888888888886</v>
      </c>
      <c r="C2148" t="s">
        <v>262</v>
      </c>
      <c r="D2148">
        <v>85</v>
      </c>
      <c r="E2148" t="s">
        <v>59</v>
      </c>
      <c r="F2148" t="s">
        <v>24</v>
      </c>
      <c r="G2148" t="s">
        <v>582</v>
      </c>
    </row>
    <row r="2149" spans="1:7">
      <c r="A2149" s="1">
        <v>43127</v>
      </c>
      <c r="B2149" s="5">
        <v>0.69652777777777775</v>
      </c>
      <c r="C2149" t="s">
        <v>186</v>
      </c>
      <c r="D2149">
        <v>430</v>
      </c>
      <c r="E2149" t="s">
        <v>59</v>
      </c>
      <c r="F2149" t="s">
        <v>24</v>
      </c>
      <c r="G2149" t="s">
        <v>582</v>
      </c>
    </row>
    <row r="2150" spans="1:7">
      <c r="A2150" s="1">
        <v>43127</v>
      </c>
      <c r="B2150" s="5">
        <v>0.91041666666666676</v>
      </c>
      <c r="C2150" t="s">
        <v>84</v>
      </c>
      <c r="D2150">
        <v>184</v>
      </c>
      <c r="E2150" t="s">
        <v>59</v>
      </c>
      <c r="F2150" t="s">
        <v>24</v>
      </c>
      <c r="G2150" t="s">
        <v>582</v>
      </c>
    </row>
    <row r="2151" spans="1:7">
      <c r="A2151" s="1">
        <v>43127</v>
      </c>
      <c r="B2151" s="5">
        <v>0.9458333333333333</v>
      </c>
      <c r="C2151" t="s">
        <v>596</v>
      </c>
      <c r="D2151" s="3">
        <v>2631</v>
      </c>
      <c r="E2151" t="s">
        <v>59</v>
      </c>
      <c r="F2151" t="s">
        <v>24</v>
      </c>
      <c r="G2151" t="s">
        <v>582</v>
      </c>
    </row>
    <row r="2152" spans="1:7">
      <c r="A2152" s="1">
        <v>43128</v>
      </c>
      <c r="B2152" s="5">
        <v>0.40902777777777777</v>
      </c>
      <c r="C2152" t="s">
        <v>72</v>
      </c>
      <c r="D2152">
        <v>236</v>
      </c>
      <c r="E2152" t="s">
        <v>59</v>
      </c>
      <c r="F2152" t="s">
        <v>24</v>
      </c>
      <c r="G2152" t="s">
        <v>582</v>
      </c>
    </row>
    <row r="2153" spans="1:7">
      <c r="A2153" s="1">
        <v>43128</v>
      </c>
      <c r="B2153" s="5">
        <v>0.58750000000000002</v>
      </c>
      <c r="C2153" t="s">
        <v>111</v>
      </c>
      <c r="D2153">
        <v>140</v>
      </c>
      <c r="E2153" t="s">
        <v>59</v>
      </c>
      <c r="F2153" t="s">
        <v>24</v>
      </c>
      <c r="G2153" t="s">
        <v>582</v>
      </c>
    </row>
    <row r="2154" spans="1:7">
      <c r="A2154" s="1">
        <v>43128</v>
      </c>
      <c r="B2154" s="5">
        <v>0.83750000000000002</v>
      </c>
      <c r="C2154" t="s">
        <v>84</v>
      </c>
      <c r="D2154">
        <v>184</v>
      </c>
      <c r="E2154" t="s">
        <v>59</v>
      </c>
      <c r="F2154" t="s">
        <v>24</v>
      </c>
      <c r="G2154" t="s">
        <v>582</v>
      </c>
    </row>
    <row r="2155" spans="1:7">
      <c r="A2155" s="1">
        <v>43128</v>
      </c>
      <c r="B2155" s="5">
        <v>0.94513888888888886</v>
      </c>
      <c r="C2155" t="s">
        <v>596</v>
      </c>
      <c r="D2155" s="3">
        <v>2708</v>
      </c>
      <c r="E2155" t="s">
        <v>59</v>
      </c>
      <c r="F2155" t="s">
        <v>24</v>
      </c>
      <c r="G2155" t="s">
        <v>582</v>
      </c>
    </row>
    <row r="2156" spans="1:7">
      <c r="A2156" s="1">
        <v>43129</v>
      </c>
      <c r="B2156" s="5">
        <v>0.40833333333333338</v>
      </c>
      <c r="C2156" t="s">
        <v>72</v>
      </c>
      <c r="D2156">
        <v>236</v>
      </c>
      <c r="E2156" t="s">
        <v>59</v>
      </c>
      <c r="F2156" t="s">
        <v>24</v>
      </c>
      <c r="G2156" t="s">
        <v>582</v>
      </c>
    </row>
    <row r="2157" spans="1:7">
      <c r="A2157" s="1">
        <v>43129</v>
      </c>
      <c r="B2157" s="5">
        <v>0.43055555555555558</v>
      </c>
      <c r="C2157" t="s">
        <v>148</v>
      </c>
      <c r="D2157">
        <v>200</v>
      </c>
      <c r="E2157" t="s">
        <v>59</v>
      </c>
      <c r="F2157" t="s">
        <v>24</v>
      </c>
      <c r="G2157" t="s">
        <v>582</v>
      </c>
    </row>
    <row r="2158" spans="1:7">
      <c r="A2158" s="1">
        <v>43129</v>
      </c>
      <c r="B2158" s="5">
        <v>0.67569444444444438</v>
      </c>
      <c r="C2158" t="s">
        <v>111</v>
      </c>
      <c r="D2158">
        <v>260</v>
      </c>
      <c r="E2158" t="s">
        <v>59</v>
      </c>
      <c r="F2158" t="s">
        <v>24</v>
      </c>
      <c r="G2158" t="s">
        <v>582</v>
      </c>
    </row>
    <row r="2159" spans="1:7">
      <c r="A2159" s="1">
        <v>43129</v>
      </c>
      <c r="B2159" s="5">
        <v>0.82777777777777783</v>
      </c>
      <c r="C2159" t="s">
        <v>265</v>
      </c>
      <c r="D2159">
        <v>294</v>
      </c>
      <c r="E2159" t="s">
        <v>59</v>
      </c>
      <c r="F2159" t="s">
        <v>24</v>
      </c>
      <c r="G2159" t="s">
        <v>582</v>
      </c>
    </row>
    <row r="2160" spans="1:7">
      <c r="A2160" s="1">
        <v>43129</v>
      </c>
      <c r="B2160" s="5">
        <v>0.89166666666666661</v>
      </c>
      <c r="C2160" t="s">
        <v>84</v>
      </c>
      <c r="D2160">
        <v>170</v>
      </c>
      <c r="E2160" t="s">
        <v>59</v>
      </c>
      <c r="F2160" t="s">
        <v>24</v>
      </c>
      <c r="G2160" t="s">
        <v>582</v>
      </c>
    </row>
    <row r="2161" spans="1:9">
      <c r="A2161" s="1">
        <v>43129</v>
      </c>
      <c r="B2161" s="5">
        <v>0.89166666666666661</v>
      </c>
      <c r="C2161" t="s">
        <v>129</v>
      </c>
      <c r="D2161">
        <v>710</v>
      </c>
      <c r="E2161" t="s">
        <v>59</v>
      </c>
      <c r="F2161" t="s">
        <v>24</v>
      </c>
      <c r="G2161" t="s">
        <v>31</v>
      </c>
    </row>
    <row r="2162" spans="1:9">
      <c r="A2162" s="1">
        <v>43129</v>
      </c>
      <c r="B2162" s="5">
        <v>0.93125000000000002</v>
      </c>
      <c r="C2162" t="s">
        <v>597</v>
      </c>
      <c r="D2162" s="3">
        <v>1864</v>
      </c>
      <c r="E2162" t="s">
        <v>59</v>
      </c>
      <c r="F2162" t="s">
        <v>24</v>
      </c>
      <c r="G2162" t="s">
        <v>582</v>
      </c>
    </row>
    <row r="2163" spans="1:9">
      <c r="A2163" s="1">
        <v>43130</v>
      </c>
      <c r="B2163" s="5">
        <v>0.51666666666666672</v>
      </c>
      <c r="C2163" t="s">
        <v>111</v>
      </c>
      <c r="D2163">
        <v>350</v>
      </c>
      <c r="E2163" t="s">
        <v>59</v>
      </c>
      <c r="F2163" t="s">
        <v>24</v>
      </c>
      <c r="G2163" t="s">
        <v>582</v>
      </c>
    </row>
    <row r="2164" spans="1:9">
      <c r="A2164" s="1">
        <v>43130</v>
      </c>
      <c r="B2164" s="5">
        <v>0.5625</v>
      </c>
      <c r="C2164" t="s">
        <v>262</v>
      </c>
      <c r="D2164">
        <v>395</v>
      </c>
      <c r="E2164" t="s">
        <v>59</v>
      </c>
      <c r="F2164" t="s">
        <v>24</v>
      </c>
      <c r="G2164" t="s">
        <v>582</v>
      </c>
    </row>
    <row r="2165" spans="1:9">
      <c r="A2165" s="1">
        <v>43130</v>
      </c>
      <c r="B2165" s="5">
        <v>0.66111111111111109</v>
      </c>
      <c r="C2165" t="s">
        <v>130</v>
      </c>
      <c r="D2165">
        <v>20</v>
      </c>
      <c r="E2165" t="s">
        <v>59</v>
      </c>
      <c r="F2165" t="s">
        <v>24</v>
      </c>
      <c r="G2165" t="s">
        <v>582</v>
      </c>
    </row>
    <row r="2166" spans="1:9">
      <c r="A2166" s="1">
        <v>43130</v>
      </c>
      <c r="B2166" s="5">
        <v>0.78611111111111109</v>
      </c>
      <c r="C2166" t="s">
        <v>148</v>
      </c>
      <c r="D2166">
        <v>80</v>
      </c>
      <c r="E2166" t="s">
        <v>59</v>
      </c>
      <c r="F2166" t="s">
        <v>24</v>
      </c>
      <c r="G2166" t="s">
        <v>582</v>
      </c>
    </row>
    <row r="2167" spans="1:9">
      <c r="A2167" s="1">
        <v>43130</v>
      </c>
      <c r="B2167" s="5">
        <v>0.87986111111111109</v>
      </c>
      <c r="C2167" t="s">
        <v>84</v>
      </c>
      <c r="D2167">
        <v>267</v>
      </c>
      <c r="E2167" t="s">
        <v>59</v>
      </c>
      <c r="F2167" t="s">
        <v>24</v>
      </c>
      <c r="G2167" t="s">
        <v>582</v>
      </c>
    </row>
    <row r="2168" spans="1:9">
      <c r="A2168" s="1">
        <v>43130</v>
      </c>
      <c r="B2168" s="5">
        <v>0.91180555555555554</v>
      </c>
      <c r="C2168" t="s">
        <v>598</v>
      </c>
      <c r="D2168" s="3">
        <v>1740</v>
      </c>
      <c r="E2168" t="s">
        <v>59</v>
      </c>
      <c r="F2168" t="s">
        <v>24</v>
      </c>
      <c r="G2168" t="s">
        <v>582</v>
      </c>
    </row>
    <row r="2169" spans="1:9">
      <c r="A2169" s="1">
        <v>43131</v>
      </c>
      <c r="B2169" s="5">
        <v>0.3979166666666667</v>
      </c>
      <c r="C2169" t="s">
        <v>599</v>
      </c>
      <c r="D2169">
        <v>80</v>
      </c>
      <c r="E2169" t="s">
        <v>59</v>
      </c>
      <c r="F2169" t="s">
        <v>24</v>
      </c>
      <c r="G2169" t="s">
        <v>582</v>
      </c>
    </row>
    <row r="2170" spans="1:9">
      <c r="A2170" s="1">
        <v>43131</v>
      </c>
      <c r="B2170" s="5">
        <v>0.60625000000000007</v>
      </c>
      <c r="C2170" t="s">
        <v>111</v>
      </c>
      <c r="D2170">
        <v>530</v>
      </c>
      <c r="E2170" t="s">
        <v>59</v>
      </c>
      <c r="F2170" t="s">
        <v>24</v>
      </c>
      <c r="G2170" t="s">
        <v>582</v>
      </c>
    </row>
    <row r="2171" spans="1:9">
      <c r="A2171" s="1">
        <v>43131</v>
      </c>
      <c r="B2171" s="5">
        <v>0.80833333333333324</v>
      </c>
      <c r="C2171" t="s">
        <v>19</v>
      </c>
      <c r="D2171" s="3">
        <v>4000</v>
      </c>
      <c r="E2171" t="s">
        <v>53</v>
      </c>
      <c r="F2171" t="s">
        <v>16</v>
      </c>
      <c r="I2171" t="s">
        <v>600</v>
      </c>
    </row>
    <row r="2172" spans="1:9">
      <c r="A2172" s="1">
        <v>43131</v>
      </c>
      <c r="B2172" s="5">
        <v>0.81527777777777777</v>
      </c>
      <c r="C2172" t="s">
        <v>265</v>
      </c>
      <c r="D2172" s="3">
        <v>1800</v>
      </c>
      <c r="E2172" t="s">
        <v>59</v>
      </c>
      <c r="F2172" t="s">
        <v>24</v>
      </c>
      <c r="G2172" t="s">
        <v>582</v>
      </c>
    </row>
    <row r="2173" spans="1:9">
      <c r="A2173" s="1">
        <v>43131</v>
      </c>
      <c r="B2173" s="5">
        <v>0.84930555555555554</v>
      </c>
      <c r="C2173" t="s">
        <v>84</v>
      </c>
      <c r="D2173">
        <v>225</v>
      </c>
      <c r="E2173" t="s">
        <v>59</v>
      </c>
      <c r="F2173" t="s">
        <v>24</v>
      </c>
      <c r="G2173" t="s">
        <v>582</v>
      </c>
    </row>
    <row r="2174" spans="1:9">
      <c r="A2174" s="1">
        <v>43131</v>
      </c>
      <c r="B2174" s="5">
        <v>0.8833333333333333</v>
      </c>
      <c r="C2174" t="s">
        <v>218</v>
      </c>
      <c r="D2174">
        <v>300</v>
      </c>
      <c r="E2174" t="s">
        <v>59</v>
      </c>
      <c r="F2174" t="s">
        <v>24</v>
      </c>
      <c r="G2174" t="s">
        <v>582</v>
      </c>
    </row>
    <row r="2175" spans="1:9">
      <c r="A2175" s="1">
        <v>43131</v>
      </c>
      <c r="B2175" s="5">
        <v>0.8833333333333333</v>
      </c>
      <c r="C2175" t="s">
        <v>84</v>
      </c>
      <c r="D2175">
        <v>249</v>
      </c>
      <c r="E2175" t="s">
        <v>59</v>
      </c>
      <c r="F2175" t="s">
        <v>24</v>
      </c>
      <c r="G2175" t="s">
        <v>582</v>
      </c>
    </row>
    <row r="2176" spans="1:9">
      <c r="A2176" s="1">
        <v>43131</v>
      </c>
      <c r="B2176" s="5">
        <v>0.94652777777777775</v>
      </c>
      <c r="C2176" t="s">
        <v>598</v>
      </c>
      <c r="D2176" s="3">
        <v>1892</v>
      </c>
      <c r="E2176" t="s">
        <v>59</v>
      </c>
      <c r="F2176" t="s">
        <v>24</v>
      </c>
      <c r="G2176" t="s">
        <v>582</v>
      </c>
    </row>
    <row r="2177" spans="1:7">
      <c r="A2177" s="1">
        <v>43132</v>
      </c>
      <c r="B2177" s="5">
        <v>0.38125000000000003</v>
      </c>
      <c r="C2177" t="s">
        <v>601</v>
      </c>
      <c r="D2177">
        <v>80</v>
      </c>
      <c r="E2177" t="s">
        <v>59</v>
      </c>
      <c r="F2177" t="s">
        <v>24</v>
      </c>
      <c r="G2177" t="s">
        <v>582</v>
      </c>
    </row>
    <row r="2178" spans="1:7">
      <c r="A2178" s="1">
        <v>43132</v>
      </c>
      <c r="B2178" s="5">
        <v>0.6430555555555556</v>
      </c>
      <c r="C2178" t="s">
        <v>111</v>
      </c>
      <c r="D2178">
        <v>490</v>
      </c>
      <c r="E2178" t="s">
        <v>59</v>
      </c>
      <c r="F2178" t="s">
        <v>24</v>
      </c>
      <c r="G2178" t="s">
        <v>582</v>
      </c>
    </row>
    <row r="2179" spans="1:7">
      <c r="A2179" s="1">
        <v>43132</v>
      </c>
      <c r="B2179" s="5">
        <v>0.75624999999999998</v>
      </c>
      <c r="C2179" t="s">
        <v>265</v>
      </c>
      <c r="D2179" s="3">
        <v>2600</v>
      </c>
      <c r="E2179" t="s">
        <v>59</v>
      </c>
      <c r="F2179" t="s">
        <v>24</v>
      </c>
      <c r="G2179" t="s">
        <v>582</v>
      </c>
    </row>
    <row r="2180" spans="1:7">
      <c r="A2180" s="1">
        <v>43132</v>
      </c>
      <c r="B2180" s="5">
        <v>0.81874999999999998</v>
      </c>
      <c r="C2180" t="s">
        <v>245</v>
      </c>
      <c r="D2180">
        <v>25</v>
      </c>
      <c r="E2180" t="s">
        <v>59</v>
      </c>
      <c r="F2180" t="s">
        <v>24</v>
      </c>
      <c r="G2180" t="s">
        <v>582</v>
      </c>
    </row>
    <row r="2181" spans="1:7">
      <c r="A2181" s="1">
        <v>43132</v>
      </c>
      <c r="B2181" s="5">
        <v>0.91111111111111109</v>
      </c>
      <c r="C2181" t="s">
        <v>84</v>
      </c>
      <c r="D2181">
        <v>60</v>
      </c>
      <c r="E2181" t="s">
        <v>59</v>
      </c>
      <c r="F2181" t="s">
        <v>24</v>
      </c>
      <c r="G2181" t="s">
        <v>582</v>
      </c>
    </row>
    <row r="2182" spans="1:7">
      <c r="A2182" s="1">
        <v>43133</v>
      </c>
      <c r="B2182" s="5">
        <v>0.3354166666666667</v>
      </c>
      <c r="C2182" t="s">
        <v>72</v>
      </c>
      <c r="D2182">
        <v>80</v>
      </c>
      <c r="E2182" t="s">
        <v>59</v>
      </c>
      <c r="F2182" t="s">
        <v>24</v>
      </c>
      <c r="G2182" t="s">
        <v>582</v>
      </c>
    </row>
    <row r="2183" spans="1:7">
      <c r="A2183" s="1">
        <v>43133</v>
      </c>
      <c r="B2183" s="5">
        <v>0.5444444444444444</v>
      </c>
      <c r="C2183" t="s">
        <v>111</v>
      </c>
      <c r="D2183">
        <v>75</v>
      </c>
      <c r="E2183" t="s">
        <v>59</v>
      </c>
      <c r="F2183" t="s">
        <v>24</v>
      </c>
      <c r="G2183" t="s">
        <v>582</v>
      </c>
    </row>
    <row r="2184" spans="1:7">
      <c r="A2184" s="1">
        <v>43133</v>
      </c>
      <c r="B2184" s="5">
        <v>0.5444444444444444</v>
      </c>
      <c r="C2184" t="s">
        <v>148</v>
      </c>
      <c r="D2184">
        <v>200</v>
      </c>
      <c r="E2184" t="s">
        <v>59</v>
      </c>
      <c r="F2184" t="s">
        <v>24</v>
      </c>
      <c r="G2184" t="s">
        <v>582</v>
      </c>
    </row>
    <row r="2185" spans="1:7">
      <c r="A2185" s="1">
        <v>43133</v>
      </c>
      <c r="B2185" s="5">
        <v>0.58333333333333337</v>
      </c>
      <c r="C2185" t="s">
        <v>262</v>
      </c>
      <c r="D2185">
        <v>441</v>
      </c>
      <c r="E2185" t="s">
        <v>59</v>
      </c>
      <c r="F2185" t="s">
        <v>24</v>
      </c>
      <c r="G2185" t="s">
        <v>582</v>
      </c>
    </row>
    <row r="2186" spans="1:7">
      <c r="A2186" s="1">
        <v>43133</v>
      </c>
      <c r="B2186" s="5">
        <v>0.74513888888888891</v>
      </c>
      <c r="C2186" t="s">
        <v>602</v>
      </c>
      <c r="D2186">
        <v>45</v>
      </c>
      <c r="E2186" t="s">
        <v>59</v>
      </c>
      <c r="F2186" t="s">
        <v>24</v>
      </c>
      <c r="G2186" t="s">
        <v>582</v>
      </c>
    </row>
    <row r="2187" spans="1:7">
      <c r="A2187" s="1">
        <v>43133</v>
      </c>
      <c r="B2187" s="5">
        <v>0.78680555555555554</v>
      </c>
      <c r="C2187" t="s">
        <v>148</v>
      </c>
      <c r="D2187">
        <v>110</v>
      </c>
      <c r="E2187" t="s">
        <v>59</v>
      </c>
      <c r="F2187" t="s">
        <v>24</v>
      </c>
      <c r="G2187" t="s">
        <v>582</v>
      </c>
    </row>
    <row r="2188" spans="1:7">
      <c r="A2188" s="1">
        <v>43133</v>
      </c>
      <c r="B2188" s="5">
        <v>0.94791666666666663</v>
      </c>
      <c r="C2188" t="s">
        <v>603</v>
      </c>
      <c r="D2188" s="3">
        <v>2000</v>
      </c>
      <c r="E2188" t="s">
        <v>59</v>
      </c>
      <c r="F2188" t="s">
        <v>24</v>
      </c>
      <c r="G2188" t="s">
        <v>582</v>
      </c>
    </row>
    <row r="2189" spans="1:7">
      <c r="A2189" s="1">
        <v>43134</v>
      </c>
      <c r="B2189" s="5">
        <v>0.55833333333333335</v>
      </c>
      <c r="C2189" t="s">
        <v>111</v>
      </c>
      <c r="D2189">
        <v>480</v>
      </c>
      <c r="E2189" t="s">
        <v>59</v>
      </c>
      <c r="F2189" t="s">
        <v>24</v>
      </c>
      <c r="G2189" t="s">
        <v>582</v>
      </c>
    </row>
    <row r="2190" spans="1:7">
      <c r="A2190" s="1">
        <v>43134</v>
      </c>
      <c r="B2190" s="5">
        <v>0.59375</v>
      </c>
      <c r="C2190" t="s">
        <v>305</v>
      </c>
      <c r="D2190" s="4">
        <v>1301.8</v>
      </c>
      <c r="E2190" t="s">
        <v>78</v>
      </c>
      <c r="F2190" t="s">
        <v>24</v>
      </c>
      <c r="G2190" t="s">
        <v>582</v>
      </c>
    </row>
    <row r="2191" spans="1:7">
      <c r="A2191" s="1">
        <v>43134</v>
      </c>
      <c r="B2191" s="5">
        <v>0.73958333333333337</v>
      </c>
      <c r="C2191" t="s">
        <v>130</v>
      </c>
      <c r="D2191">
        <v>90</v>
      </c>
      <c r="E2191" t="s">
        <v>59</v>
      </c>
      <c r="F2191" t="s">
        <v>24</v>
      </c>
      <c r="G2191" t="s">
        <v>582</v>
      </c>
    </row>
    <row r="2192" spans="1:7">
      <c r="A2192" s="1">
        <v>43134</v>
      </c>
      <c r="B2192" s="5">
        <v>0.94791666666666663</v>
      </c>
      <c r="C2192" t="s">
        <v>148</v>
      </c>
      <c r="D2192">
        <v>250</v>
      </c>
      <c r="E2192" t="s">
        <v>59</v>
      </c>
      <c r="F2192" t="s">
        <v>24</v>
      </c>
      <c r="G2192" t="s">
        <v>582</v>
      </c>
    </row>
    <row r="2193" spans="1:9">
      <c r="A2193" s="1">
        <v>43135</v>
      </c>
      <c r="B2193" s="5">
        <v>0.42222222222222222</v>
      </c>
      <c r="C2193" t="s">
        <v>72</v>
      </c>
      <c r="D2193">
        <v>180</v>
      </c>
      <c r="E2193" t="s">
        <v>59</v>
      </c>
      <c r="F2193" t="s">
        <v>24</v>
      </c>
      <c r="G2193" t="s">
        <v>52</v>
      </c>
    </row>
    <row r="2194" spans="1:9">
      <c r="A2194" s="1">
        <v>43135</v>
      </c>
      <c r="B2194" s="5">
        <v>0.6069444444444444</v>
      </c>
      <c r="C2194" t="s">
        <v>14</v>
      </c>
      <c r="D2194" s="3">
        <v>40000</v>
      </c>
      <c r="E2194" t="s">
        <v>55</v>
      </c>
      <c r="F2194" t="s">
        <v>16</v>
      </c>
      <c r="G2194" t="s">
        <v>17</v>
      </c>
      <c r="I2194">
        <v>803514383625</v>
      </c>
    </row>
    <row r="2195" spans="1:9">
      <c r="A2195" s="1">
        <v>43135</v>
      </c>
      <c r="B2195" s="5">
        <v>0.66388888888888886</v>
      </c>
      <c r="C2195" t="s">
        <v>604</v>
      </c>
      <c r="D2195" s="3">
        <v>64013</v>
      </c>
      <c r="E2195" t="s">
        <v>59</v>
      </c>
      <c r="F2195" t="s">
        <v>16</v>
      </c>
      <c r="G2195" t="s">
        <v>45</v>
      </c>
    </row>
    <row r="2196" spans="1:9">
      <c r="A2196" s="1">
        <v>43135</v>
      </c>
      <c r="B2196" s="5">
        <v>0.71458333333333324</v>
      </c>
      <c r="C2196" t="s">
        <v>605</v>
      </c>
      <c r="D2196" s="3">
        <v>2000</v>
      </c>
      <c r="E2196" t="s">
        <v>59</v>
      </c>
      <c r="F2196" t="s">
        <v>24</v>
      </c>
      <c r="G2196" t="s">
        <v>45</v>
      </c>
    </row>
    <row r="2197" spans="1:9">
      <c r="A2197" s="1">
        <v>43135</v>
      </c>
      <c r="B2197" s="5">
        <v>0.90069444444444446</v>
      </c>
      <c r="C2197" t="s">
        <v>19</v>
      </c>
      <c r="D2197" s="3">
        <v>4000</v>
      </c>
      <c r="E2197" t="s">
        <v>53</v>
      </c>
      <c r="F2197" t="s">
        <v>16</v>
      </c>
      <c r="I2197" t="s">
        <v>606</v>
      </c>
    </row>
    <row r="2198" spans="1:9">
      <c r="A2198" s="1">
        <v>43136</v>
      </c>
      <c r="B2198" s="5">
        <v>0.33819444444444446</v>
      </c>
      <c r="C2198" t="s">
        <v>72</v>
      </c>
      <c r="D2198">
        <v>50</v>
      </c>
      <c r="E2198" t="s">
        <v>59</v>
      </c>
      <c r="F2198" t="s">
        <v>24</v>
      </c>
      <c r="G2198" t="s">
        <v>52</v>
      </c>
    </row>
    <row r="2199" spans="1:9">
      <c r="A2199" s="1">
        <v>43136</v>
      </c>
      <c r="B2199" s="5">
        <v>0.83888888888888891</v>
      </c>
      <c r="C2199" t="s">
        <v>84</v>
      </c>
      <c r="D2199">
        <v>24</v>
      </c>
      <c r="E2199" t="s">
        <v>59</v>
      </c>
      <c r="F2199" t="s">
        <v>24</v>
      </c>
      <c r="G2199" t="s">
        <v>52</v>
      </c>
    </row>
    <row r="2200" spans="1:9">
      <c r="A2200" s="1">
        <v>43136</v>
      </c>
      <c r="B2200" s="5">
        <v>0.92222222222222217</v>
      </c>
      <c r="C2200" t="s">
        <v>130</v>
      </c>
      <c r="D2200">
        <v>90</v>
      </c>
      <c r="E2200" t="s">
        <v>59</v>
      </c>
      <c r="F2200" t="s">
        <v>24</v>
      </c>
      <c r="G2200" t="s">
        <v>52</v>
      </c>
    </row>
    <row r="2201" spans="1:9">
      <c r="A2201" s="1">
        <v>43137</v>
      </c>
      <c r="B2201" s="5">
        <v>0.35138888888888892</v>
      </c>
      <c r="C2201" t="s">
        <v>140</v>
      </c>
      <c r="D2201">
        <v>24</v>
      </c>
      <c r="E2201" t="s">
        <v>59</v>
      </c>
      <c r="F2201" t="s">
        <v>24</v>
      </c>
      <c r="G2201" t="s">
        <v>52</v>
      </c>
    </row>
    <row r="2202" spans="1:9">
      <c r="A2202" s="1">
        <v>43137</v>
      </c>
      <c r="B2202" s="5">
        <v>0.3611111111111111</v>
      </c>
      <c r="C2202" t="s">
        <v>72</v>
      </c>
      <c r="D2202">
        <v>40</v>
      </c>
      <c r="E2202" t="s">
        <v>59</v>
      </c>
      <c r="F2202" t="s">
        <v>24</v>
      </c>
      <c r="G2202" t="s">
        <v>52</v>
      </c>
    </row>
    <row r="2203" spans="1:9">
      <c r="A2203" s="1">
        <v>43137</v>
      </c>
      <c r="B2203" s="5">
        <v>0.83472222222222225</v>
      </c>
      <c r="C2203" t="s">
        <v>84</v>
      </c>
      <c r="D2203">
        <v>483</v>
      </c>
      <c r="E2203" t="s">
        <v>59</v>
      </c>
      <c r="F2203" t="s">
        <v>24</v>
      </c>
      <c r="G2203" t="s">
        <v>52</v>
      </c>
    </row>
    <row r="2204" spans="1:9">
      <c r="A2204" s="1">
        <v>43137</v>
      </c>
      <c r="B2204" s="5">
        <v>0.90277777777777779</v>
      </c>
      <c r="C2204" t="s">
        <v>265</v>
      </c>
      <c r="D2204">
        <v>229</v>
      </c>
      <c r="E2204" t="s">
        <v>59</v>
      </c>
      <c r="F2204" t="s">
        <v>24</v>
      </c>
      <c r="G2204" t="s">
        <v>41</v>
      </c>
    </row>
    <row r="2205" spans="1:9">
      <c r="A2205" s="1">
        <v>43138</v>
      </c>
      <c r="B2205" s="5">
        <v>0.26458333333333334</v>
      </c>
      <c r="C2205" t="s">
        <v>607</v>
      </c>
      <c r="D2205">
        <v>90</v>
      </c>
      <c r="E2205" t="s">
        <v>59</v>
      </c>
      <c r="F2205" t="s">
        <v>24</v>
      </c>
      <c r="G2205" t="s">
        <v>52</v>
      </c>
    </row>
    <row r="2206" spans="1:9">
      <c r="A2206" s="1">
        <v>43138</v>
      </c>
      <c r="B2206" s="5">
        <v>0.3298611111111111</v>
      </c>
      <c r="C2206" t="s">
        <v>72</v>
      </c>
      <c r="D2206">
        <v>54</v>
      </c>
      <c r="E2206" t="s">
        <v>59</v>
      </c>
      <c r="F2206" t="s">
        <v>24</v>
      </c>
      <c r="G2206" t="s">
        <v>52</v>
      </c>
    </row>
    <row r="2207" spans="1:9">
      <c r="A2207" s="1">
        <v>43138</v>
      </c>
      <c r="B2207" s="5">
        <v>0.82986111111111116</v>
      </c>
      <c r="C2207" t="s">
        <v>84</v>
      </c>
      <c r="D2207">
        <v>300</v>
      </c>
      <c r="E2207" t="s">
        <v>59</v>
      </c>
      <c r="F2207" t="s">
        <v>24</v>
      </c>
      <c r="G2207" t="s">
        <v>52</v>
      </c>
    </row>
    <row r="2208" spans="1:9">
      <c r="A2208" s="1">
        <v>43138</v>
      </c>
      <c r="B2208" s="5">
        <v>0.82986111111111116</v>
      </c>
      <c r="C2208" t="s">
        <v>608</v>
      </c>
      <c r="D2208">
        <v>40</v>
      </c>
      <c r="E2208" t="s">
        <v>59</v>
      </c>
      <c r="F2208" t="s">
        <v>24</v>
      </c>
      <c r="G2208" t="s">
        <v>31</v>
      </c>
    </row>
    <row r="2209" spans="1:9">
      <c r="A2209" s="1">
        <v>43139</v>
      </c>
      <c r="B2209" s="5">
        <v>0.35902777777777778</v>
      </c>
      <c r="C2209" t="s">
        <v>72</v>
      </c>
      <c r="D2209">
        <v>49</v>
      </c>
      <c r="E2209" t="s">
        <v>59</v>
      </c>
      <c r="F2209" t="s">
        <v>24</v>
      </c>
      <c r="G2209" t="s">
        <v>52</v>
      </c>
    </row>
    <row r="2210" spans="1:9">
      <c r="A2210" s="1">
        <v>43139</v>
      </c>
      <c r="B2210" s="5">
        <v>0.85902777777777783</v>
      </c>
      <c r="C2210" t="s">
        <v>84</v>
      </c>
      <c r="D2210">
        <v>75</v>
      </c>
      <c r="E2210" t="s">
        <v>59</v>
      </c>
      <c r="F2210" t="s">
        <v>24</v>
      </c>
      <c r="G2210" t="s">
        <v>52</v>
      </c>
    </row>
    <row r="2211" spans="1:9">
      <c r="A2211" s="1">
        <v>43140</v>
      </c>
      <c r="B2211" s="5">
        <v>0.34930555555555554</v>
      </c>
      <c r="C2211" t="s">
        <v>72</v>
      </c>
      <c r="D2211">
        <v>55</v>
      </c>
      <c r="E2211" t="s">
        <v>59</v>
      </c>
      <c r="F2211" t="s">
        <v>24</v>
      </c>
      <c r="G2211" t="s">
        <v>52</v>
      </c>
    </row>
    <row r="2212" spans="1:9">
      <c r="A2212" s="1">
        <v>43140</v>
      </c>
      <c r="B2212" s="5">
        <v>0.76666666666666661</v>
      </c>
      <c r="C2212" t="s">
        <v>130</v>
      </c>
      <c r="D2212">
        <v>26</v>
      </c>
      <c r="E2212" t="s">
        <v>59</v>
      </c>
      <c r="F2212" t="s">
        <v>24</v>
      </c>
      <c r="G2212" t="s">
        <v>52</v>
      </c>
    </row>
    <row r="2213" spans="1:9">
      <c r="A2213" s="1">
        <v>43140</v>
      </c>
      <c r="B2213" s="5">
        <v>0.80763888888888891</v>
      </c>
      <c r="C2213" t="s">
        <v>355</v>
      </c>
      <c r="D2213">
        <v>125</v>
      </c>
      <c r="E2213" t="s">
        <v>59</v>
      </c>
      <c r="F2213" t="s">
        <v>24</v>
      </c>
      <c r="G2213" t="s">
        <v>103</v>
      </c>
    </row>
    <row r="2214" spans="1:9">
      <c r="A2214" s="1">
        <v>43140</v>
      </c>
      <c r="B2214" s="5">
        <v>0.8833333333333333</v>
      </c>
      <c r="C2214" t="s">
        <v>148</v>
      </c>
      <c r="D2214">
        <v>80</v>
      </c>
      <c r="E2214" t="s">
        <v>59</v>
      </c>
      <c r="F2214" t="s">
        <v>24</v>
      </c>
      <c r="G2214" t="s">
        <v>41</v>
      </c>
    </row>
    <row r="2215" spans="1:9">
      <c r="A2215" s="1">
        <v>43141</v>
      </c>
      <c r="B2215" s="5">
        <v>0.38194444444444442</v>
      </c>
      <c r="C2215" t="s">
        <v>72</v>
      </c>
      <c r="D2215">
        <v>57</v>
      </c>
      <c r="E2215" t="s">
        <v>59</v>
      </c>
      <c r="F2215" t="s">
        <v>24</v>
      </c>
      <c r="G2215" t="s">
        <v>52</v>
      </c>
    </row>
    <row r="2216" spans="1:9">
      <c r="A2216" s="1">
        <v>43141</v>
      </c>
      <c r="B2216" s="5">
        <v>0.63124999999999998</v>
      </c>
      <c r="C2216" t="s">
        <v>111</v>
      </c>
      <c r="D2216">
        <v>60</v>
      </c>
      <c r="E2216" t="s">
        <v>59</v>
      </c>
      <c r="F2216" t="s">
        <v>24</v>
      </c>
      <c r="G2216" t="s">
        <v>52</v>
      </c>
    </row>
    <row r="2217" spans="1:9">
      <c r="A2217" s="1">
        <v>43141</v>
      </c>
      <c r="B2217" s="5">
        <v>0.63194444444444442</v>
      </c>
      <c r="C2217" t="s">
        <v>609</v>
      </c>
      <c r="D2217">
        <v>600</v>
      </c>
      <c r="E2217" t="s">
        <v>59</v>
      </c>
      <c r="F2217" t="s">
        <v>24</v>
      </c>
      <c r="G2217" t="s">
        <v>45</v>
      </c>
    </row>
    <row r="2218" spans="1:9">
      <c r="A2218" s="1">
        <v>43141</v>
      </c>
      <c r="B2218" s="5">
        <v>0.63888888888888895</v>
      </c>
      <c r="C2218" t="s">
        <v>19</v>
      </c>
      <c r="D2218" s="3">
        <v>2000</v>
      </c>
      <c r="E2218" t="s">
        <v>20</v>
      </c>
      <c r="F2218" t="s">
        <v>16</v>
      </c>
      <c r="I2218" t="s">
        <v>610</v>
      </c>
    </row>
    <row r="2219" spans="1:9">
      <c r="A2219" s="1">
        <v>43141</v>
      </c>
      <c r="B2219" s="5">
        <v>0.88124999999999998</v>
      </c>
      <c r="C2219" t="s">
        <v>354</v>
      </c>
      <c r="D2219">
        <v>296.48</v>
      </c>
      <c r="E2219" t="s">
        <v>59</v>
      </c>
      <c r="F2219" t="s">
        <v>24</v>
      </c>
      <c r="G2219" t="s">
        <v>31</v>
      </c>
    </row>
    <row r="2220" spans="1:9">
      <c r="A2220" s="1">
        <v>43141</v>
      </c>
      <c r="B2220" s="5">
        <v>0.88263888888888886</v>
      </c>
      <c r="C2220" t="s">
        <v>148</v>
      </c>
      <c r="D2220">
        <v>20</v>
      </c>
      <c r="E2220" t="s">
        <v>59</v>
      </c>
      <c r="F2220" t="s">
        <v>24</v>
      </c>
      <c r="G2220" t="s">
        <v>41</v>
      </c>
    </row>
    <row r="2221" spans="1:9">
      <c r="A2221" s="1">
        <v>43142</v>
      </c>
      <c r="B2221" s="5">
        <v>0.3125</v>
      </c>
      <c r="C2221" t="s">
        <v>262</v>
      </c>
      <c r="D2221">
        <v>28</v>
      </c>
      <c r="E2221" t="s">
        <v>59</v>
      </c>
      <c r="F2221" t="s">
        <v>24</v>
      </c>
      <c r="G2221" t="s">
        <v>41</v>
      </c>
    </row>
    <row r="2222" spans="1:9">
      <c r="A2222" s="1">
        <v>43142</v>
      </c>
      <c r="B2222" s="5">
        <v>0.6</v>
      </c>
      <c r="C2222" t="s">
        <v>125</v>
      </c>
      <c r="D2222" s="3">
        <v>1750</v>
      </c>
      <c r="E2222" t="s">
        <v>59</v>
      </c>
      <c r="F2222" t="s">
        <v>24</v>
      </c>
      <c r="G2222" t="s">
        <v>31</v>
      </c>
    </row>
    <row r="2223" spans="1:9">
      <c r="A2223" s="1">
        <v>43142</v>
      </c>
      <c r="B2223" s="5">
        <v>0.60069444444444442</v>
      </c>
      <c r="C2223" t="s">
        <v>611</v>
      </c>
      <c r="D2223">
        <v>635</v>
      </c>
      <c r="E2223" t="s">
        <v>59</v>
      </c>
      <c r="F2223" t="s">
        <v>24</v>
      </c>
      <c r="G2223" t="s">
        <v>31</v>
      </c>
    </row>
    <row r="2224" spans="1:9">
      <c r="A2224" s="1">
        <v>43142</v>
      </c>
      <c r="B2224" s="5">
        <v>0.64652777777777781</v>
      </c>
      <c r="C2224" t="s">
        <v>111</v>
      </c>
      <c r="D2224">
        <v>130</v>
      </c>
      <c r="E2224" t="s">
        <v>59</v>
      </c>
      <c r="F2224" t="s">
        <v>24</v>
      </c>
      <c r="G2224" t="s">
        <v>52</v>
      </c>
    </row>
    <row r="2225" spans="1:9">
      <c r="A2225" s="1">
        <v>43142</v>
      </c>
      <c r="B2225" s="5">
        <v>0.8125</v>
      </c>
      <c r="C2225" t="s">
        <v>84</v>
      </c>
      <c r="D2225">
        <v>25</v>
      </c>
      <c r="E2225" t="s">
        <v>59</v>
      </c>
      <c r="F2225" t="s">
        <v>24</v>
      </c>
      <c r="G2225" t="s">
        <v>52</v>
      </c>
    </row>
    <row r="2226" spans="1:9">
      <c r="A2226" s="1">
        <v>43143</v>
      </c>
      <c r="B2226" s="5">
        <v>0.4375</v>
      </c>
      <c r="C2226" t="s">
        <v>72</v>
      </c>
      <c r="D2226">
        <v>70</v>
      </c>
      <c r="E2226" t="s">
        <v>59</v>
      </c>
      <c r="F2226" t="s">
        <v>24</v>
      </c>
      <c r="G2226" t="s">
        <v>52</v>
      </c>
    </row>
    <row r="2227" spans="1:9">
      <c r="A2227" s="1">
        <v>43143</v>
      </c>
      <c r="B2227" s="5">
        <v>0.43958333333333338</v>
      </c>
      <c r="C2227" t="s">
        <v>99</v>
      </c>
      <c r="D2227" s="4">
        <v>2418.48</v>
      </c>
      <c r="E2227" t="s">
        <v>23</v>
      </c>
      <c r="F2227" t="s">
        <v>16</v>
      </c>
      <c r="G2227" t="s">
        <v>69</v>
      </c>
      <c r="I2227" t="s">
        <v>91</v>
      </c>
    </row>
    <row r="2228" spans="1:9">
      <c r="A2228" s="1">
        <v>43144</v>
      </c>
      <c r="B2228" s="5">
        <v>0.36458333333333331</v>
      </c>
      <c r="C2228" t="s">
        <v>72</v>
      </c>
      <c r="D2228">
        <v>40</v>
      </c>
      <c r="E2228" t="s">
        <v>59</v>
      </c>
      <c r="F2228" t="s">
        <v>24</v>
      </c>
      <c r="G2228" t="s">
        <v>52</v>
      </c>
    </row>
    <row r="2229" spans="1:9">
      <c r="A2229" s="1">
        <v>43144</v>
      </c>
      <c r="B2229" s="5">
        <v>0.79166666666666663</v>
      </c>
      <c r="C2229" t="s">
        <v>130</v>
      </c>
      <c r="D2229">
        <v>40</v>
      </c>
      <c r="E2229" t="s">
        <v>59</v>
      </c>
      <c r="F2229" t="s">
        <v>24</v>
      </c>
      <c r="G2229" t="s">
        <v>52</v>
      </c>
    </row>
    <row r="2230" spans="1:9">
      <c r="A2230" s="1">
        <v>43144</v>
      </c>
      <c r="B2230" s="5">
        <v>0.83333333333333337</v>
      </c>
      <c r="C2230" t="s">
        <v>265</v>
      </c>
      <c r="D2230">
        <v>70</v>
      </c>
      <c r="E2230" t="s">
        <v>59</v>
      </c>
      <c r="F2230" t="s">
        <v>24</v>
      </c>
      <c r="G2230" t="s">
        <v>41</v>
      </c>
    </row>
    <row r="2231" spans="1:9">
      <c r="A2231" s="1">
        <v>43144</v>
      </c>
      <c r="B2231" s="5">
        <v>0.875</v>
      </c>
      <c r="C2231" t="s">
        <v>148</v>
      </c>
      <c r="D2231">
        <v>30</v>
      </c>
      <c r="E2231" t="s">
        <v>59</v>
      </c>
      <c r="F2231" t="s">
        <v>24</v>
      </c>
      <c r="G2231" t="s">
        <v>41</v>
      </c>
    </row>
    <row r="2232" spans="1:9">
      <c r="A2232" s="1">
        <v>43144</v>
      </c>
      <c r="B2232" s="5">
        <v>0.91736111111111107</v>
      </c>
      <c r="C2232" t="s">
        <v>84</v>
      </c>
      <c r="D2232">
        <v>354</v>
      </c>
      <c r="E2232" t="s">
        <v>59</v>
      </c>
      <c r="F2232" t="s">
        <v>24</v>
      </c>
      <c r="G2232" t="s">
        <v>52</v>
      </c>
    </row>
    <row r="2233" spans="1:9">
      <c r="A2233" s="1">
        <v>43144</v>
      </c>
      <c r="B2233" s="5">
        <v>0.91805555555555562</v>
      </c>
      <c r="C2233" t="s">
        <v>389</v>
      </c>
      <c r="D2233">
        <v>150</v>
      </c>
      <c r="E2233" t="s">
        <v>59</v>
      </c>
      <c r="F2233" t="s">
        <v>24</v>
      </c>
      <c r="G2233" t="s">
        <v>31</v>
      </c>
    </row>
    <row r="2234" spans="1:9">
      <c r="A2234" s="1">
        <v>43144</v>
      </c>
      <c r="B2234" s="5">
        <v>0.93194444444444446</v>
      </c>
      <c r="C2234" t="s">
        <v>265</v>
      </c>
      <c r="D2234">
        <v>70</v>
      </c>
      <c r="E2234" t="s">
        <v>59</v>
      </c>
      <c r="F2234" t="s">
        <v>24</v>
      </c>
      <c r="G2234" t="s">
        <v>41</v>
      </c>
    </row>
    <row r="2235" spans="1:9">
      <c r="A2235" s="1">
        <v>43145</v>
      </c>
      <c r="B2235" s="5">
        <v>0.34861111111111115</v>
      </c>
      <c r="C2235" t="s">
        <v>72</v>
      </c>
      <c r="D2235">
        <v>40</v>
      </c>
      <c r="E2235" t="s">
        <v>59</v>
      </c>
      <c r="F2235" t="s">
        <v>24</v>
      </c>
      <c r="G2235" t="s">
        <v>52</v>
      </c>
    </row>
    <row r="2236" spans="1:9">
      <c r="A2236" s="1">
        <v>43145</v>
      </c>
      <c r="B2236" s="5">
        <v>0.76250000000000007</v>
      </c>
      <c r="C2236" t="s">
        <v>262</v>
      </c>
      <c r="D2236">
        <v>19</v>
      </c>
      <c r="E2236" t="s">
        <v>59</v>
      </c>
      <c r="F2236" t="s">
        <v>24</v>
      </c>
      <c r="G2236" t="s">
        <v>41</v>
      </c>
    </row>
    <row r="2237" spans="1:9">
      <c r="A2237" s="1">
        <v>43145</v>
      </c>
      <c r="B2237" s="5">
        <v>0.84583333333333333</v>
      </c>
      <c r="C2237" t="s">
        <v>503</v>
      </c>
      <c r="D2237">
        <v>149</v>
      </c>
      <c r="E2237" t="s">
        <v>59</v>
      </c>
      <c r="F2237" t="s">
        <v>24</v>
      </c>
      <c r="G2237" t="s">
        <v>31</v>
      </c>
    </row>
    <row r="2238" spans="1:9">
      <c r="A2238" s="1">
        <v>43145</v>
      </c>
      <c r="B2238" s="5">
        <v>0.9291666666666667</v>
      </c>
      <c r="C2238" t="s">
        <v>84</v>
      </c>
      <c r="D2238" s="3">
        <v>1000</v>
      </c>
      <c r="E2238" t="s">
        <v>59</v>
      </c>
      <c r="F2238" t="s">
        <v>24</v>
      </c>
      <c r="G2238" t="s">
        <v>52</v>
      </c>
    </row>
    <row r="2239" spans="1:9">
      <c r="A2239" s="1">
        <v>43145</v>
      </c>
      <c r="B2239" s="5">
        <v>0.97152777777777777</v>
      </c>
      <c r="C2239" t="s">
        <v>265</v>
      </c>
      <c r="D2239">
        <v>70</v>
      </c>
      <c r="E2239" t="s">
        <v>59</v>
      </c>
      <c r="F2239" t="s">
        <v>24</v>
      </c>
      <c r="G2239" t="s">
        <v>41</v>
      </c>
    </row>
    <row r="2240" spans="1:9">
      <c r="A2240" s="1">
        <v>43146</v>
      </c>
      <c r="B2240" s="5">
        <v>0.34861111111111115</v>
      </c>
      <c r="C2240" t="s">
        <v>72</v>
      </c>
      <c r="D2240">
        <v>20</v>
      </c>
      <c r="E2240" t="s">
        <v>59</v>
      </c>
      <c r="F2240" t="s">
        <v>24</v>
      </c>
      <c r="G2240" t="s">
        <v>52</v>
      </c>
    </row>
    <row r="2241" spans="1:7">
      <c r="A2241" s="1">
        <v>43146</v>
      </c>
      <c r="B2241" s="5">
        <v>0.83819444444444446</v>
      </c>
      <c r="C2241" t="s">
        <v>84</v>
      </c>
      <c r="D2241">
        <v>85</v>
      </c>
      <c r="E2241" t="s">
        <v>59</v>
      </c>
      <c r="F2241" t="s">
        <v>16</v>
      </c>
      <c r="G2241" t="s">
        <v>52</v>
      </c>
    </row>
    <row r="2242" spans="1:7">
      <c r="A2242" s="1">
        <v>43146</v>
      </c>
      <c r="B2242" s="5">
        <v>0.83888888888888891</v>
      </c>
      <c r="C2242" t="s">
        <v>203</v>
      </c>
      <c r="D2242">
        <v>65</v>
      </c>
      <c r="E2242" t="s">
        <v>59</v>
      </c>
      <c r="F2242" t="s">
        <v>24</v>
      </c>
      <c r="G2242" t="s">
        <v>31</v>
      </c>
    </row>
    <row r="2243" spans="1:7">
      <c r="A2243" s="1">
        <v>43146</v>
      </c>
      <c r="B2243" s="5">
        <v>0.84027777777777779</v>
      </c>
      <c r="C2243" t="s">
        <v>84</v>
      </c>
      <c r="D2243">
        <v>85</v>
      </c>
      <c r="E2243" t="s">
        <v>59</v>
      </c>
      <c r="F2243" t="s">
        <v>24</v>
      </c>
      <c r="G2243" t="s">
        <v>52</v>
      </c>
    </row>
    <row r="2244" spans="1:7">
      <c r="A2244" s="1">
        <v>43147</v>
      </c>
      <c r="B2244" s="5">
        <v>0.96319444444444446</v>
      </c>
      <c r="C2244" t="s">
        <v>84</v>
      </c>
      <c r="D2244">
        <v>40</v>
      </c>
      <c r="E2244" t="s">
        <v>59</v>
      </c>
      <c r="F2244" t="s">
        <v>24</v>
      </c>
      <c r="G2244" t="s">
        <v>52</v>
      </c>
    </row>
    <row r="2245" spans="1:7">
      <c r="A2245" s="1">
        <v>43147</v>
      </c>
      <c r="B2245" s="5">
        <v>0.96319444444444446</v>
      </c>
      <c r="C2245" t="s">
        <v>129</v>
      </c>
      <c r="D2245">
        <v>700</v>
      </c>
      <c r="E2245" t="s">
        <v>59</v>
      </c>
      <c r="F2245" t="s">
        <v>24</v>
      </c>
      <c r="G2245" t="s">
        <v>31</v>
      </c>
    </row>
    <row r="2246" spans="1:7">
      <c r="A2246" s="1">
        <v>43148</v>
      </c>
      <c r="B2246" s="5">
        <v>0.2388888888888889</v>
      </c>
      <c r="C2246" t="s">
        <v>265</v>
      </c>
      <c r="D2246">
        <v>120</v>
      </c>
      <c r="E2246" t="s">
        <v>59</v>
      </c>
      <c r="F2246" t="s">
        <v>24</v>
      </c>
      <c r="G2246" t="s">
        <v>41</v>
      </c>
    </row>
    <row r="2247" spans="1:7">
      <c r="A2247" s="1">
        <v>43148</v>
      </c>
      <c r="B2247" s="5">
        <v>0.25694444444444448</v>
      </c>
      <c r="C2247" t="s">
        <v>305</v>
      </c>
      <c r="D2247" s="4">
        <v>1434.84</v>
      </c>
      <c r="E2247" t="s">
        <v>59</v>
      </c>
      <c r="F2247" t="s">
        <v>24</v>
      </c>
      <c r="G2247" t="s">
        <v>41</v>
      </c>
    </row>
    <row r="2248" spans="1:7">
      <c r="A2248" s="1">
        <v>43148</v>
      </c>
      <c r="B2248" s="5">
        <v>0.3215277777777778</v>
      </c>
      <c r="C2248" t="s">
        <v>72</v>
      </c>
      <c r="D2248">
        <v>40</v>
      </c>
      <c r="E2248" t="s">
        <v>59</v>
      </c>
      <c r="F2248" t="s">
        <v>24</v>
      </c>
      <c r="G2248" t="s">
        <v>52</v>
      </c>
    </row>
    <row r="2249" spans="1:7">
      <c r="A2249" s="1">
        <v>43148</v>
      </c>
      <c r="B2249" s="5">
        <v>0.3215277777777778</v>
      </c>
      <c r="C2249" t="s">
        <v>140</v>
      </c>
      <c r="D2249">
        <v>20</v>
      </c>
      <c r="E2249" t="s">
        <v>59</v>
      </c>
      <c r="F2249" t="s">
        <v>24</v>
      </c>
      <c r="G2249" t="s">
        <v>52</v>
      </c>
    </row>
    <row r="2250" spans="1:7">
      <c r="A2250" s="1">
        <v>43148</v>
      </c>
      <c r="B2250" s="5">
        <v>0.61319444444444449</v>
      </c>
      <c r="C2250" t="s">
        <v>111</v>
      </c>
      <c r="D2250">
        <v>100</v>
      </c>
      <c r="E2250" t="s">
        <v>59</v>
      </c>
      <c r="F2250" t="s">
        <v>24</v>
      </c>
      <c r="G2250" t="s">
        <v>52</v>
      </c>
    </row>
    <row r="2251" spans="1:7">
      <c r="A2251" s="1">
        <v>43148</v>
      </c>
      <c r="B2251" s="5">
        <v>0.6972222222222223</v>
      </c>
      <c r="C2251" t="s">
        <v>130</v>
      </c>
      <c r="D2251">
        <v>40</v>
      </c>
      <c r="E2251" t="s">
        <v>59</v>
      </c>
      <c r="F2251" t="s">
        <v>24</v>
      </c>
      <c r="G2251" t="s">
        <v>52</v>
      </c>
    </row>
    <row r="2252" spans="1:7">
      <c r="A2252" s="1">
        <v>43148</v>
      </c>
      <c r="B2252" s="5">
        <v>0.8222222222222223</v>
      </c>
      <c r="C2252" t="s">
        <v>84</v>
      </c>
      <c r="D2252">
        <v>110</v>
      </c>
      <c r="E2252" t="s">
        <v>59</v>
      </c>
      <c r="F2252" t="s">
        <v>24</v>
      </c>
      <c r="G2252" t="s">
        <v>52</v>
      </c>
    </row>
    <row r="2253" spans="1:7">
      <c r="A2253" s="1">
        <v>43149</v>
      </c>
      <c r="B2253" s="5">
        <v>0.32222222222222224</v>
      </c>
      <c r="C2253" t="s">
        <v>72</v>
      </c>
      <c r="D2253">
        <v>70</v>
      </c>
      <c r="E2253" t="s">
        <v>59</v>
      </c>
      <c r="F2253" t="s">
        <v>24</v>
      </c>
      <c r="G2253" t="s">
        <v>52</v>
      </c>
    </row>
    <row r="2254" spans="1:7">
      <c r="A2254" s="1">
        <v>43149</v>
      </c>
      <c r="B2254" s="5">
        <v>0.48819444444444443</v>
      </c>
      <c r="C2254" t="s">
        <v>130</v>
      </c>
      <c r="D2254">
        <v>20</v>
      </c>
      <c r="E2254" t="s">
        <v>59</v>
      </c>
      <c r="F2254" t="s">
        <v>24</v>
      </c>
      <c r="G2254" t="s">
        <v>52</v>
      </c>
    </row>
    <row r="2255" spans="1:7">
      <c r="A2255" s="1">
        <v>43149</v>
      </c>
      <c r="B2255" s="5">
        <v>0.48819444444444443</v>
      </c>
      <c r="C2255" t="s">
        <v>305</v>
      </c>
      <c r="D2255">
        <v>10</v>
      </c>
      <c r="E2255" t="s">
        <v>59</v>
      </c>
      <c r="F2255" t="s">
        <v>24</v>
      </c>
      <c r="G2255" t="s">
        <v>41</v>
      </c>
    </row>
    <row r="2256" spans="1:7">
      <c r="A2256" s="1">
        <v>43149</v>
      </c>
      <c r="B2256" s="5">
        <v>0.53194444444444444</v>
      </c>
      <c r="C2256" t="s">
        <v>130</v>
      </c>
      <c r="D2256">
        <v>20</v>
      </c>
      <c r="E2256" t="s">
        <v>59</v>
      </c>
      <c r="F2256" t="s">
        <v>24</v>
      </c>
      <c r="G2256" t="s">
        <v>52</v>
      </c>
    </row>
    <row r="2257" spans="1:7">
      <c r="A2257" s="1">
        <v>43149</v>
      </c>
      <c r="B2257" s="5">
        <v>0.57361111111111118</v>
      </c>
      <c r="C2257" t="s">
        <v>100</v>
      </c>
      <c r="D2257">
        <v>20</v>
      </c>
      <c r="E2257" t="s">
        <v>59</v>
      </c>
      <c r="F2257" t="s">
        <v>24</v>
      </c>
      <c r="G2257" t="s">
        <v>52</v>
      </c>
    </row>
    <row r="2258" spans="1:7">
      <c r="A2258" s="1">
        <v>43149</v>
      </c>
      <c r="B2258" s="5">
        <v>0.65694444444444444</v>
      </c>
      <c r="C2258" t="s">
        <v>148</v>
      </c>
      <c r="D2258">
        <v>50</v>
      </c>
      <c r="E2258" t="s">
        <v>59</v>
      </c>
      <c r="F2258" t="s">
        <v>24</v>
      </c>
      <c r="G2258" t="s">
        <v>41</v>
      </c>
    </row>
    <row r="2259" spans="1:7">
      <c r="A2259" s="1">
        <v>43149</v>
      </c>
      <c r="B2259" s="5">
        <v>0.74097222222222225</v>
      </c>
      <c r="C2259" t="s">
        <v>111</v>
      </c>
      <c r="D2259">
        <v>500</v>
      </c>
      <c r="E2259" t="s">
        <v>59</v>
      </c>
      <c r="F2259" t="s">
        <v>24</v>
      </c>
      <c r="G2259" t="s">
        <v>52</v>
      </c>
    </row>
    <row r="2260" spans="1:7">
      <c r="A2260" s="1">
        <v>43149</v>
      </c>
      <c r="B2260" s="5">
        <v>0.94930555555555562</v>
      </c>
      <c r="C2260" t="s">
        <v>84</v>
      </c>
      <c r="D2260">
        <v>120</v>
      </c>
      <c r="E2260" t="s">
        <v>59</v>
      </c>
      <c r="F2260" t="s">
        <v>24</v>
      </c>
      <c r="G2260" t="s">
        <v>52</v>
      </c>
    </row>
    <row r="2261" spans="1:7">
      <c r="A2261" s="1">
        <v>43151</v>
      </c>
      <c r="B2261" s="5">
        <v>0.80833333333333324</v>
      </c>
      <c r="C2261" t="s">
        <v>236</v>
      </c>
      <c r="D2261">
        <v>40</v>
      </c>
      <c r="E2261" t="s">
        <v>59</v>
      </c>
      <c r="F2261" t="s">
        <v>24</v>
      </c>
      <c r="G2261" t="s">
        <v>615</v>
      </c>
    </row>
    <row r="2262" spans="1:7">
      <c r="A2262" s="1">
        <v>43151</v>
      </c>
      <c r="B2262" s="5">
        <v>0.82986111111111116</v>
      </c>
      <c r="C2262" t="s">
        <v>305</v>
      </c>
      <c r="D2262" s="4">
        <v>3293.5</v>
      </c>
      <c r="E2262" t="s">
        <v>59</v>
      </c>
      <c r="F2262" t="s">
        <v>24</v>
      </c>
      <c r="G2262" t="s">
        <v>615</v>
      </c>
    </row>
    <row r="2263" spans="1:7">
      <c r="A2263" s="1">
        <v>43152</v>
      </c>
      <c r="B2263" s="5">
        <v>0.43055555555555558</v>
      </c>
      <c r="C2263" t="s">
        <v>262</v>
      </c>
      <c r="D2263">
        <v>78</v>
      </c>
      <c r="E2263" t="s">
        <v>59</v>
      </c>
      <c r="F2263" t="s">
        <v>24</v>
      </c>
      <c r="G2263" t="s">
        <v>615</v>
      </c>
    </row>
    <row r="2264" spans="1:7">
      <c r="A2264" s="1">
        <v>43152</v>
      </c>
      <c r="B2264" s="5">
        <v>0.43055555555555558</v>
      </c>
      <c r="C2264" t="s">
        <v>148</v>
      </c>
      <c r="D2264">
        <v>80</v>
      </c>
      <c r="E2264" t="s">
        <v>59</v>
      </c>
      <c r="F2264" t="s">
        <v>24</v>
      </c>
      <c r="G2264" t="s">
        <v>615</v>
      </c>
    </row>
    <row r="2265" spans="1:7">
      <c r="A2265" s="1">
        <v>43152</v>
      </c>
      <c r="B2265" s="5">
        <v>0.47361111111111115</v>
      </c>
      <c r="C2265" t="s">
        <v>100</v>
      </c>
      <c r="D2265">
        <v>20</v>
      </c>
      <c r="E2265" t="s">
        <v>59</v>
      </c>
      <c r="F2265" t="s">
        <v>24</v>
      </c>
      <c r="G2265" t="s">
        <v>615</v>
      </c>
    </row>
    <row r="2266" spans="1:7">
      <c r="A2266" s="1">
        <v>43152</v>
      </c>
      <c r="B2266" s="5">
        <v>0.47430555555555554</v>
      </c>
      <c r="C2266" t="s">
        <v>148</v>
      </c>
      <c r="D2266">
        <v>40</v>
      </c>
      <c r="E2266" t="s">
        <v>59</v>
      </c>
      <c r="F2266" t="s">
        <v>24</v>
      </c>
      <c r="G2266" t="s">
        <v>615</v>
      </c>
    </row>
    <row r="2267" spans="1:7">
      <c r="A2267" s="1">
        <v>43152</v>
      </c>
      <c r="B2267" s="5">
        <v>0.59930555555555554</v>
      </c>
      <c r="C2267" t="s">
        <v>111</v>
      </c>
      <c r="D2267">
        <v>90</v>
      </c>
      <c r="E2267" t="s">
        <v>59</v>
      </c>
      <c r="F2267" t="s">
        <v>24</v>
      </c>
      <c r="G2267" t="s">
        <v>615</v>
      </c>
    </row>
    <row r="2268" spans="1:7">
      <c r="A2268" s="1">
        <v>43152</v>
      </c>
      <c r="B2268" s="5">
        <v>0.88263888888888886</v>
      </c>
      <c r="C2268" t="s">
        <v>616</v>
      </c>
      <c r="D2268">
        <v>899</v>
      </c>
      <c r="E2268" t="s">
        <v>59</v>
      </c>
      <c r="F2268" t="s">
        <v>24</v>
      </c>
      <c r="G2268" t="s">
        <v>615</v>
      </c>
    </row>
    <row r="2269" spans="1:7">
      <c r="A2269" s="1">
        <v>43152</v>
      </c>
      <c r="B2269" s="5">
        <v>0.8833333333333333</v>
      </c>
      <c r="C2269" t="s">
        <v>84</v>
      </c>
      <c r="D2269">
        <v>220</v>
      </c>
      <c r="E2269" t="s">
        <v>59</v>
      </c>
      <c r="F2269" t="s">
        <v>24</v>
      </c>
      <c r="G2269" t="s">
        <v>615</v>
      </c>
    </row>
    <row r="2270" spans="1:7">
      <c r="A2270" s="1">
        <v>43153</v>
      </c>
      <c r="B2270" s="5">
        <v>0.63402777777777775</v>
      </c>
      <c r="C2270" t="s">
        <v>111</v>
      </c>
      <c r="D2270">
        <v>410</v>
      </c>
      <c r="E2270" t="s">
        <v>59</v>
      </c>
      <c r="F2270" t="s">
        <v>24</v>
      </c>
      <c r="G2270" t="s">
        <v>615</v>
      </c>
    </row>
    <row r="2271" spans="1:7">
      <c r="A2271" s="1">
        <v>43153</v>
      </c>
      <c r="B2271" s="5">
        <v>0.88402777777777775</v>
      </c>
      <c r="C2271" t="s">
        <v>84</v>
      </c>
      <c r="D2271">
        <v>220</v>
      </c>
      <c r="E2271" t="s">
        <v>59</v>
      </c>
      <c r="F2271" t="s">
        <v>24</v>
      </c>
      <c r="G2271" t="s">
        <v>615</v>
      </c>
    </row>
    <row r="2272" spans="1:7">
      <c r="A2272" s="1">
        <v>43153</v>
      </c>
      <c r="B2272" s="5">
        <v>0.92499999999999993</v>
      </c>
      <c r="C2272" t="s">
        <v>616</v>
      </c>
      <c r="D2272">
        <v>899</v>
      </c>
      <c r="E2272" t="s">
        <v>59</v>
      </c>
      <c r="F2272" t="s">
        <v>24</v>
      </c>
      <c r="G2272" t="s">
        <v>615</v>
      </c>
    </row>
    <row r="2273" spans="1:7">
      <c r="A2273" s="1">
        <v>43154</v>
      </c>
      <c r="B2273" s="5">
        <v>0.57222222222222219</v>
      </c>
      <c r="C2273" t="s">
        <v>111</v>
      </c>
      <c r="D2273">
        <v>313</v>
      </c>
      <c r="E2273" t="s">
        <v>59</v>
      </c>
      <c r="F2273" t="s">
        <v>24</v>
      </c>
      <c r="G2273" t="s">
        <v>615</v>
      </c>
    </row>
    <row r="2274" spans="1:7">
      <c r="A2274" s="1">
        <v>43154</v>
      </c>
      <c r="B2274" s="5">
        <v>0.62847222222222221</v>
      </c>
      <c r="C2274" t="s">
        <v>100</v>
      </c>
      <c r="D2274">
        <v>50</v>
      </c>
      <c r="E2274" t="s">
        <v>59</v>
      </c>
      <c r="F2274" t="s">
        <v>24</v>
      </c>
      <c r="G2274" t="s">
        <v>615</v>
      </c>
    </row>
    <row r="2275" spans="1:7">
      <c r="A2275" s="1">
        <v>43154</v>
      </c>
      <c r="B2275" s="5">
        <v>0.75902777777777775</v>
      </c>
      <c r="C2275" t="s">
        <v>265</v>
      </c>
      <c r="D2275" s="3">
        <v>2000</v>
      </c>
      <c r="E2275" t="s">
        <v>59</v>
      </c>
      <c r="F2275" t="s">
        <v>24</v>
      </c>
      <c r="G2275" t="s">
        <v>615</v>
      </c>
    </row>
    <row r="2276" spans="1:7">
      <c r="A2276" s="1">
        <v>43154</v>
      </c>
      <c r="B2276" s="5">
        <v>0.75902777777777775</v>
      </c>
      <c r="C2276" t="s">
        <v>218</v>
      </c>
      <c r="D2276">
        <v>260</v>
      </c>
      <c r="E2276" t="s">
        <v>59</v>
      </c>
      <c r="F2276" t="s">
        <v>24</v>
      </c>
      <c r="G2276" t="s">
        <v>615</v>
      </c>
    </row>
    <row r="2277" spans="1:7">
      <c r="A2277" s="1">
        <v>43154</v>
      </c>
      <c r="B2277" s="5">
        <v>0.88402777777777775</v>
      </c>
      <c r="C2277" t="s">
        <v>84</v>
      </c>
      <c r="D2277">
        <v>245</v>
      </c>
      <c r="E2277" t="s">
        <v>59</v>
      </c>
      <c r="F2277" t="s">
        <v>24</v>
      </c>
      <c r="G2277" t="s">
        <v>615</v>
      </c>
    </row>
    <row r="2278" spans="1:7">
      <c r="A2278" s="1">
        <v>43154</v>
      </c>
      <c r="B2278" s="5">
        <v>0.92499999999999993</v>
      </c>
      <c r="C2278" t="s">
        <v>616</v>
      </c>
      <c r="D2278">
        <v>899</v>
      </c>
      <c r="E2278" t="s">
        <v>59</v>
      </c>
      <c r="F2278" t="s">
        <v>24</v>
      </c>
      <c r="G2278" t="s">
        <v>615</v>
      </c>
    </row>
    <row r="2279" spans="1:7">
      <c r="A2279" s="1">
        <v>43155</v>
      </c>
      <c r="B2279" s="5">
        <v>0.56666666666666665</v>
      </c>
      <c r="C2279" t="s">
        <v>111</v>
      </c>
      <c r="D2279">
        <v>576</v>
      </c>
      <c r="E2279" t="s">
        <v>59</v>
      </c>
      <c r="F2279" t="s">
        <v>24</v>
      </c>
      <c r="G2279" t="s">
        <v>615</v>
      </c>
    </row>
    <row r="2280" spans="1:7">
      <c r="A2280" s="1">
        <v>43155</v>
      </c>
      <c r="B2280" s="5">
        <v>0.71805555555555556</v>
      </c>
      <c r="C2280" t="s">
        <v>100</v>
      </c>
      <c r="D2280">
        <v>75</v>
      </c>
      <c r="E2280" t="s">
        <v>59</v>
      </c>
      <c r="F2280" t="s">
        <v>24</v>
      </c>
      <c r="G2280" t="s">
        <v>615</v>
      </c>
    </row>
    <row r="2281" spans="1:7">
      <c r="A2281" s="1">
        <v>43155</v>
      </c>
      <c r="B2281" s="5">
        <v>0.7597222222222223</v>
      </c>
      <c r="C2281" t="s">
        <v>265</v>
      </c>
      <c r="D2281" s="3">
        <v>2400</v>
      </c>
      <c r="E2281" t="s">
        <v>59</v>
      </c>
      <c r="F2281" t="s">
        <v>24</v>
      </c>
      <c r="G2281" t="s">
        <v>615</v>
      </c>
    </row>
    <row r="2282" spans="1:7">
      <c r="A2282" s="1">
        <v>43155</v>
      </c>
      <c r="B2282" s="5">
        <v>0.78055555555555556</v>
      </c>
      <c r="C2282" t="s">
        <v>262</v>
      </c>
      <c r="D2282">
        <v>80</v>
      </c>
      <c r="E2282" t="s">
        <v>59</v>
      </c>
      <c r="F2282" t="s">
        <v>24</v>
      </c>
      <c r="G2282" t="s">
        <v>615</v>
      </c>
    </row>
    <row r="2283" spans="1:7">
      <c r="A2283" s="1">
        <v>43155</v>
      </c>
      <c r="B2283" s="5">
        <v>0.89513888888888893</v>
      </c>
      <c r="C2283" t="s">
        <v>84</v>
      </c>
      <c r="D2283">
        <v>190</v>
      </c>
      <c r="E2283" t="s">
        <v>59</v>
      </c>
      <c r="F2283" t="s">
        <v>24</v>
      </c>
      <c r="G2283" t="s">
        <v>615</v>
      </c>
    </row>
    <row r="2284" spans="1:7">
      <c r="A2284" s="1">
        <v>43155</v>
      </c>
      <c r="B2284" s="5">
        <v>0.92361111111111116</v>
      </c>
      <c r="C2284" t="s">
        <v>305</v>
      </c>
      <c r="D2284" s="4">
        <v>1501.22</v>
      </c>
      <c r="E2284" t="s">
        <v>59</v>
      </c>
      <c r="F2284" t="s">
        <v>24</v>
      </c>
      <c r="G2284" t="s">
        <v>615</v>
      </c>
    </row>
    <row r="2285" spans="1:7">
      <c r="A2285" s="1">
        <v>43155</v>
      </c>
      <c r="B2285" s="5">
        <v>0.93263888888888891</v>
      </c>
      <c r="C2285" t="s">
        <v>617</v>
      </c>
      <c r="D2285" s="3">
        <v>1361</v>
      </c>
      <c r="E2285" t="s">
        <v>59</v>
      </c>
      <c r="F2285" t="s">
        <v>24</v>
      </c>
      <c r="G2285" t="s">
        <v>615</v>
      </c>
    </row>
    <row r="2286" spans="1:7">
      <c r="A2286" s="1">
        <v>43156</v>
      </c>
      <c r="B2286" s="5">
        <v>0.39166666666666666</v>
      </c>
      <c r="C2286" t="s">
        <v>72</v>
      </c>
      <c r="D2286">
        <v>150</v>
      </c>
      <c r="E2286" t="s">
        <v>59</v>
      </c>
      <c r="F2286" t="s">
        <v>24</v>
      </c>
      <c r="G2286" t="s">
        <v>615</v>
      </c>
    </row>
    <row r="2287" spans="1:7">
      <c r="A2287" s="1">
        <v>43156</v>
      </c>
      <c r="B2287" s="5">
        <v>0.64166666666666672</v>
      </c>
      <c r="C2287" t="s">
        <v>111</v>
      </c>
      <c r="D2287">
        <v>377</v>
      </c>
      <c r="E2287" t="s">
        <v>59</v>
      </c>
      <c r="F2287" t="s">
        <v>24</v>
      </c>
      <c r="G2287" t="s">
        <v>615</v>
      </c>
    </row>
    <row r="2288" spans="1:7">
      <c r="A2288" s="1">
        <v>43156</v>
      </c>
      <c r="B2288" s="5">
        <v>0.80833333333333324</v>
      </c>
      <c r="C2288" t="s">
        <v>218</v>
      </c>
      <c r="D2288">
        <v>70</v>
      </c>
      <c r="E2288" t="s">
        <v>59</v>
      </c>
      <c r="F2288" t="s">
        <v>24</v>
      </c>
      <c r="G2288" t="s">
        <v>615</v>
      </c>
    </row>
    <row r="2289" spans="1:7">
      <c r="A2289" s="1">
        <v>43156</v>
      </c>
      <c r="B2289" s="5">
        <v>0.85069444444444453</v>
      </c>
      <c r="C2289" t="s">
        <v>469</v>
      </c>
      <c r="D2289">
        <v>45</v>
      </c>
      <c r="E2289" t="s">
        <v>59</v>
      </c>
      <c r="F2289" t="s">
        <v>24</v>
      </c>
      <c r="G2289" t="s">
        <v>615</v>
      </c>
    </row>
    <row r="2290" spans="1:7">
      <c r="A2290" s="1">
        <v>43156</v>
      </c>
      <c r="B2290" s="5">
        <v>0.93263888888888891</v>
      </c>
      <c r="C2290" t="s">
        <v>617</v>
      </c>
      <c r="D2290" s="3">
        <v>1361</v>
      </c>
      <c r="E2290" t="s">
        <v>59</v>
      </c>
      <c r="F2290" t="s">
        <v>24</v>
      </c>
      <c r="G2290" t="s">
        <v>615</v>
      </c>
    </row>
    <row r="2291" spans="1:7">
      <c r="A2291" s="1">
        <v>43157</v>
      </c>
      <c r="B2291" s="5">
        <v>0.3923611111111111</v>
      </c>
      <c r="C2291" t="s">
        <v>72</v>
      </c>
      <c r="D2291">
        <v>110</v>
      </c>
      <c r="E2291" t="s">
        <v>59</v>
      </c>
      <c r="F2291" t="s">
        <v>24</v>
      </c>
      <c r="G2291" t="s">
        <v>615</v>
      </c>
    </row>
    <row r="2292" spans="1:7">
      <c r="A2292" s="1">
        <v>43157</v>
      </c>
      <c r="B2292" s="5">
        <v>0.70138888888888884</v>
      </c>
      <c r="C2292" t="s">
        <v>100</v>
      </c>
      <c r="D2292">
        <v>90</v>
      </c>
      <c r="E2292" t="s">
        <v>59</v>
      </c>
      <c r="F2292" t="s">
        <v>24</v>
      </c>
      <c r="G2292" t="s">
        <v>615</v>
      </c>
    </row>
    <row r="2293" spans="1:7">
      <c r="A2293" s="1">
        <v>43157</v>
      </c>
      <c r="B2293" s="5">
        <v>0.80972222222222223</v>
      </c>
      <c r="C2293" t="s">
        <v>245</v>
      </c>
      <c r="D2293">
        <v>20</v>
      </c>
      <c r="E2293" t="s">
        <v>59</v>
      </c>
      <c r="F2293" t="s">
        <v>24</v>
      </c>
      <c r="G2293" t="s">
        <v>615</v>
      </c>
    </row>
    <row r="2294" spans="1:7">
      <c r="A2294" s="1">
        <v>43157</v>
      </c>
      <c r="B2294" s="5">
        <v>0.85069444444444453</v>
      </c>
      <c r="C2294" t="s">
        <v>469</v>
      </c>
      <c r="D2294">
        <v>45</v>
      </c>
      <c r="E2294" t="s">
        <v>59</v>
      </c>
      <c r="F2294" t="s">
        <v>24</v>
      </c>
      <c r="G2294" t="s">
        <v>615</v>
      </c>
    </row>
    <row r="2295" spans="1:7">
      <c r="A2295" s="1">
        <v>43157</v>
      </c>
      <c r="B2295" s="5">
        <v>0.85833333333333339</v>
      </c>
      <c r="C2295" t="s">
        <v>84</v>
      </c>
      <c r="D2295">
        <v>200</v>
      </c>
      <c r="E2295" t="s">
        <v>59</v>
      </c>
      <c r="F2295" t="s">
        <v>24</v>
      </c>
      <c r="G2295" t="s">
        <v>615</v>
      </c>
    </row>
    <row r="2296" spans="1:7">
      <c r="A2296" s="1">
        <v>43157</v>
      </c>
      <c r="B2296" s="5">
        <v>0.93263888888888891</v>
      </c>
      <c r="C2296" t="s">
        <v>617</v>
      </c>
      <c r="D2296" s="3">
        <v>1361</v>
      </c>
      <c r="E2296" t="s">
        <v>59</v>
      </c>
      <c r="F2296" t="s">
        <v>24</v>
      </c>
      <c r="G2296" t="s">
        <v>615</v>
      </c>
    </row>
    <row r="2297" spans="1:7">
      <c r="A2297" s="1">
        <v>43157</v>
      </c>
      <c r="B2297" s="5">
        <v>0.94791666666666663</v>
      </c>
      <c r="C2297" t="s">
        <v>265</v>
      </c>
      <c r="D2297" s="3">
        <v>3210</v>
      </c>
      <c r="E2297" t="s">
        <v>59</v>
      </c>
      <c r="F2297" t="s">
        <v>24</v>
      </c>
      <c r="G2297" t="s">
        <v>615</v>
      </c>
    </row>
    <row r="2298" spans="1:7">
      <c r="A2298" s="1">
        <v>43157</v>
      </c>
      <c r="B2298" s="5">
        <v>0.94861111111111107</v>
      </c>
      <c r="C2298" t="s">
        <v>257</v>
      </c>
      <c r="D2298">
        <v>30</v>
      </c>
      <c r="E2298" t="s">
        <v>59</v>
      </c>
      <c r="F2298" t="s">
        <v>24</v>
      </c>
      <c r="G2298" t="s">
        <v>94</v>
      </c>
    </row>
    <row r="2299" spans="1:7">
      <c r="A2299" s="1">
        <v>43158</v>
      </c>
      <c r="B2299" s="5">
        <v>0.30972222222222223</v>
      </c>
      <c r="C2299" t="s">
        <v>72</v>
      </c>
      <c r="D2299">
        <v>90</v>
      </c>
      <c r="E2299" t="s">
        <v>59</v>
      </c>
      <c r="F2299" t="s">
        <v>24</v>
      </c>
      <c r="G2299" t="s">
        <v>615</v>
      </c>
    </row>
    <row r="2300" spans="1:7">
      <c r="A2300" s="1">
        <v>43158</v>
      </c>
      <c r="B2300" s="5">
        <v>0.4458333333333333</v>
      </c>
      <c r="C2300" t="s">
        <v>253</v>
      </c>
      <c r="D2300">
        <v>125</v>
      </c>
      <c r="E2300" t="s">
        <v>59</v>
      </c>
      <c r="F2300" t="s">
        <v>24</v>
      </c>
      <c r="G2300" t="s">
        <v>615</v>
      </c>
    </row>
    <row r="2301" spans="1:7">
      <c r="A2301" s="1">
        <v>43158</v>
      </c>
      <c r="B2301" s="5">
        <v>0.4458333333333333</v>
      </c>
      <c r="C2301" t="s">
        <v>148</v>
      </c>
      <c r="D2301">
        <v>50</v>
      </c>
      <c r="E2301" t="s">
        <v>59</v>
      </c>
      <c r="F2301" t="s">
        <v>24</v>
      </c>
      <c r="G2301" t="s">
        <v>615</v>
      </c>
    </row>
    <row r="2302" spans="1:7">
      <c r="A2302" s="1">
        <v>43158</v>
      </c>
      <c r="B2302" s="5">
        <v>0.66805555555555562</v>
      </c>
      <c r="C2302" t="s">
        <v>111</v>
      </c>
      <c r="D2302">
        <v>115</v>
      </c>
      <c r="E2302" t="s">
        <v>59</v>
      </c>
      <c r="F2302" t="s">
        <v>24</v>
      </c>
      <c r="G2302" t="s">
        <v>615</v>
      </c>
    </row>
    <row r="2303" spans="1:7">
      <c r="A2303" s="1">
        <v>43158</v>
      </c>
      <c r="B2303" s="5">
        <v>0.85138888888888886</v>
      </c>
      <c r="C2303" t="s">
        <v>469</v>
      </c>
      <c r="D2303">
        <v>65</v>
      </c>
      <c r="E2303" t="s">
        <v>59</v>
      </c>
      <c r="F2303" t="s">
        <v>24</v>
      </c>
      <c r="G2303" t="s">
        <v>615</v>
      </c>
    </row>
    <row r="2304" spans="1:7">
      <c r="A2304" s="1">
        <v>43158</v>
      </c>
      <c r="B2304" s="5">
        <v>0.91111111111111109</v>
      </c>
      <c r="C2304" t="s">
        <v>94</v>
      </c>
      <c r="D2304">
        <v>416.3</v>
      </c>
      <c r="E2304" t="s">
        <v>59</v>
      </c>
      <c r="F2304" t="s">
        <v>24</v>
      </c>
      <c r="G2304" t="s">
        <v>94</v>
      </c>
    </row>
    <row r="2305" spans="1:9">
      <c r="A2305" s="1">
        <v>43158</v>
      </c>
      <c r="B2305" s="5">
        <v>0.91111111111111109</v>
      </c>
      <c r="C2305" t="s">
        <v>389</v>
      </c>
      <c r="D2305">
        <v>67</v>
      </c>
      <c r="E2305" t="s">
        <v>59</v>
      </c>
      <c r="F2305" t="s">
        <v>24</v>
      </c>
      <c r="G2305" t="s">
        <v>31</v>
      </c>
    </row>
    <row r="2306" spans="1:9">
      <c r="A2306" s="1">
        <v>43158</v>
      </c>
      <c r="B2306" s="5">
        <v>0.93263888888888891</v>
      </c>
      <c r="C2306" t="s">
        <v>617</v>
      </c>
      <c r="D2306" s="3">
        <v>1361</v>
      </c>
      <c r="E2306" t="s">
        <v>59</v>
      </c>
      <c r="F2306" t="s">
        <v>24</v>
      </c>
      <c r="G2306" t="s">
        <v>615</v>
      </c>
    </row>
    <row r="2307" spans="1:9">
      <c r="A2307" s="1">
        <v>43158</v>
      </c>
      <c r="B2307" s="5">
        <v>0.95277777777777783</v>
      </c>
      <c r="C2307" t="s">
        <v>618</v>
      </c>
      <c r="D2307">
        <v>498</v>
      </c>
      <c r="E2307" t="s">
        <v>59</v>
      </c>
      <c r="F2307" t="s">
        <v>24</v>
      </c>
      <c r="G2307" t="s">
        <v>31</v>
      </c>
    </row>
    <row r="2308" spans="1:9">
      <c r="A2308" s="1">
        <v>43159</v>
      </c>
      <c r="B2308" s="5">
        <v>0.43472222222222223</v>
      </c>
      <c r="C2308" t="s">
        <v>72</v>
      </c>
      <c r="D2308">
        <v>90</v>
      </c>
      <c r="E2308" t="s">
        <v>59</v>
      </c>
      <c r="F2308" t="s">
        <v>24</v>
      </c>
      <c r="G2308" t="s">
        <v>615</v>
      </c>
    </row>
    <row r="2309" spans="1:9">
      <c r="A2309" s="1">
        <v>43159</v>
      </c>
      <c r="B2309" s="5">
        <v>0.44722222222222219</v>
      </c>
      <c r="C2309" t="s">
        <v>499</v>
      </c>
      <c r="D2309">
        <v>80</v>
      </c>
      <c r="E2309" t="s">
        <v>59</v>
      </c>
      <c r="F2309" t="s">
        <v>24</v>
      </c>
      <c r="G2309" t="s">
        <v>615</v>
      </c>
    </row>
    <row r="2310" spans="1:9">
      <c r="A2310" s="1">
        <v>43159</v>
      </c>
      <c r="B2310" s="5">
        <v>0.79652777777777783</v>
      </c>
      <c r="C2310" t="s">
        <v>265</v>
      </c>
      <c r="D2310" s="3">
        <v>2500</v>
      </c>
      <c r="E2310" t="s">
        <v>59</v>
      </c>
      <c r="F2310" t="s">
        <v>24</v>
      </c>
      <c r="G2310" t="s">
        <v>615</v>
      </c>
    </row>
    <row r="2311" spans="1:9">
      <c r="A2311" s="1">
        <v>43159</v>
      </c>
      <c r="B2311" s="5">
        <v>0.88055555555555554</v>
      </c>
      <c r="C2311" t="s">
        <v>265</v>
      </c>
      <c r="D2311">
        <v>80</v>
      </c>
      <c r="E2311" t="s">
        <v>59</v>
      </c>
      <c r="F2311" t="s">
        <v>24</v>
      </c>
      <c r="G2311" t="s">
        <v>615</v>
      </c>
    </row>
    <row r="2312" spans="1:9">
      <c r="A2312" s="1">
        <v>43159</v>
      </c>
      <c r="B2312" s="5">
        <v>0.88055555555555554</v>
      </c>
      <c r="C2312" t="s">
        <v>130</v>
      </c>
      <c r="D2312">
        <v>90</v>
      </c>
      <c r="E2312" t="s">
        <v>59</v>
      </c>
      <c r="F2312" t="s">
        <v>24</v>
      </c>
      <c r="G2312" t="s">
        <v>615</v>
      </c>
    </row>
    <row r="2313" spans="1:9">
      <c r="A2313" s="1">
        <v>43159</v>
      </c>
      <c r="B2313" s="5">
        <v>0.90555555555555556</v>
      </c>
      <c r="C2313" t="s">
        <v>364</v>
      </c>
      <c r="D2313" s="3">
        <v>20000</v>
      </c>
      <c r="E2313" t="s">
        <v>55</v>
      </c>
      <c r="F2313" t="s">
        <v>16</v>
      </c>
      <c r="G2313" t="s">
        <v>17</v>
      </c>
      <c r="I2313">
        <v>805921641521</v>
      </c>
    </row>
    <row r="2314" spans="1:9">
      <c r="A2314" s="1">
        <v>43159</v>
      </c>
      <c r="B2314" s="5">
        <v>0.90972222222222221</v>
      </c>
      <c r="C2314" t="s">
        <v>148</v>
      </c>
      <c r="D2314">
        <v>30</v>
      </c>
      <c r="E2314" t="s">
        <v>59</v>
      </c>
      <c r="F2314" t="s">
        <v>24</v>
      </c>
      <c r="G2314" t="s">
        <v>615</v>
      </c>
    </row>
    <row r="2315" spans="1:9">
      <c r="A2315" s="1">
        <v>43160</v>
      </c>
      <c r="B2315" s="5">
        <v>0.46527777777777773</v>
      </c>
      <c r="C2315" t="s">
        <v>218</v>
      </c>
      <c r="D2315">
        <v>375</v>
      </c>
      <c r="E2315" t="s">
        <v>59</v>
      </c>
      <c r="F2315" t="s">
        <v>24</v>
      </c>
      <c r="G2315" t="s">
        <v>615</v>
      </c>
    </row>
    <row r="2316" spans="1:9">
      <c r="A2316" s="1">
        <v>43160</v>
      </c>
      <c r="B2316" s="5">
        <v>0.47083333333333338</v>
      </c>
      <c r="C2316" t="s">
        <v>639</v>
      </c>
      <c r="D2316">
        <v>50</v>
      </c>
      <c r="E2316" t="s">
        <v>59</v>
      </c>
      <c r="F2316" t="s">
        <v>24</v>
      </c>
      <c r="G2316" t="s">
        <v>615</v>
      </c>
    </row>
    <row r="2317" spans="1:9">
      <c r="A2317" s="1">
        <v>43160</v>
      </c>
      <c r="B2317" s="5">
        <v>0.59166666666666667</v>
      </c>
      <c r="C2317" t="s">
        <v>111</v>
      </c>
      <c r="D2317">
        <v>200</v>
      </c>
      <c r="E2317" t="s">
        <v>59</v>
      </c>
      <c r="F2317" t="s">
        <v>24</v>
      </c>
      <c r="G2317" t="s">
        <v>615</v>
      </c>
    </row>
    <row r="2318" spans="1:9">
      <c r="A2318" s="1">
        <v>43160</v>
      </c>
      <c r="B2318" s="5">
        <v>0.73888888888888893</v>
      </c>
      <c r="C2318" t="s">
        <v>19</v>
      </c>
      <c r="D2318" s="3">
        <v>3000</v>
      </c>
      <c r="E2318" t="s">
        <v>53</v>
      </c>
      <c r="F2318" t="s">
        <v>16</v>
      </c>
      <c r="I2318" t="s">
        <v>640</v>
      </c>
    </row>
    <row r="2319" spans="1:9">
      <c r="A2319" s="1">
        <v>43160</v>
      </c>
      <c r="B2319" s="5">
        <v>0.76527777777777783</v>
      </c>
      <c r="C2319" t="s">
        <v>265</v>
      </c>
      <c r="D2319" s="3">
        <v>2500</v>
      </c>
      <c r="E2319" t="s">
        <v>59</v>
      </c>
      <c r="F2319" t="s">
        <v>24</v>
      </c>
      <c r="G2319" t="s">
        <v>615</v>
      </c>
    </row>
    <row r="2320" spans="1:9">
      <c r="A2320" s="1">
        <v>43160</v>
      </c>
      <c r="B2320" s="5">
        <v>0.88055555555555554</v>
      </c>
      <c r="C2320" t="s">
        <v>84</v>
      </c>
      <c r="D2320">
        <v>84</v>
      </c>
      <c r="E2320" t="s">
        <v>59</v>
      </c>
      <c r="F2320" t="s">
        <v>24</v>
      </c>
      <c r="G2320" t="s">
        <v>615</v>
      </c>
    </row>
    <row r="2321" spans="1:7">
      <c r="A2321" s="1">
        <v>43160</v>
      </c>
      <c r="B2321" s="5">
        <v>0.88055555555555554</v>
      </c>
      <c r="C2321" t="s">
        <v>84</v>
      </c>
      <c r="D2321">
        <v>289</v>
      </c>
      <c r="E2321" t="s">
        <v>59</v>
      </c>
      <c r="F2321" t="s">
        <v>24</v>
      </c>
      <c r="G2321" t="s">
        <v>615</v>
      </c>
    </row>
    <row r="2322" spans="1:7">
      <c r="A2322" s="1">
        <v>43160</v>
      </c>
      <c r="B2322" s="5">
        <v>0.9194444444444444</v>
      </c>
      <c r="C2322" t="s">
        <v>332</v>
      </c>
      <c r="D2322" s="3">
        <v>1523</v>
      </c>
      <c r="E2322" t="s">
        <v>59</v>
      </c>
      <c r="F2322" t="s">
        <v>24</v>
      </c>
      <c r="G2322" t="s">
        <v>615</v>
      </c>
    </row>
    <row r="2323" spans="1:7">
      <c r="A2323" s="1">
        <v>43161</v>
      </c>
      <c r="B2323" s="5">
        <v>0.57291666666666663</v>
      </c>
      <c r="C2323" t="s">
        <v>111</v>
      </c>
      <c r="D2323">
        <v>341</v>
      </c>
      <c r="E2323" t="s">
        <v>59</v>
      </c>
      <c r="F2323" t="s">
        <v>24</v>
      </c>
      <c r="G2323" t="s">
        <v>615</v>
      </c>
    </row>
    <row r="2324" spans="1:7">
      <c r="A2324" s="1">
        <v>43161</v>
      </c>
      <c r="B2324" s="5">
        <v>0.88124999999999998</v>
      </c>
      <c r="C2324" t="s">
        <v>84</v>
      </c>
      <c r="D2324">
        <v>95</v>
      </c>
      <c r="E2324" t="s">
        <v>59</v>
      </c>
      <c r="F2324" t="s">
        <v>24</v>
      </c>
      <c r="G2324" t="s">
        <v>615</v>
      </c>
    </row>
    <row r="2325" spans="1:7">
      <c r="A2325" s="1">
        <v>43161</v>
      </c>
      <c r="B2325" s="5">
        <v>0.9194444444444444</v>
      </c>
      <c r="C2325" t="s">
        <v>332</v>
      </c>
      <c r="D2325" s="3">
        <v>1523</v>
      </c>
      <c r="E2325" t="s">
        <v>59</v>
      </c>
      <c r="F2325" t="s">
        <v>24</v>
      </c>
      <c r="G2325" t="s">
        <v>615</v>
      </c>
    </row>
    <row r="2326" spans="1:7">
      <c r="A2326" s="1">
        <v>43161</v>
      </c>
      <c r="B2326" s="5">
        <v>0.92152777777777783</v>
      </c>
      <c r="C2326" t="s">
        <v>84</v>
      </c>
      <c r="D2326">
        <v>142</v>
      </c>
      <c r="E2326" t="s">
        <v>59</v>
      </c>
      <c r="F2326" t="s">
        <v>24</v>
      </c>
      <c r="G2326" t="s">
        <v>615</v>
      </c>
    </row>
    <row r="2327" spans="1:7">
      <c r="A2327" s="1">
        <v>43162</v>
      </c>
      <c r="B2327" s="5">
        <v>0.37916666666666665</v>
      </c>
      <c r="C2327" t="s">
        <v>245</v>
      </c>
      <c r="D2327">
        <v>50</v>
      </c>
      <c r="E2327" t="s">
        <v>59</v>
      </c>
      <c r="F2327" t="s">
        <v>24</v>
      </c>
      <c r="G2327" t="s">
        <v>615</v>
      </c>
    </row>
    <row r="2328" spans="1:7">
      <c r="A2328" s="1">
        <v>43162</v>
      </c>
      <c r="B2328" s="5">
        <v>0.62847222222222221</v>
      </c>
      <c r="C2328" t="s">
        <v>111</v>
      </c>
      <c r="D2328">
        <v>231</v>
      </c>
      <c r="E2328" t="s">
        <v>59</v>
      </c>
      <c r="F2328" t="s">
        <v>24</v>
      </c>
      <c r="G2328" t="s">
        <v>615</v>
      </c>
    </row>
    <row r="2329" spans="1:7">
      <c r="A2329" s="1">
        <v>43162</v>
      </c>
      <c r="B2329" s="5">
        <v>0.83750000000000002</v>
      </c>
      <c r="C2329" t="s">
        <v>84</v>
      </c>
      <c r="D2329">
        <v>263</v>
      </c>
      <c r="E2329" t="s">
        <v>59</v>
      </c>
      <c r="F2329" t="s">
        <v>24</v>
      </c>
      <c r="G2329" t="s">
        <v>615</v>
      </c>
    </row>
    <row r="2330" spans="1:7">
      <c r="A2330" s="1">
        <v>43162</v>
      </c>
      <c r="B2330" s="5">
        <v>0.9194444444444444</v>
      </c>
      <c r="C2330" t="s">
        <v>332</v>
      </c>
      <c r="D2330" s="3">
        <v>1523</v>
      </c>
      <c r="E2330" t="s">
        <v>59</v>
      </c>
      <c r="F2330" t="s">
        <v>24</v>
      </c>
      <c r="G2330" t="s">
        <v>615</v>
      </c>
    </row>
    <row r="2331" spans="1:7">
      <c r="A2331" s="1">
        <v>43163</v>
      </c>
      <c r="B2331" s="5">
        <v>0.28541666666666665</v>
      </c>
      <c r="C2331" t="s">
        <v>332</v>
      </c>
      <c r="D2331" s="3">
        <v>8025</v>
      </c>
      <c r="E2331" t="s">
        <v>47</v>
      </c>
      <c r="F2331" t="s">
        <v>16</v>
      </c>
      <c r="G2331" t="s">
        <v>615</v>
      </c>
    </row>
    <row r="2332" spans="1:7">
      <c r="A2332" s="1">
        <v>43163</v>
      </c>
      <c r="B2332" s="5">
        <v>0.30972222222222223</v>
      </c>
      <c r="C2332" t="s">
        <v>148</v>
      </c>
      <c r="D2332">
        <v>30</v>
      </c>
      <c r="E2332" t="s">
        <v>59</v>
      </c>
      <c r="F2332" t="s">
        <v>24</v>
      </c>
      <c r="G2332" t="s">
        <v>615</v>
      </c>
    </row>
    <row r="2333" spans="1:7">
      <c r="A2333" s="1">
        <v>43163</v>
      </c>
      <c r="B2333" s="5">
        <v>0.3263888888888889</v>
      </c>
      <c r="C2333" t="s">
        <v>305</v>
      </c>
      <c r="D2333" s="4">
        <v>1603.35</v>
      </c>
      <c r="E2333" t="s">
        <v>59</v>
      </c>
      <c r="F2333" t="s">
        <v>24</v>
      </c>
      <c r="G2333" t="s">
        <v>615</v>
      </c>
    </row>
    <row r="2334" spans="1:7">
      <c r="A2334" s="1">
        <v>43163</v>
      </c>
      <c r="B2334" s="5">
        <v>0.39374999999999999</v>
      </c>
      <c r="C2334" t="s">
        <v>130</v>
      </c>
      <c r="D2334">
        <v>80</v>
      </c>
      <c r="E2334" t="s">
        <v>59</v>
      </c>
      <c r="F2334" t="s">
        <v>24</v>
      </c>
      <c r="G2334" t="s">
        <v>615</v>
      </c>
    </row>
    <row r="2335" spans="1:7">
      <c r="A2335" s="1">
        <v>43163</v>
      </c>
      <c r="B2335" s="5">
        <v>0.64374999999999993</v>
      </c>
      <c r="C2335" t="s">
        <v>111</v>
      </c>
      <c r="D2335">
        <v>150</v>
      </c>
      <c r="E2335" t="s">
        <v>59</v>
      </c>
      <c r="F2335" t="s">
        <v>24</v>
      </c>
      <c r="G2335" t="s">
        <v>615</v>
      </c>
    </row>
    <row r="2336" spans="1:7">
      <c r="A2336" s="1">
        <v>43163</v>
      </c>
      <c r="B2336" s="5">
        <v>0.7270833333333333</v>
      </c>
      <c r="C2336" t="s">
        <v>148</v>
      </c>
      <c r="D2336">
        <v>174</v>
      </c>
      <c r="E2336" t="s">
        <v>59</v>
      </c>
      <c r="F2336" t="s">
        <v>24</v>
      </c>
      <c r="G2336" t="s">
        <v>615</v>
      </c>
    </row>
    <row r="2337" spans="1:9">
      <c r="A2337" s="1">
        <v>43163</v>
      </c>
      <c r="B2337" s="5">
        <v>0.87708333333333333</v>
      </c>
      <c r="C2337" t="s">
        <v>641</v>
      </c>
      <c r="D2337" s="3">
        <v>3540</v>
      </c>
      <c r="E2337" t="s">
        <v>59</v>
      </c>
      <c r="F2337" t="s">
        <v>24</v>
      </c>
      <c r="G2337" t="s">
        <v>615</v>
      </c>
    </row>
    <row r="2338" spans="1:9">
      <c r="A2338" s="1">
        <v>43164</v>
      </c>
      <c r="B2338" s="5">
        <v>0.58472222222222225</v>
      </c>
      <c r="C2338" t="s">
        <v>111</v>
      </c>
      <c r="D2338">
        <v>825.49</v>
      </c>
      <c r="E2338" t="s">
        <v>59</v>
      </c>
      <c r="F2338" t="s">
        <v>24</v>
      </c>
      <c r="G2338" t="s">
        <v>615</v>
      </c>
    </row>
    <row r="2339" spans="1:9">
      <c r="A2339" s="1">
        <v>43164</v>
      </c>
      <c r="B2339" s="5">
        <v>0.91875000000000007</v>
      </c>
      <c r="C2339" t="s">
        <v>641</v>
      </c>
      <c r="D2339" s="3">
        <v>3540</v>
      </c>
      <c r="E2339" t="s">
        <v>59</v>
      </c>
      <c r="F2339" t="s">
        <v>24</v>
      </c>
      <c r="G2339" t="s">
        <v>615</v>
      </c>
    </row>
    <row r="2340" spans="1:9">
      <c r="A2340" s="1">
        <v>43165</v>
      </c>
      <c r="B2340" s="5">
        <v>0.37708333333333338</v>
      </c>
      <c r="C2340" t="s">
        <v>140</v>
      </c>
      <c r="D2340">
        <v>40</v>
      </c>
      <c r="E2340" t="s">
        <v>59</v>
      </c>
      <c r="F2340" t="s">
        <v>24</v>
      </c>
      <c r="G2340" t="s">
        <v>615</v>
      </c>
    </row>
    <row r="2341" spans="1:9">
      <c r="A2341" s="1">
        <v>43165</v>
      </c>
      <c r="B2341" s="5">
        <v>0.83124999999999993</v>
      </c>
      <c r="C2341" t="s">
        <v>100</v>
      </c>
      <c r="D2341">
        <v>100</v>
      </c>
      <c r="E2341" t="s">
        <v>59</v>
      </c>
      <c r="F2341" t="s">
        <v>24</v>
      </c>
      <c r="G2341" t="s">
        <v>615</v>
      </c>
    </row>
    <row r="2342" spans="1:9">
      <c r="A2342" s="1">
        <v>43165</v>
      </c>
      <c r="B2342" s="5">
        <v>0.83124999999999993</v>
      </c>
      <c r="C2342" t="s">
        <v>265</v>
      </c>
      <c r="D2342" s="3">
        <v>2500</v>
      </c>
      <c r="E2342" t="s">
        <v>59</v>
      </c>
      <c r="F2342" t="s">
        <v>24</v>
      </c>
      <c r="G2342" t="s">
        <v>615</v>
      </c>
    </row>
    <row r="2343" spans="1:9">
      <c r="A2343" s="1">
        <v>43165</v>
      </c>
      <c r="B2343" s="5">
        <v>0.85</v>
      </c>
      <c r="C2343" t="s">
        <v>19</v>
      </c>
      <c r="D2343" s="3">
        <v>2500</v>
      </c>
      <c r="E2343" t="s">
        <v>53</v>
      </c>
      <c r="F2343" t="s">
        <v>16</v>
      </c>
      <c r="I2343" t="s">
        <v>642</v>
      </c>
    </row>
    <row r="2344" spans="1:9">
      <c r="A2344" s="1">
        <v>43165</v>
      </c>
      <c r="B2344" s="5">
        <v>0.87708333333333333</v>
      </c>
      <c r="C2344" t="s">
        <v>641</v>
      </c>
      <c r="D2344" s="3">
        <v>3540</v>
      </c>
      <c r="E2344" t="s">
        <v>59</v>
      </c>
      <c r="F2344" t="s">
        <v>24</v>
      </c>
      <c r="G2344" t="s">
        <v>615</v>
      </c>
    </row>
    <row r="2345" spans="1:9">
      <c r="A2345" s="1">
        <v>43166</v>
      </c>
      <c r="B2345" s="5">
        <v>0.33333333333333331</v>
      </c>
      <c r="C2345" t="s">
        <v>140</v>
      </c>
      <c r="D2345">
        <v>50</v>
      </c>
      <c r="E2345" t="s">
        <v>59</v>
      </c>
      <c r="F2345" t="s">
        <v>24</v>
      </c>
      <c r="G2345" t="s">
        <v>615</v>
      </c>
    </row>
    <row r="2346" spans="1:9">
      <c r="A2346" s="1">
        <v>43166</v>
      </c>
      <c r="B2346" s="5">
        <v>0.39583333333333331</v>
      </c>
      <c r="C2346" t="s">
        <v>643</v>
      </c>
      <c r="D2346" s="3">
        <v>5612</v>
      </c>
      <c r="E2346" t="s">
        <v>59</v>
      </c>
      <c r="F2346" t="s">
        <v>24</v>
      </c>
      <c r="G2346" t="s">
        <v>615</v>
      </c>
    </row>
    <row r="2347" spans="1:9">
      <c r="A2347" s="1">
        <v>43166</v>
      </c>
      <c r="B2347" s="5">
        <v>0.58402777777777781</v>
      </c>
      <c r="C2347" t="s">
        <v>111</v>
      </c>
      <c r="D2347">
        <v>450</v>
      </c>
      <c r="E2347" t="s">
        <v>59</v>
      </c>
      <c r="F2347" t="s">
        <v>24</v>
      </c>
      <c r="G2347" t="s">
        <v>615</v>
      </c>
    </row>
    <row r="2348" spans="1:9">
      <c r="A2348" s="1">
        <v>43166</v>
      </c>
      <c r="B2348" s="5">
        <v>0.6777777777777777</v>
      </c>
      <c r="C2348" t="s">
        <v>265</v>
      </c>
      <c r="D2348">
        <v>150</v>
      </c>
      <c r="E2348" t="s">
        <v>59</v>
      </c>
      <c r="F2348" t="s">
        <v>24</v>
      </c>
      <c r="G2348" t="s">
        <v>615</v>
      </c>
    </row>
    <row r="2349" spans="1:9">
      <c r="A2349" s="1">
        <v>43166</v>
      </c>
      <c r="B2349" s="5">
        <v>0.6777777777777777</v>
      </c>
      <c r="C2349" t="s">
        <v>262</v>
      </c>
      <c r="D2349">
        <v>130</v>
      </c>
      <c r="E2349" t="s">
        <v>59</v>
      </c>
      <c r="F2349" t="s">
        <v>24</v>
      </c>
      <c r="G2349" t="s">
        <v>615</v>
      </c>
    </row>
    <row r="2350" spans="1:9">
      <c r="A2350" s="1">
        <v>43166</v>
      </c>
      <c r="B2350" s="5">
        <v>0.6777777777777777</v>
      </c>
      <c r="C2350" t="s">
        <v>100</v>
      </c>
      <c r="D2350">
        <v>15</v>
      </c>
      <c r="E2350" t="s">
        <v>59</v>
      </c>
      <c r="F2350" t="s">
        <v>24</v>
      </c>
      <c r="G2350" t="s">
        <v>615</v>
      </c>
    </row>
    <row r="2351" spans="1:9">
      <c r="A2351" s="1">
        <v>43166</v>
      </c>
      <c r="B2351" s="5">
        <v>0.91249999999999998</v>
      </c>
      <c r="C2351" t="s">
        <v>125</v>
      </c>
      <c r="D2351" s="3">
        <v>1750</v>
      </c>
      <c r="E2351" t="s">
        <v>59</v>
      </c>
      <c r="F2351" t="s">
        <v>24</v>
      </c>
      <c r="G2351" t="s">
        <v>31</v>
      </c>
    </row>
    <row r="2352" spans="1:9">
      <c r="A2352" s="1">
        <v>43167</v>
      </c>
      <c r="B2352" s="5">
        <v>0.4069444444444445</v>
      </c>
      <c r="C2352" t="s">
        <v>72</v>
      </c>
      <c r="D2352">
        <v>60</v>
      </c>
      <c r="E2352" t="s">
        <v>59</v>
      </c>
      <c r="F2352" t="s">
        <v>24</v>
      </c>
      <c r="G2352" t="s">
        <v>52</v>
      </c>
    </row>
    <row r="2353" spans="1:7">
      <c r="A2353" s="1">
        <v>43167</v>
      </c>
      <c r="B2353" s="5">
        <v>0.49027777777777781</v>
      </c>
      <c r="C2353" t="s">
        <v>253</v>
      </c>
      <c r="D2353">
        <v>8</v>
      </c>
      <c r="E2353" t="s">
        <v>59</v>
      </c>
      <c r="F2353" t="s">
        <v>24</v>
      </c>
      <c r="G2353" t="s">
        <v>94</v>
      </c>
    </row>
    <row r="2354" spans="1:7">
      <c r="A2354" s="1">
        <v>43167</v>
      </c>
      <c r="B2354" s="5">
        <v>0.74097222222222225</v>
      </c>
      <c r="C2354" t="s">
        <v>130</v>
      </c>
      <c r="D2354">
        <v>120</v>
      </c>
      <c r="E2354" t="s">
        <v>59</v>
      </c>
      <c r="F2354" t="s">
        <v>24</v>
      </c>
      <c r="G2354" t="s">
        <v>52</v>
      </c>
    </row>
    <row r="2355" spans="1:7">
      <c r="A2355" s="1">
        <v>43167</v>
      </c>
      <c r="B2355" s="5">
        <v>0.77083333333333337</v>
      </c>
      <c r="C2355" t="s">
        <v>644</v>
      </c>
      <c r="D2355">
        <v>500</v>
      </c>
      <c r="E2355" t="s">
        <v>59</v>
      </c>
      <c r="F2355" t="s">
        <v>24</v>
      </c>
      <c r="G2355" t="s">
        <v>31</v>
      </c>
    </row>
    <row r="2356" spans="1:7">
      <c r="A2356" s="1">
        <v>43168</v>
      </c>
      <c r="B2356" s="5">
        <v>0.68819444444444444</v>
      </c>
      <c r="C2356" t="s">
        <v>645</v>
      </c>
      <c r="D2356">
        <v>294</v>
      </c>
      <c r="E2356" t="s">
        <v>59</v>
      </c>
      <c r="F2356" t="s">
        <v>24</v>
      </c>
      <c r="G2356" t="s">
        <v>45</v>
      </c>
    </row>
    <row r="2357" spans="1:7">
      <c r="A2357" s="1">
        <v>43168</v>
      </c>
      <c r="B2357" s="5">
        <v>0.72986111111111107</v>
      </c>
      <c r="C2357" t="s">
        <v>646</v>
      </c>
      <c r="D2357">
        <v>60</v>
      </c>
      <c r="E2357" t="s">
        <v>59</v>
      </c>
      <c r="F2357" t="s">
        <v>24</v>
      </c>
      <c r="G2357" t="s">
        <v>94</v>
      </c>
    </row>
    <row r="2358" spans="1:7">
      <c r="A2358" s="1">
        <v>43168</v>
      </c>
      <c r="B2358" s="5">
        <v>0.73055555555555562</v>
      </c>
      <c r="C2358" t="s">
        <v>130</v>
      </c>
      <c r="D2358">
        <v>30</v>
      </c>
      <c r="E2358" t="s">
        <v>59</v>
      </c>
      <c r="F2358" t="s">
        <v>24</v>
      </c>
      <c r="G2358" t="s">
        <v>52</v>
      </c>
    </row>
    <row r="2359" spans="1:7">
      <c r="A2359" s="1">
        <v>43168</v>
      </c>
      <c r="B2359" s="5">
        <v>0.76736111111111116</v>
      </c>
      <c r="C2359" t="s">
        <v>647</v>
      </c>
      <c r="D2359">
        <v>24</v>
      </c>
      <c r="E2359" t="s">
        <v>59</v>
      </c>
      <c r="F2359" t="s">
        <v>24</v>
      </c>
      <c r="G2359" t="s">
        <v>94</v>
      </c>
    </row>
    <row r="2360" spans="1:7">
      <c r="A2360" s="1">
        <v>43168</v>
      </c>
      <c r="B2360" s="5">
        <v>0.88541666666666663</v>
      </c>
      <c r="C2360" t="s">
        <v>262</v>
      </c>
      <c r="D2360">
        <v>22</v>
      </c>
      <c r="E2360" t="s">
        <v>59</v>
      </c>
      <c r="F2360" t="s">
        <v>24</v>
      </c>
      <c r="G2360" t="s">
        <v>41</v>
      </c>
    </row>
    <row r="2361" spans="1:7">
      <c r="A2361" s="1">
        <v>43168</v>
      </c>
      <c r="B2361" s="5">
        <v>0.9375</v>
      </c>
      <c r="C2361" t="s">
        <v>305</v>
      </c>
      <c r="D2361">
        <v>600</v>
      </c>
      <c r="E2361" t="s">
        <v>59</v>
      </c>
      <c r="F2361" t="s">
        <v>24</v>
      </c>
      <c r="G2361" t="s">
        <v>41</v>
      </c>
    </row>
    <row r="2362" spans="1:7">
      <c r="A2362" s="1">
        <v>43169</v>
      </c>
      <c r="B2362" s="5">
        <v>0.46319444444444446</v>
      </c>
      <c r="C2362" t="s">
        <v>148</v>
      </c>
      <c r="D2362">
        <v>100</v>
      </c>
      <c r="E2362" t="s">
        <v>59</v>
      </c>
      <c r="F2362" t="s">
        <v>24</v>
      </c>
      <c r="G2362" t="s">
        <v>41</v>
      </c>
    </row>
    <row r="2363" spans="1:7">
      <c r="A2363" s="1">
        <v>43169</v>
      </c>
      <c r="B2363" s="5">
        <v>0.67152777777777783</v>
      </c>
      <c r="C2363" t="s">
        <v>129</v>
      </c>
      <c r="D2363">
        <v>200</v>
      </c>
      <c r="E2363" t="s">
        <v>59</v>
      </c>
      <c r="F2363" t="s">
        <v>24</v>
      </c>
      <c r="G2363" t="s">
        <v>31</v>
      </c>
    </row>
    <row r="2364" spans="1:7">
      <c r="A2364" s="1">
        <v>43170</v>
      </c>
      <c r="B2364" s="5">
        <v>0.79652777777777783</v>
      </c>
      <c r="C2364" t="s">
        <v>84</v>
      </c>
      <c r="D2364">
        <v>100</v>
      </c>
      <c r="E2364" t="s">
        <v>59</v>
      </c>
      <c r="F2364" t="s">
        <v>24</v>
      </c>
      <c r="G2364" t="s">
        <v>52</v>
      </c>
    </row>
    <row r="2365" spans="1:7">
      <c r="A2365" s="1">
        <v>43170</v>
      </c>
      <c r="B2365" s="5">
        <v>0.83750000000000002</v>
      </c>
      <c r="C2365" t="s">
        <v>148</v>
      </c>
      <c r="D2365">
        <v>50</v>
      </c>
      <c r="E2365" t="s">
        <v>59</v>
      </c>
      <c r="F2365" t="s">
        <v>24</v>
      </c>
      <c r="G2365" t="s">
        <v>41</v>
      </c>
    </row>
    <row r="2366" spans="1:7">
      <c r="A2366" s="1">
        <v>43171</v>
      </c>
      <c r="B2366" s="5">
        <v>0.29722222222222222</v>
      </c>
      <c r="C2366" t="s">
        <v>262</v>
      </c>
      <c r="D2366">
        <v>36</v>
      </c>
      <c r="E2366" t="s">
        <v>59</v>
      </c>
      <c r="F2366" t="s">
        <v>24</v>
      </c>
      <c r="G2366" t="s">
        <v>41</v>
      </c>
    </row>
    <row r="2367" spans="1:7">
      <c r="A2367" s="1">
        <v>43171</v>
      </c>
      <c r="B2367" s="5">
        <v>0.37847222222222227</v>
      </c>
      <c r="C2367" t="s">
        <v>72</v>
      </c>
      <c r="D2367">
        <v>40</v>
      </c>
      <c r="E2367" t="s">
        <v>59</v>
      </c>
      <c r="F2367" t="s">
        <v>24</v>
      </c>
      <c r="G2367" t="s">
        <v>52</v>
      </c>
    </row>
    <row r="2368" spans="1:7">
      <c r="A2368" s="1">
        <v>43171</v>
      </c>
      <c r="B2368" s="5">
        <v>0.86319444444444438</v>
      </c>
      <c r="C2368" t="s">
        <v>84</v>
      </c>
      <c r="D2368">
        <v>58</v>
      </c>
      <c r="E2368" t="s">
        <v>59</v>
      </c>
      <c r="F2368" t="s">
        <v>24</v>
      </c>
      <c r="G2368" t="s">
        <v>52</v>
      </c>
    </row>
    <row r="2369" spans="1:9">
      <c r="A2369" s="1">
        <v>43172</v>
      </c>
      <c r="B2369" s="5">
        <v>0.39930555555555558</v>
      </c>
      <c r="C2369" t="s">
        <v>72</v>
      </c>
      <c r="D2369">
        <v>70</v>
      </c>
      <c r="E2369" t="s">
        <v>59</v>
      </c>
      <c r="F2369" t="s">
        <v>24</v>
      </c>
      <c r="G2369" t="s">
        <v>52</v>
      </c>
    </row>
    <row r="2370" spans="1:9">
      <c r="A2370" s="1">
        <v>43172</v>
      </c>
      <c r="B2370" s="5">
        <v>0.76736111111111116</v>
      </c>
      <c r="C2370" t="s">
        <v>19</v>
      </c>
      <c r="D2370" s="3">
        <v>1900</v>
      </c>
      <c r="E2370" t="s">
        <v>53</v>
      </c>
      <c r="F2370" t="s">
        <v>16</v>
      </c>
      <c r="I2370" t="s">
        <v>648</v>
      </c>
    </row>
    <row r="2371" spans="1:9">
      <c r="A2371" s="1">
        <v>43172</v>
      </c>
      <c r="B2371" s="5">
        <v>0.94097222222222221</v>
      </c>
      <c r="C2371" t="s">
        <v>357</v>
      </c>
      <c r="D2371">
        <v>220</v>
      </c>
      <c r="E2371" t="s">
        <v>59</v>
      </c>
      <c r="F2371" t="s">
        <v>24</v>
      </c>
      <c r="G2371" t="s">
        <v>31</v>
      </c>
    </row>
    <row r="2372" spans="1:9">
      <c r="A2372" s="1">
        <v>43173</v>
      </c>
      <c r="B2372" s="5">
        <v>0.50972222222222219</v>
      </c>
      <c r="C2372" t="s">
        <v>364</v>
      </c>
      <c r="D2372">
        <v>12</v>
      </c>
      <c r="E2372" t="s">
        <v>15</v>
      </c>
      <c r="F2372" t="s">
        <v>24</v>
      </c>
      <c r="G2372" t="s">
        <v>31</v>
      </c>
    </row>
    <row r="2373" spans="1:9">
      <c r="A2373" s="1">
        <v>43173</v>
      </c>
      <c r="B2373" s="5">
        <v>0.82152777777777775</v>
      </c>
      <c r="C2373" t="s">
        <v>84</v>
      </c>
      <c r="D2373">
        <v>203</v>
      </c>
      <c r="E2373" t="s">
        <v>59</v>
      </c>
      <c r="F2373" t="s">
        <v>24</v>
      </c>
      <c r="G2373" t="s">
        <v>52</v>
      </c>
    </row>
    <row r="2374" spans="1:9">
      <c r="A2374" s="1">
        <v>43174</v>
      </c>
      <c r="B2374" s="5">
        <v>0.8354166666666667</v>
      </c>
      <c r="C2374" t="s">
        <v>84</v>
      </c>
      <c r="D2374">
        <v>80</v>
      </c>
      <c r="E2374" t="s">
        <v>59</v>
      </c>
      <c r="F2374" t="s">
        <v>24</v>
      </c>
      <c r="G2374" t="s">
        <v>52</v>
      </c>
    </row>
    <row r="2375" spans="1:9">
      <c r="A2375" s="1">
        <v>43175</v>
      </c>
      <c r="B2375" s="5">
        <v>0.33680555555555558</v>
      </c>
      <c r="C2375" t="s">
        <v>72</v>
      </c>
      <c r="D2375">
        <v>40</v>
      </c>
      <c r="E2375" t="s">
        <v>59</v>
      </c>
      <c r="F2375" t="s">
        <v>24</v>
      </c>
      <c r="G2375" t="s">
        <v>52</v>
      </c>
    </row>
    <row r="2376" spans="1:9">
      <c r="A2376" s="1">
        <v>43175</v>
      </c>
      <c r="B2376" s="5">
        <v>0.87013888888888891</v>
      </c>
      <c r="C2376" t="s">
        <v>84</v>
      </c>
      <c r="D2376">
        <v>120</v>
      </c>
      <c r="E2376" t="s">
        <v>59</v>
      </c>
      <c r="F2376" t="s">
        <v>24</v>
      </c>
      <c r="G2376" t="s">
        <v>52</v>
      </c>
    </row>
    <row r="2377" spans="1:9">
      <c r="A2377" s="1">
        <v>43176</v>
      </c>
      <c r="B2377" s="5">
        <v>0.32847222222222222</v>
      </c>
      <c r="C2377" t="s">
        <v>72</v>
      </c>
      <c r="D2377">
        <v>20</v>
      </c>
      <c r="E2377" t="s">
        <v>59</v>
      </c>
      <c r="F2377" t="s">
        <v>24</v>
      </c>
      <c r="G2377" t="s">
        <v>52</v>
      </c>
    </row>
    <row r="2378" spans="1:9">
      <c r="A2378" s="1">
        <v>43176</v>
      </c>
      <c r="B2378" s="5">
        <v>0.52916666666666667</v>
      </c>
      <c r="C2378" t="s">
        <v>262</v>
      </c>
      <c r="D2378">
        <v>23</v>
      </c>
      <c r="E2378" t="s">
        <v>59</v>
      </c>
      <c r="F2378" t="s">
        <v>24</v>
      </c>
      <c r="G2378" t="s">
        <v>41</v>
      </c>
    </row>
    <row r="2379" spans="1:9">
      <c r="A2379" s="1">
        <v>43176</v>
      </c>
      <c r="B2379" s="5">
        <v>0.57152777777777775</v>
      </c>
      <c r="C2379" t="s">
        <v>130</v>
      </c>
      <c r="D2379">
        <v>24</v>
      </c>
      <c r="E2379" t="s">
        <v>59</v>
      </c>
      <c r="F2379" t="s">
        <v>24</v>
      </c>
      <c r="G2379" t="s">
        <v>52</v>
      </c>
    </row>
    <row r="2380" spans="1:9">
      <c r="A2380" s="1">
        <v>43176</v>
      </c>
      <c r="B2380" s="5">
        <v>0.61319444444444449</v>
      </c>
      <c r="C2380" t="s">
        <v>649</v>
      </c>
      <c r="D2380" s="3">
        <v>20000</v>
      </c>
      <c r="E2380" t="s">
        <v>59</v>
      </c>
      <c r="F2380" t="s">
        <v>16</v>
      </c>
      <c r="G2380" t="s">
        <v>31</v>
      </c>
    </row>
    <row r="2381" spans="1:9">
      <c r="A2381" s="1">
        <v>43176</v>
      </c>
      <c r="B2381" s="5">
        <v>0.65486111111111112</v>
      </c>
      <c r="C2381" t="s">
        <v>111</v>
      </c>
      <c r="D2381">
        <v>100</v>
      </c>
      <c r="E2381" t="s">
        <v>59</v>
      </c>
      <c r="F2381" t="s">
        <v>24</v>
      </c>
      <c r="G2381" t="s">
        <v>52</v>
      </c>
    </row>
    <row r="2382" spans="1:9">
      <c r="A2382" s="1">
        <v>43176</v>
      </c>
      <c r="B2382" s="5">
        <v>0.71527777777777779</v>
      </c>
      <c r="C2382" t="s">
        <v>262</v>
      </c>
      <c r="D2382">
        <v>21</v>
      </c>
      <c r="E2382" t="s">
        <v>59</v>
      </c>
      <c r="F2382" t="s">
        <v>24</v>
      </c>
      <c r="G2382" t="s">
        <v>41</v>
      </c>
    </row>
    <row r="2383" spans="1:9">
      <c r="A2383" s="1">
        <v>43176</v>
      </c>
      <c r="B2383" s="5">
        <v>0.71736111111111101</v>
      </c>
      <c r="C2383" t="s">
        <v>100</v>
      </c>
      <c r="D2383">
        <v>35</v>
      </c>
      <c r="E2383" t="s">
        <v>59</v>
      </c>
      <c r="F2383" t="s">
        <v>24</v>
      </c>
      <c r="G2383" t="s">
        <v>52</v>
      </c>
    </row>
    <row r="2384" spans="1:9">
      <c r="A2384" s="1">
        <v>43176</v>
      </c>
      <c r="B2384" s="5">
        <v>0.71805555555555556</v>
      </c>
      <c r="C2384" t="s">
        <v>84</v>
      </c>
      <c r="D2384">
        <v>35</v>
      </c>
      <c r="E2384" t="s">
        <v>59</v>
      </c>
      <c r="F2384" t="s">
        <v>24</v>
      </c>
      <c r="G2384" t="s">
        <v>52</v>
      </c>
    </row>
    <row r="2385" spans="1:9">
      <c r="A2385" s="1">
        <v>43176</v>
      </c>
      <c r="B2385" s="5">
        <v>0.7597222222222223</v>
      </c>
      <c r="C2385" t="s">
        <v>203</v>
      </c>
      <c r="D2385">
        <v>50</v>
      </c>
      <c r="E2385" t="s">
        <v>59</v>
      </c>
      <c r="F2385" t="s">
        <v>24</v>
      </c>
      <c r="G2385" t="s">
        <v>31</v>
      </c>
    </row>
    <row r="2386" spans="1:9">
      <c r="A2386" s="1">
        <v>43177</v>
      </c>
      <c r="B2386" s="5">
        <v>5.2777777777777778E-2</v>
      </c>
      <c r="C2386" t="s">
        <v>355</v>
      </c>
      <c r="D2386">
        <v>464</v>
      </c>
      <c r="E2386" t="s">
        <v>59</v>
      </c>
      <c r="F2386" t="s">
        <v>24</v>
      </c>
      <c r="G2386" t="s">
        <v>103</v>
      </c>
    </row>
    <row r="2387" spans="1:9">
      <c r="A2387" s="1">
        <v>43177</v>
      </c>
      <c r="B2387" s="5">
        <v>0.33055555555555555</v>
      </c>
      <c r="C2387" t="s">
        <v>262</v>
      </c>
      <c r="D2387">
        <v>8</v>
      </c>
      <c r="E2387" t="s">
        <v>59</v>
      </c>
      <c r="F2387" t="s">
        <v>24</v>
      </c>
      <c r="G2387" t="s">
        <v>41</v>
      </c>
    </row>
    <row r="2388" spans="1:9">
      <c r="A2388" s="1">
        <v>43177</v>
      </c>
      <c r="B2388" s="5">
        <v>0.37291666666666662</v>
      </c>
      <c r="C2388" t="s">
        <v>305</v>
      </c>
      <c r="D2388">
        <v>10</v>
      </c>
      <c r="E2388" t="s">
        <v>59</v>
      </c>
      <c r="F2388" t="s">
        <v>24</v>
      </c>
      <c r="G2388" t="s">
        <v>41</v>
      </c>
    </row>
    <row r="2389" spans="1:9">
      <c r="A2389" s="1">
        <v>43177</v>
      </c>
      <c r="B2389" s="5">
        <v>0.45624999999999999</v>
      </c>
      <c r="C2389" t="s">
        <v>131</v>
      </c>
      <c r="D2389">
        <v>20</v>
      </c>
      <c r="E2389" t="s">
        <v>59</v>
      </c>
      <c r="F2389" t="s">
        <v>24</v>
      </c>
      <c r="G2389" t="s">
        <v>52</v>
      </c>
    </row>
    <row r="2390" spans="1:9">
      <c r="A2390" s="1">
        <v>43177</v>
      </c>
      <c r="B2390" s="5">
        <v>0.6645833333333333</v>
      </c>
      <c r="C2390" t="s">
        <v>111</v>
      </c>
      <c r="D2390" s="3">
        <v>1447</v>
      </c>
      <c r="E2390" t="s">
        <v>59</v>
      </c>
      <c r="F2390" t="s">
        <v>24</v>
      </c>
      <c r="G2390" t="s">
        <v>52</v>
      </c>
    </row>
    <row r="2391" spans="1:9">
      <c r="A2391" s="1">
        <v>43177</v>
      </c>
      <c r="B2391" s="5">
        <v>0.875</v>
      </c>
      <c r="C2391" t="s">
        <v>131</v>
      </c>
      <c r="D2391">
        <v>10</v>
      </c>
      <c r="E2391" t="s">
        <v>59</v>
      </c>
      <c r="F2391" t="s">
        <v>24</v>
      </c>
      <c r="G2391" t="s">
        <v>52</v>
      </c>
    </row>
    <row r="2392" spans="1:9">
      <c r="A2392" s="1">
        <v>43178</v>
      </c>
      <c r="B2392" s="5">
        <v>0.4069444444444445</v>
      </c>
      <c r="C2392" t="s">
        <v>72</v>
      </c>
      <c r="D2392">
        <v>50</v>
      </c>
      <c r="E2392" t="s">
        <v>59</v>
      </c>
      <c r="F2392" t="s">
        <v>24</v>
      </c>
      <c r="G2392" t="s">
        <v>52</v>
      </c>
    </row>
    <row r="2393" spans="1:9">
      <c r="A2393" s="1">
        <v>43178</v>
      </c>
      <c r="B2393" s="5">
        <v>0.86319444444444438</v>
      </c>
      <c r="C2393" t="s">
        <v>84</v>
      </c>
      <c r="D2393">
        <v>65</v>
      </c>
      <c r="E2393" t="s">
        <v>59</v>
      </c>
      <c r="F2393" t="s">
        <v>24</v>
      </c>
      <c r="G2393" t="s">
        <v>52</v>
      </c>
    </row>
    <row r="2394" spans="1:9">
      <c r="A2394" s="1">
        <v>43179</v>
      </c>
      <c r="B2394" s="5">
        <v>0.3756944444444445</v>
      </c>
      <c r="C2394" t="s">
        <v>72</v>
      </c>
      <c r="D2394">
        <v>20</v>
      </c>
      <c r="E2394" t="s">
        <v>59</v>
      </c>
      <c r="F2394" t="s">
        <v>24</v>
      </c>
      <c r="G2394" t="s">
        <v>52</v>
      </c>
    </row>
    <row r="2395" spans="1:9">
      <c r="A2395" s="1">
        <v>43179</v>
      </c>
      <c r="B2395" s="5">
        <v>0.6069444444444444</v>
      </c>
      <c r="C2395" t="s">
        <v>14</v>
      </c>
      <c r="D2395" s="3">
        <v>33000</v>
      </c>
      <c r="E2395" t="s">
        <v>55</v>
      </c>
      <c r="F2395" t="s">
        <v>16</v>
      </c>
      <c r="G2395" t="s">
        <v>17</v>
      </c>
      <c r="I2395">
        <v>807914389423</v>
      </c>
    </row>
    <row r="2396" spans="1:9">
      <c r="A2396" s="1">
        <v>43179</v>
      </c>
      <c r="B2396" s="5">
        <v>0.79166666666666663</v>
      </c>
      <c r="C2396" t="s">
        <v>84</v>
      </c>
      <c r="D2396">
        <v>70</v>
      </c>
      <c r="E2396" t="s">
        <v>59</v>
      </c>
      <c r="F2396" t="s">
        <v>24</v>
      </c>
      <c r="G2396" t="s">
        <v>52</v>
      </c>
    </row>
    <row r="2397" spans="1:9">
      <c r="A2397" s="1">
        <v>43180</v>
      </c>
      <c r="B2397" s="5">
        <v>0.6743055555555556</v>
      </c>
      <c r="C2397" t="s">
        <v>130</v>
      </c>
      <c r="D2397">
        <v>80</v>
      </c>
      <c r="E2397" t="s">
        <v>59</v>
      </c>
      <c r="F2397" t="s">
        <v>24</v>
      </c>
      <c r="G2397" t="s">
        <v>52</v>
      </c>
    </row>
    <row r="2398" spans="1:9">
      <c r="A2398" s="1">
        <v>43180</v>
      </c>
      <c r="B2398" s="5">
        <v>0.79999999999999993</v>
      </c>
      <c r="C2398" t="s">
        <v>84</v>
      </c>
      <c r="D2398">
        <v>50</v>
      </c>
      <c r="E2398" t="s">
        <v>59</v>
      </c>
      <c r="F2398" t="s">
        <v>24</v>
      </c>
      <c r="G2398" t="s">
        <v>52</v>
      </c>
    </row>
    <row r="2399" spans="1:9">
      <c r="A2399" s="1">
        <v>43181</v>
      </c>
      <c r="B2399" s="5">
        <v>0.33402777777777781</v>
      </c>
      <c r="C2399" t="s">
        <v>72</v>
      </c>
      <c r="D2399">
        <v>35</v>
      </c>
      <c r="E2399" t="s">
        <v>59</v>
      </c>
      <c r="F2399" t="s">
        <v>24</v>
      </c>
      <c r="G2399" t="s">
        <v>52</v>
      </c>
    </row>
    <row r="2400" spans="1:9">
      <c r="A2400" s="1">
        <v>43181</v>
      </c>
      <c r="B2400" s="5">
        <v>0.75069444444444444</v>
      </c>
      <c r="C2400" t="s">
        <v>262</v>
      </c>
      <c r="D2400">
        <v>27</v>
      </c>
      <c r="E2400" t="s">
        <v>59</v>
      </c>
      <c r="F2400" t="s">
        <v>24</v>
      </c>
      <c r="G2400" t="s">
        <v>41</v>
      </c>
    </row>
    <row r="2401" spans="1:9">
      <c r="A2401" s="1">
        <v>43181</v>
      </c>
      <c r="B2401" s="5">
        <v>0.91736111111111107</v>
      </c>
      <c r="C2401" t="s">
        <v>84</v>
      </c>
      <c r="D2401">
        <v>448</v>
      </c>
      <c r="E2401" t="s">
        <v>59</v>
      </c>
      <c r="F2401" t="s">
        <v>24</v>
      </c>
      <c r="G2401" t="s">
        <v>52</v>
      </c>
    </row>
    <row r="2402" spans="1:9">
      <c r="A2402" s="1">
        <v>43181</v>
      </c>
      <c r="B2402" s="5">
        <v>0.91736111111111107</v>
      </c>
      <c r="C2402" t="s">
        <v>265</v>
      </c>
      <c r="D2402">
        <v>168</v>
      </c>
      <c r="E2402" t="s">
        <v>59</v>
      </c>
      <c r="F2402" t="s">
        <v>24</v>
      </c>
      <c r="G2402" t="s">
        <v>41</v>
      </c>
    </row>
    <row r="2403" spans="1:9">
      <c r="A2403" s="1">
        <v>43181</v>
      </c>
      <c r="B2403" s="5">
        <v>0.96180555555555547</v>
      </c>
      <c r="C2403" t="s">
        <v>14</v>
      </c>
      <c r="D2403" s="3">
        <v>5000</v>
      </c>
      <c r="E2403" t="s">
        <v>55</v>
      </c>
      <c r="F2403" t="s">
        <v>16</v>
      </c>
      <c r="G2403" t="s">
        <v>17</v>
      </c>
      <c r="I2403" t="s">
        <v>650</v>
      </c>
    </row>
    <row r="2404" spans="1:9">
      <c r="A2404" s="1">
        <v>43182</v>
      </c>
      <c r="B2404" s="5">
        <v>0.29305555555555557</v>
      </c>
      <c r="C2404" t="s">
        <v>14</v>
      </c>
      <c r="D2404" s="3">
        <v>5000</v>
      </c>
      <c r="E2404" t="s">
        <v>55</v>
      </c>
      <c r="F2404" t="s">
        <v>16</v>
      </c>
      <c r="G2404" t="s">
        <v>17</v>
      </c>
      <c r="I2404" t="s">
        <v>651</v>
      </c>
    </row>
    <row r="2405" spans="1:9">
      <c r="A2405" s="1">
        <v>43182</v>
      </c>
      <c r="B2405" s="5">
        <v>0.3666666666666667</v>
      </c>
      <c r="C2405" t="s">
        <v>114</v>
      </c>
      <c r="D2405">
        <v>10</v>
      </c>
      <c r="E2405" t="s">
        <v>59</v>
      </c>
      <c r="F2405" t="s">
        <v>24</v>
      </c>
      <c r="G2405" t="s">
        <v>52</v>
      </c>
    </row>
    <row r="2406" spans="1:9">
      <c r="A2406" s="1">
        <v>43182</v>
      </c>
      <c r="B2406" s="5">
        <v>0.8569444444444444</v>
      </c>
      <c r="C2406" t="s">
        <v>84</v>
      </c>
      <c r="D2406">
        <v>95</v>
      </c>
      <c r="E2406" t="s">
        <v>59</v>
      </c>
      <c r="F2406" t="s">
        <v>24</v>
      </c>
      <c r="G2406" t="s">
        <v>52</v>
      </c>
    </row>
    <row r="2407" spans="1:9">
      <c r="A2407" s="1">
        <v>43182</v>
      </c>
      <c r="B2407" s="5">
        <v>0.87013888888888891</v>
      </c>
      <c r="C2407" t="s">
        <v>84</v>
      </c>
      <c r="D2407">
        <v>80</v>
      </c>
      <c r="E2407" t="s">
        <v>59</v>
      </c>
      <c r="F2407" t="s">
        <v>16</v>
      </c>
      <c r="G2407" t="s">
        <v>52</v>
      </c>
    </row>
    <row r="2408" spans="1:9">
      <c r="A2408" s="1">
        <v>43183</v>
      </c>
      <c r="B2408" s="5">
        <v>0.53819444444444442</v>
      </c>
      <c r="C2408" t="s">
        <v>652</v>
      </c>
      <c r="D2408">
        <v>75</v>
      </c>
      <c r="E2408" t="s">
        <v>59</v>
      </c>
      <c r="F2408" t="s">
        <v>24</v>
      </c>
      <c r="G2408" t="s">
        <v>31</v>
      </c>
    </row>
    <row r="2409" spans="1:9">
      <c r="A2409" s="1">
        <v>43183</v>
      </c>
      <c r="B2409" s="5">
        <v>0.65972222222222221</v>
      </c>
      <c r="C2409" t="s">
        <v>19</v>
      </c>
      <c r="D2409" s="3">
        <v>1000</v>
      </c>
      <c r="E2409" t="s">
        <v>53</v>
      </c>
      <c r="F2409" t="s">
        <v>16</v>
      </c>
      <c r="I2409" t="s">
        <v>653</v>
      </c>
    </row>
    <row r="2410" spans="1:9">
      <c r="A2410" s="1">
        <v>43183</v>
      </c>
      <c r="B2410" s="5">
        <v>0.66597222222222219</v>
      </c>
      <c r="C2410" t="s">
        <v>126</v>
      </c>
      <c r="D2410">
        <v>550</v>
      </c>
      <c r="E2410" t="s">
        <v>59</v>
      </c>
      <c r="F2410" t="s">
        <v>16</v>
      </c>
      <c r="G2410" t="s">
        <v>31</v>
      </c>
    </row>
    <row r="2411" spans="1:9">
      <c r="A2411" s="1">
        <v>43183</v>
      </c>
      <c r="B2411" s="5">
        <v>0.66597222222222219</v>
      </c>
      <c r="C2411" t="s">
        <v>111</v>
      </c>
      <c r="D2411">
        <v>100</v>
      </c>
      <c r="E2411" t="s">
        <v>59</v>
      </c>
      <c r="F2411" t="s">
        <v>24</v>
      </c>
      <c r="G2411" t="s">
        <v>52</v>
      </c>
    </row>
    <row r="2412" spans="1:9">
      <c r="A2412" s="1">
        <v>43183</v>
      </c>
      <c r="B2412" s="5">
        <v>0.7944444444444444</v>
      </c>
      <c r="C2412" t="s">
        <v>262</v>
      </c>
      <c r="D2412">
        <v>37</v>
      </c>
      <c r="E2412" t="s">
        <v>59</v>
      </c>
      <c r="F2412" t="s">
        <v>24</v>
      </c>
      <c r="G2412" t="s">
        <v>41</v>
      </c>
    </row>
    <row r="2413" spans="1:9">
      <c r="A2413" s="1">
        <v>43183</v>
      </c>
      <c r="B2413" s="5">
        <v>0.9194444444444444</v>
      </c>
      <c r="C2413" t="s">
        <v>84</v>
      </c>
      <c r="D2413">
        <v>30</v>
      </c>
      <c r="E2413" t="s">
        <v>59</v>
      </c>
      <c r="F2413" t="s">
        <v>24</v>
      </c>
      <c r="G2413" t="s">
        <v>52</v>
      </c>
    </row>
    <row r="2414" spans="1:9">
      <c r="A2414" s="1">
        <v>43184</v>
      </c>
      <c r="B2414" s="5">
        <v>0.3347222222222222</v>
      </c>
      <c r="C2414" t="s">
        <v>72</v>
      </c>
      <c r="D2414">
        <v>45</v>
      </c>
      <c r="E2414" t="s">
        <v>59</v>
      </c>
      <c r="F2414" t="s">
        <v>24</v>
      </c>
      <c r="G2414" t="s">
        <v>52</v>
      </c>
    </row>
    <row r="2415" spans="1:9">
      <c r="A2415" s="1">
        <v>43184</v>
      </c>
      <c r="B2415" s="5">
        <v>0.54375000000000007</v>
      </c>
      <c r="C2415" t="s">
        <v>100</v>
      </c>
      <c r="D2415">
        <v>15</v>
      </c>
      <c r="E2415" t="s">
        <v>59</v>
      </c>
      <c r="F2415" t="s">
        <v>24</v>
      </c>
      <c r="G2415" t="s">
        <v>52</v>
      </c>
    </row>
    <row r="2416" spans="1:9">
      <c r="A2416" s="1">
        <v>43184</v>
      </c>
      <c r="B2416" s="5">
        <v>0.62638888888888888</v>
      </c>
      <c r="C2416" t="s">
        <v>262</v>
      </c>
      <c r="D2416">
        <v>32</v>
      </c>
      <c r="E2416" t="s">
        <v>59</v>
      </c>
      <c r="F2416" t="s">
        <v>24</v>
      </c>
      <c r="G2416" t="s">
        <v>41</v>
      </c>
    </row>
    <row r="2417" spans="1:9">
      <c r="A2417" s="1">
        <v>43184</v>
      </c>
      <c r="B2417" s="5">
        <v>0.62708333333333333</v>
      </c>
      <c r="C2417" t="s">
        <v>111</v>
      </c>
      <c r="D2417">
        <v>357</v>
      </c>
      <c r="E2417" t="s">
        <v>59</v>
      </c>
      <c r="F2417" t="s">
        <v>24</v>
      </c>
      <c r="G2417" t="s">
        <v>654</v>
      </c>
    </row>
    <row r="2418" spans="1:9">
      <c r="A2418" s="1">
        <v>43184</v>
      </c>
      <c r="B2418" s="5">
        <v>0.76666666666666661</v>
      </c>
      <c r="C2418" t="s">
        <v>130</v>
      </c>
      <c r="D2418">
        <v>30</v>
      </c>
      <c r="E2418" t="s">
        <v>59</v>
      </c>
      <c r="F2418" t="s">
        <v>24</v>
      </c>
      <c r="G2418" t="s">
        <v>52</v>
      </c>
    </row>
    <row r="2419" spans="1:9">
      <c r="A2419" s="1">
        <v>43184</v>
      </c>
      <c r="B2419" s="5">
        <v>0.86875000000000002</v>
      </c>
      <c r="C2419" t="s">
        <v>253</v>
      </c>
      <c r="D2419">
        <v>250</v>
      </c>
      <c r="E2419" t="s">
        <v>59</v>
      </c>
      <c r="F2419" t="s">
        <v>24</v>
      </c>
      <c r="G2419" t="s">
        <v>654</v>
      </c>
    </row>
    <row r="2420" spans="1:9">
      <c r="A2420" s="1">
        <v>43184</v>
      </c>
      <c r="B2420" s="5">
        <v>0.89444444444444438</v>
      </c>
      <c r="C2420" t="s">
        <v>84</v>
      </c>
      <c r="D2420">
        <v>40</v>
      </c>
      <c r="E2420" t="s">
        <v>59</v>
      </c>
      <c r="F2420" t="s">
        <v>24</v>
      </c>
      <c r="G2420" t="s">
        <v>52</v>
      </c>
    </row>
    <row r="2421" spans="1:9">
      <c r="A2421" s="1">
        <v>43184</v>
      </c>
      <c r="B2421" s="5">
        <v>0.89444444444444438</v>
      </c>
      <c r="C2421" t="s">
        <v>203</v>
      </c>
      <c r="D2421">
        <v>40</v>
      </c>
      <c r="E2421" t="s">
        <v>59</v>
      </c>
      <c r="F2421" t="s">
        <v>24</v>
      </c>
      <c r="G2421" t="s">
        <v>654</v>
      </c>
    </row>
    <row r="2422" spans="1:9">
      <c r="A2422" s="1">
        <v>43185</v>
      </c>
      <c r="B2422" s="5">
        <v>0.41111111111111115</v>
      </c>
      <c r="C2422" t="s">
        <v>262</v>
      </c>
      <c r="D2422">
        <v>12</v>
      </c>
      <c r="E2422" t="s">
        <v>59</v>
      </c>
      <c r="F2422" t="s">
        <v>24</v>
      </c>
      <c r="G2422" t="s">
        <v>654</v>
      </c>
    </row>
    <row r="2423" spans="1:9">
      <c r="A2423" s="1">
        <v>43185</v>
      </c>
      <c r="B2423" s="5">
        <v>0.45347222222222222</v>
      </c>
      <c r="C2423" t="s">
        <v>72</v>
      </c>
      <c r="D2423">
        <v>135</v>
      </c>
      <c r="E2423" t="s">
        <v>59</v>
      </c>
      <c r="F2423" t="s">
        <v>24</v>
      </c>
      <c r="G2423" t="s">
        <v>654</v>
      </c>
    </row>
    <row r="2424" spans="1:9">
      <c r="A2424" s="1">
        <v>43185</v>
      </c>
      <c r="B2424" s="5">
        <v>0.45833333333333331</v>
      </c>
      <c r="C2424" t="s">
        <v>305</v>
      </c>
      <c r="D2424">
        <v>10</v>
      </c>
      <c r="E2424" t="s">
        <v>59</v>
      </c>
      <c r="F2424" t="s">
        <v>24</v>
      </c>
      <c r="G2424" t="s">
        <v>654</v>
      </c>
    </row>
    <row r="2425" spans="1:9">
      <c r="A2425" s="1">
        <v>43185</v>
      </c>
      <c r="B2425" s="5">
        <v>0.53680555555555554</v>
      </c>
      <c r="C2425" t="s">
        <v>265</v>
      </c>
      <c r="D2425">
        <v>500</v>
      </c>
      <c r="E2425" t="s">
        <v>59</v>
      </c>
      <c r="F2425" t="s">
        <v>24</v>
      </c>
      <c r="G2425" t="s">
        <v>654</v>
      </c>
    </row>
    <row r="2426" spans="1:9">
      <c r="A2426" s="1">
        <v>43185</v>
      </c>
      <c r="B2426" s="5">
        <v>0.54513888888888895</v>
      </c>
      <c r="C2426" t="s">
        <v>643</v>
      </c>
      <c r="D2426" s="3">
        <v>1129</v>
      </c>
      <c r="E2426" t="s">
        <v>59</v>
      </c>
      <c r="F2426" t="s">
        <v>24</v>
      </c>
      <c r="G2426" t="s">
        <v>654</v>
      </c>
    </row>
    <row r="2427" spans="1:9">
      <c r="A2427" s="1">
        <v>43185</v>
      </c>
      <c r="B2427" s="5">
        <v>0.61805555555555558</v>
      </c>
      <c r="C2427" t="s">
        <v>19</v>
      </c>
      <c r="D2427" s="3">
        <v>3000</v>
      </c>
      <c r="E2427" t="s">
        <v>53</v>
      </c>
      <c r="F2427" t="s">
        <v>16</v>
      </c>
      <c r="I2427" t="s">
        <v>595</v>
      </c>
    </row>
    <row r="2428" spans="1:9">
      <c r="A2428" s="1">
        <v>43185</v>
      </c>
      <c r="B2428" s="5">
        <v>0.62986111111111109</v>
      </c>
      <c r="C2428" t="s">
        <v>262</v>
      </c>
      <c r="D2428">
        <v>233</v>
      </c>
      <c r="E2428" t="s">
        <v>59</v>
      </c>
      <c r="F2428" t="s">
        <v>24</v>
      </c>
      <c r="G2428" t="s">
        <v>654</v>
      </c>
    </row>
    <row r="2429" spans="1:9">
      <c r="A2429" s="1">
        <v>43185</v>
      </c>
      <c r="B2429" s="5">
        <v>0.62986111111111109</v>
      </c>
      <c r="C2429" t="s">
        <v>100</v>
      </c>
      <c r="D2429">
        <v>60</v>
      </c>
      <c r="E2429" t="s">
        <v>59</v>
      </c>
      <c r="F2429" t="s">
        <v>24</v>
      </c>
      <c r="G2429" t="s">
        <v>654</v>
      </c>
    </row>
    <row r="2430" spans="1:9">
      <c r="A2430" s="1">
        <v>43185</v>
      </c>
      <c r="B2430" s="5">
        <v>0.72083333333333333</v>
      </c>
      <c r="C2430" t="s">
        <v>111</v>
      </c>
      <c r="D2430">
        <v>78</v>
      </c>
      <c r="E2430" t="s">
        <v>59</v>
      </c>
      <c r="F2430" t="s">
        <v>24</v>
      </c>
      <c r="G2430" t="s">
        <v>654</v>
      </c>
    </row>
    <row r="2431" spans="1:9">
      <c r="A2431" s="1">
        <v>43185</v>
      </c>
      <c r="B2431" s="5">
        <v>0.79166666666666663</v>
      </c>
      <c r="C2431" t="s">
        <v>305</v>
      </c>
      <c r="D2431">
        <v>750.61</v>
      </c>
      <c r="E2431" t="s">
        <v>59</v>
      </c>
      <c r="F2431" t="s">
        <v>24</v>
      </c>
      <c r="G2431" t="s">
        <v>654</v>
      </c>
    </row>
    <row r="2432" spans="1:9">
      <c r="A2432" s="1">
        <v>43185</v>
      </c>
      <c r="B2432" s="5">
        <v>0.89027777777777783</v>
      </c>
      <c r="C2432" t="s">
        <v>84</v>
      </c>
      <c r="D2432">
        <v>80</v>
      </c>
      <c r="E2432" t="s">
        <v>59</v>
      </c>
      <c r="F2432" t="s">
        <v>24</v>
      </c>
      <c r="G2432" t="s">
        <v>654</v>
      </c>
    </row>
    <row r="2433" spans="1:9">
      <c r="A2433" s="1">
        <v>43186</v>
      </c>
      <c r="B2433" s="5">
        <v>0.22569444444444445</v>
      </c>
      <c r="C2433" t="s">
        <v>148</v>
      </c>
      <c r="D2433">
        <v>80</v>
      </c>
      <c r="E2433" t="s">
        <v>59</v>
      </c>
      <c r="F2433" t="s">
        <v>24</v>
      </c>
      <c r="G2433" t="s">
        <v>654</v>
      </c>
    </row>
    <row r="2434" spans="1:9">
      <c r="A2434" s="1">
        <v>43186</v>
      </c>
      <c r="B2434" s="5">
        <v>0.41180555555555554</v>
      </c>
      <c r="C2434" t="s">
        <v>253</v>
      </c>
      <c r="D2434">
        <v>80</v>
      </c>
      <c r="E2434" t="s">
        <v>59</v>
      </c>
      <c r="F2434" t="s">
        <v>24</v>
      </c>
      <c r="G2434" t="s">
        <v>654</v>
      </c>
    </row>
    <row r="2435" spans="1:9">
      <c r="A2435" s="1">
        <v>43186</v>
      </c>
      <c r="B2435" s="5">
        <v>0.49513888888888885</v>
      </c>
      <c r="C2435" t="s">
        <v>140</v>
      </c>
      <c r="D2435">
        <v>27</v>
      </c>
      <c r="E2435" t="s">
        <v>59</v>
      </c>
      <c r="F2435" t="s">
        <v>24</v>
      </c>
      <c r="G2435" t="s">
        <v>654</v>
      </c>
    </row>
    <row r="2436" spans="1:9">
      <c r="A2436" s="1">
        <v>43186</v>
      </c>
      <c r="B2436" s="5">
        <v>0.62013888888888891</v>
      </c>
      <c r="C2436" t="s">
        <v>111</v>
      </c>
      <c r="D2436">
        <v>410</v>
      </c>
      <c r="E2436" t="s">
        <v>59</v>
      </c>
      <c r="F2436" t="s">
        <v>24</v>
      </c>
      <c r="G2436" t="s">
        <v>654</v>
      </c>
    </row>
    <row r="2437" spans="1:9">
      <c r="A2437" s="1">
        <v>43186</v>
      </c>
      <c r="B2437" s="5">
        <v>0.70208333333333339</v>
      </c>
      <c r="C2437" t="s">
        <v>265</v>
      </c>
      <c r="D2437" s="3">
        <v>2400</v>
      </c>
      <c r="E2437" t="s">
        <v>59</v>
      </c>
      <c r="F2437" t="s">
        <v>24</v>
      </c>
      <c r="G2437" t="s">
        <v>654</v>
      </c>
    </row>
    <row r="2438" spans="1:9">
      <c r="A2438" s="1">
        <v>43186</v>
      </c>
      <c r="B2438" s="5">
        <v>0.8847222222222223</v>
      </c>
      <c r="C2438" t="s">
        <v>84</v>
      </c>
      <c r="D2438">
        <v>635</v>
      </c>
      <c r="E2438" t="s">
        <v>59</v>
      </c>
      <c r="F2438" t="s">
        <v>24</v>
      </c>
      <c r="G2438" t="s">
        <v>654</v>
      </c>
    </row>
    <row r="2439" spans="1:9">
      <c r="A2439" s="1">
        <v>43186</v>
      </c>
      <c r="B2439" s="5">
        <v>0.92708333333333337</v>
      </c>
      <c r="C2439" t="s">
        <v>655</v>
      </c>
      <c r="D2439" s="3">
        <v>3540</v>
      </c>
      <c r="E2439" t="s">
        <v>59</v>
      </c>
      <c r="F2439" t="s">
        <v>24</v>
      </c>
      <c r="G2439" t="s">
        <v>654</v>
      </c>
    </row>
    <row r="2440" spans="1:9">
      <c r="A2440" s="1">
        <v>43187</v>
      </c>
      <c r="B2440" s="5">
        <v>0.44513888888888892</v>
      </c>
      <c r="C2440" t="s">
        <v>499</v>
      </c>
      <c r="D2440">
        <v>80</v>
      </c>
      <c r="E2440" t="s">
        <v>59</v>
      </c>
      <c r="F2440" t="s">
        <v>24</v>
      </c>
      <c r="G2440" t="s">
        <v>654</v>
      </c>
    </row>
    <row r="2441" spans="1:9">
      <c r="A2441" s="1">
        <v>43187</v>
      </c>
      <c r="B2441" s="5">
        <v>0.6118055555555556</v>
      </c>
      <c r="C2441" t="s">
        <v>111</v>
      </c>
      <c r="D2441">
        <v>745</v>
      </c>
      <c r="E2441" t="s">
        <v>59</v>
      </c>
      <c r="F2441" t="s">
        <v>24</v>
      </c>
      <c r="G2441" t="s">
        <v>654</v>
      </c>
    </row>
    <row r="2442" spans="1:9">
      <c r="A2442" s="1">
        <v>43187</v>
      </c>
      <c r="B2442" s="5">
        <v>0.70208333333333339</v>
      </c>
      <c r="C2442" t="s">
        <v>265</v>
      </c>
      <c r="D2442" s="3">
        <v>2600</v>
      </c>
      <c r="E2442" t="s">
        <v>59</v>
      </c>
      <c r="F2442" t="s">
        <v>24</v>
      </c>
      <c r="G2442" t="s">
        <v>654</v>
      </c>
    </row>
    <row r="2443" spans="1:9">
      <c r="A2443" s="1">
        <v>43187</v>
      </c>
      <c r="B2443" s="5">
        <v>0.73749999999999993</v>
      </c>
      <c r="C2443" t="s">
        <v>100</v>
      </c>
      <c r="D2443">
        <v>70</v>
      </c>
      <c r="E2443" t="s">
        <v>59</v>
      </c>
      <c r="F2443" t="s">
        <v>24</v>
      </c>
      <c r="G2443" t="s">
        <v>654</v>
      </c>
    </row>
    <row r="2444" spans="1:9">
      <c r="A2444" s="1">
        <v>43187</v>
      </c>
      <c r="B2444" s="5">
        <v>0.86249999999999993</v>
      </c>
      <c r="C2444" t="s">
        <v>19</v>
      </c>
      <c r="D2444" s="3">
        <v>8000</v>
      </c>
      <c r="E2444" t="s">
        <v>53</v>
      </c>
      <c r="F2444" t="s">
        <v>16</v>
      </c>
      <c r="I2444" t="s">
        <v>656</v>
      </c>
    </row>
    <row r="2445" spans="1:9">
      <c r="A2445" s="1">
        <v>43187</v>
      </c>
      <c r="B2445" s="5">
        <v>0.8847222222222223</v>
      </c>
      <c r="C2445" t="s">
        <v>84</v>
      </c>
      <c r="D2445">
        <v>471</v>
      </c>
      <c r="E2445" t="s">
        <v>59</v>
      </c>
      <c r="F2445" t="s">
        <v>24</v>
      </c>
      <c r="G2445" t="s">
        <v>654</v>
      </c>
    </row>
    <row r="2446" spans="1:9">
      <c r="A2446" s="1">
        <v>43187</v>
      </c>
      <c r="B2446" s="5">
        <v>0.9277777777777777</v>
      </c>
      <c r="C2446" t="s">
        <v>655</v>
      </c>
      <c r="D2446" s="3">
        <v>3540</v>
      </c>
      <c r="E2446" t="s">
        <v>59</v>
      </c>
      <c r="F2446" t="s">
        <v>24</v>
      </c>
      <c r="G2446" t="s">
        <v>654</v>
      </c>
    </row>
    <row r="2447" spans="1:9">
      <c r="A2447" s="1">
        <v>43188</v>
      </c>
      <c r="B2447" s="5">
        <v>0.61944444444444446</v>
      </c>
      <c r="C2447" t="s">
        <v>111</v>
      </c>
      <c r="D2447">
        <v>380</v>
      </c>
      <c r="E2447" t="s">
        <v>59</v>
      </c>
      <c r="F2447" t="s">
        <v>24</v>
      </c>
      <c r="G2447" t="s">
        <v>654</v>
      </c>
    </row>
    <row r="2448" spans="1:9">
      <c r="A2448" s="1">
        <v>43188</v>
      </c>
      <c r="B2448" s="5">
        <v>0.70208333333333339</v>
      </c>
      <c r="C2448" t="s">
        <v>265</v>
      </c>
      <c r="D2448" s="3">
        <v>2400</v>
      </c>
      <c r="E2448" t="s">
        <v>59</v>
      </c>
      <c r="F2448" t="s">
        <v>24</v>
      </c>
      <c r="G2448" t="s">
        <v>654</v>
      </c>
    </row>
    <row r="2449" spans="1:7">
      <c r="A2449" s="1">
        <v>43188</v>
      </c>
      <c r="B2449" s="5">
        <v>0.70208333333333339</v>
      </c>
      <c r="C2449" t="s">
        <v>100</v>
      </c>
      <c r="D2449">
        <v>60</v>
      </c>
      <c r="E2449" t="s">
        <v>59</v>
      </c>
      <c r="F2449" t="s">
        <v>24</v>
      </c>
      <c r="G2449" t="s">
        <v>654</v>
      </c>
    </row>
    <row r="2450" spans="1:7">
      <c r="A2450" s="1">
        <v>43188</v>
      </c>
      <c r="B2450" s="5">
        <v>0.84236111111111101</v>
      </c>
      <c r="C2450" t="s">
        <v>84</v>
      </c>
      <c r="D2450">
        <v>56</v>
      </c>
      <c r="E2450" t="s">
        <v>59</v>
      </c>
      <c r="F2450" t="s">
        <v>24</v>
      </c>
      <c r="G2450" t="s">
        <v>654</v>
      </c>
    </row>
    <row r="2451" spans="1:7">
      <c r="A2451" s="1">
        <v>43188</v>
      </c>
      <c r="B2451" s="5">
        <v>0.84375</v>
      </c>
      <c r="C2451" t="s">
        <v>84</v>
      </c>
      <c r="D2451">
        <v>283</v>
      </c>
      <c r="E2451" t="s">
        <v>59</v>
      </c>
      <c r="F2451" t="s">
        <v>24</v>
      </c>
      <c r="G2451" t="s">
        <v>654</v>
      </c>
    </row>
    <row r="2452" spans="1:7">
      <c r="A2452" s="1">
        <v>43188</v>
      </c>
      <c r="B2452" s="5">
        <v>0.9277777777777777</v>
      </c>
      <c r="C2452" t="s">
        <v>655</v>
      </c>
      <c r="D2452" s="3">
        <v>3540</v>
      </c>
      <c r="E2452" t="s">
        <v>59</v>
      </c>
      <c r="F2452" t="s">
        <v>24</v>
      </c>
      <c r="G2452" t="s">
        <v>654</v>
      </c>
    </row>
    <row r="2453" spans="1:7">
      <c r="A2453" s="1">
        <v>43189</v>
      </c>
      <c r="B2453" s="5">
        <v>0.55208333333333337</v>
      </c>
      <c r="C2453" t="s">
        <v>111</v>
      </c>
      <c r="D2453">
        <v>208</v>
      </c>
      <c r="E2453" t="s">
        <v>59</v>
      </c>
      <c r="F2453" t="s">
        <v>24</v>
      </c>
      <c r="G2453" t="s">
        <v>654</v>
      </c>
    </row>
    <row r="2454" spans="1:7">
      <c r="A2454" s="1">
        <v>43189</v>
      </c>
      <c r="B2454" s="5">
        <v>0.59444444444444444</v>
      </c>
      <c r="C2454" t="s">
        <v>655</v>
      </c>
      <c r="D2454" s="3">
        <v>3540</v>
      </c>
      <c r="E2454" t="s">
        <v>59</v>
      </c>
      <c r="F2454" t="s">
        <v>24</v>
      </c>
      <c r="G2454" t="s">
        <v>654</v>
      </c>
    </row>
    <row r="2455" spans="1:7">
      <c r="A2455" s="1">
        <v>43189</v>
      </c>
      <c r="B2455" s="5">
        <v>0.71736111111111101</v>
      </c>
      <c r="C2455" t="s">
        <v>262</v>
      </c>
      <c r="D2455">
        <v>115</v>
      </c>
      <c r="E2455" t="s">
        <v>59</v>
      </c>
      <c r="F2455" t="s">
        <v>24</v>
      </c>
      <c r="G2455" t="s">
        <v>654</v>
      </c>
    </row>
    <row r="2456" spans="1:7">
      <c r="A2456" s="1">
        <v>43189</v>
      </c>
      <c r="B2456" s="5">
        <v>0.71736111111111101</v>
      </c>
      <c r="C2456" t="s">
        <v>148</v>
      </c>
      <c r="D2456">
        <v>170</v>
      </c>
      <c r="E2456" t="s">
        <v>59</v>
      </c>
      <c r="F2456" t="s">
        <v>24</v>
      </c>
      <c r="G2456" t="s">
        <v>654</v>
      </c>
    </row>
    <row r="2457" spans="1:7">
      <c r="A2457" s="1">
        <v>43189</v>
      </c>
      <c r="B2457" s="5">
        <v>0.71805555555555556</v>
      </c>
      <c r="C2457" t="s">
        <v>130</v>
      </c>
      <c r="D2457">
        <v>65</v>
      </c>
      <c r="E2457" t="s">
        <v>59</v>
      </c>
      <c r="F2457" t="s">
        <v>24</v>
      </c>
      <c r="G2457" t="s">
        <v>654</v>
      </c>
    </row>
    <row r="2458" spans="1:7">
      <c r="A2458" s="1">
        <v>43189</v>
      </c>
      <c r="B2458" s="5">
        <v>0.8125</v>
      </c>
      <c r="C2458" t="s">
        <v>643</v>
      </c>
      <c r="D2458" s="3">
        <v>2658</v>
      </c>
      <c r="E2458" t="s">
        <v>59</v>
      </c>
      <c r="F2458" t="s">
        <v>24</v>
      </c>
      <c r="G2458" t="s">
        <v>654</v>
      </c>
    </row>
    <row r="2459" spans="1:7">
      <c r="A2459" s="1">
        <v>43189</v>
      </c>
      <c r="B2459" s="5">
        <v>0.97430555555555554</v>
      </c>
      <c r="C2459" t="s">
        <v>265</v>
      </c>
      <c r="D2459">
        <v>460</v>
      </c>
      <c r="E2459" t="s">
        <v>59</v>
      </c>
      <c r="F2459" t="s">
        <v>24</v>
      </c>
      <c r="G2459" t="s">
        <v>654</v>
      </c>
    </row>
    <row r="2460" spans="1:7">
      <c r="A2460" s="1">
        <v>43190</v>
      </c>
      <c r="B2460" s="5">
        <v>0.41319444444444442</v>
      </c>
      <c r="C2460" t="s">
        <v>72</v>
      </c>
      <c r="D2460">
        <v>35</v>
      </c>
      <c r="E2460" t="s">
        <v>59</v>
      </c>
      <c r="F2460" t="s">
        <v>24</v>
      </c>
      <c r="G2460" t="s">
        <v>52</v>
      </c>
    </row>
    <row r="2461" spans="1:7">
      <c r="A2461" s="1">
        <v>43190</v>
      </c>
      <c r="B2461" s="5">
        <v>0.63402777777777775</v>
      </c>
      <c r="C2461" t="s">
        <v>111</v>
      </c>
      <c r="D2461">
        <v>110</v>
      </c>
      <c r="E2461" t="s">
        <v>59</v>
      </c>
      <c r="F2461" t="s">
        <v>24</v>
      </c>
      <c r="G2461" t="s">
        <v>52</v>
      </c>
    </row>
    <row r="2462" spans="1:7">
      <c r="A2462" s="1">
        <v>43190</v>
      </c>
      <c r="B2462" s="5">
        <v>0.71805555555555556</v>
      </c>
      <c r="C2462" t="s">
        <v>262</v>
      </c>
      <c r="D2462">
        <v>23</v>
      </c>
      <c r="E2462" t="s">
        <v>59</v>
      </c>
      <c r="F2462" t="s">
        <v>24</v>
      </c>
      <c r="G2462" t="s">
        <v>41</v>
      </c>
    </row>
    <row r="2463" spans="1:7">
      <c r="A2463" s="1">
        <v>43190</v>
      </c>
      <c r="B2463" s="5">
        <v>0.73819444444444438</v>
      </c>
      <c r="C2463" t="s">
        <v>100</v>
      </c>
      <c r="D2463">
        <v>40</v>
      </c>
      <c r="E2463" t="s">
        <v>59</v>
      </c>
      <c r="F2463" t="s">
        <v>24</v>
      </c>
      <c r="G2463" t="s">
        <v>52</v>
      </c>
    </row>
    <row r="2464" spans="1:7">
      <c r="A2464" s="1">
        <v>43190</v>
      </c>
      <c r="B2464" s="5">
        <v>0.88402777777777775</v>
      </c>
      <c r="C2464" t="s">
        <v>100</v>
      </c>
      <c r="D2464">
        <v>125</v>
      </c>
      <c r="E2464" t="s">
        <v>59</v>
      </c>
      <c r="F2464" t="s">
        <v>24</v>
      </c>
      <c r="G2464" t="s">
        <v>52</v>
      </c>
    </row>
    <row r="2465" spans="1:9">
      <c r="A2465" s="1">
        <v>43191</v>
      </c>
      <c r="B2465" s="5">
        <v>0.28611111111111115</v>
      </c>
      <c r="C2465" t="s">
        <v>148</v>
      </c>
      <c r="D2465">
        <v>30</v>
      </c>
      <c r="E2465" t="s">
        <v>59</v>
      </c>
      <c r="F2465" t="s">
        <v>24</v>
      </c>
      <c r="G2465" t="s">
        <v>41</v>
      </c>
    </row>
    <row r="2466" spans="1:9">
      <c r="A2466" s="1">
        <v>43191</v>
      </c>
      <c r="B2466" s="5">
        <v>0.28680555555555554</v>
      </c>
      <c r="C2466" t="s">
        <v>140</v>
      </c>
      <c r="D2466">
        <v>20</v>
      </c>
      <c r="E2466" t="s">
        <v>59</v>
      </c>
      <c r="F2466" t="s">
        <v>24</v>
      </c>
      <c r="G2466" t="s">
        <v>52</v>
      </c>
    </row>
    <row r="2467" spans="1:9">
      <c r="A2467" s="1">
        <v>43191</v>
      </c>
      <c r="B2467" s="5">
        <v>0.61041666666666672</v>
      </c>
      <c r="C2467" t="s">
        <v>111</v>
      </c>
      <c r="D2467">
        <v>615</v>
      </c>
      <c r="E2467" t="s">
        <v>59</v>
      </c>
      <c r="F2467" t="s">
        <v>24</v>
      </c>
      <c r="G2467" t="s">
        <v>52</v>
      </c>
    </row>
    <row r="2468" spans="1:9">
      <c r="A2468" s="1">
        <v>43191</v>
      </c>
      <c r="B2468" s="5">
        <v>0.8340277777777777</v>
      </c>
      <c r="C2468" t="s">
        <v>262</v>
      </c>
      <c r="D2468">
        <v>15</v>
      </c>
      <c r="E2468" t="s">
        <v>59</v>
      </c>
      <c r="F2468" t="s">
        <v>24</v>
      </c>
      <c r="G2468" t="s">
        <v>41</v>
      </c>
    </row>
    <row r="2469" spans="1:9">
      <c r="A2469" s="1">
        <v>43191</v>
      </c>
      <c r="B2469" s="5">
        <v>0.91249999999999998</v>
      </c>
      <c r="C2469" t="s">
        <v>354</v>
      </c>
      <c r="D2469">
        <v>418.82</v>
      </c>
      <c r="E2469" t="s">
        <v>59</v>
      </c>
      <c r="F2469" t="s">
        <v>24</v>
      </c>
      <c r="G2469" t="s">
        <v>31</v>
      </c>
    </row>
    <row r="2470" spans="1:9">
      <c r="A2470" s="1">
        <v>43192</v>
      </c>
      <c r="B2470" s="5">
        <v>0.22569444444444445</v>
      </c>
      <c r="C2470" t="s">
        <v>97</v>
      </c>
      <c r="D2470" s="4">
        <v>1452.82</v>
      </c>
      <c r="E2470" t="s">
        <v>47</v>
      </c>
      <c r="F2470" t="s">
        <v>16</v>
      </c>
      <c r="G2470" t="s">
        <v>584</v>
      </c>
      <c r="H2470" t="s">
        <v>34</v>
      </c>
    </row>
    <row r="2471" spans="1:9">
      <c r="A2471" s="1">
        <v>43192</v>
      </c>
      <c r="B2471" s="5">
        <v>0.375</v>
      </c>
      <c r="C2471" t="s">
        <v>72</v>
      </c>
      <c r="D2471">
        <v>35</v>
      </c>
      <c r="E2471" t="s">
        <v>59</v>
      </c>
      <c r="F2471" t="s">
        <v>24</v>
      </c>
      <c r="G2471" t="s">
        <v>52</v>
      </c>
    </row>
    <row r="2472" spans="1:9">
      <c r="A2472" s="1">
        <v>43192</v>
      </c>
      <c r="B2472" s="5">
        <v>0.75069444444444444</v>
      </c>
      <c r="C2472" t="s">
        <v>265</v>
      </c>
      <c r="D2472">
        <v>250</v>
      </c>
      <c r="E2472" t="s">
        <v>59</v>
      </c>
      <c r="F2472" t="s">
        <v>24</v>
      </c>
      <c r="G2472" t="s">
        <v>41</v>
      </c>
    </row>
    <row r="2473" spans="1:9">
      <c r="A2473" s="1">
        <v>43192</v>
      </c>
      <c r="B2473" s="5">
        <v>0.96250000000000002</v>
      </c>
      <c r="C2473" t="s">
        <v>262</v>
      </c>
      <c r="D2473">
        <v>13</v>
      </c>
      <c r="E2473" t="s">
        <v>59</v>
      </c>
      <c r="F2473" t="s">
        <v>24</v>
      </c>
      <c r="G2473" t="s">
        <v>41</v>
      </c>
    </row>
    <row r="2474" spans="1:9">
      <c r="A2474" s="1">
        <v>43192</v>
      </c>
      <c r="B2474" s="5">
        <v>0.96250000000000002</v>
      </c>
      <c r="C2474" t="s">
        <v>84</v>
      </c>
      <c r="D2474">
        <v>106</v>
      </c>
      <c r="E2474" t="s">
        <v>59</v>
      </c>
      <c r="F2474" t="s">
        <v>24</v>
      </c>
      <c r="G2474" t="s">
        <v>52</v>
      </c>
    </row>
    <row r="2475" spans="1:9">
      <c r="A2475" s="1">
        <v>43193</v>
      </c>
      <c r="B2475" s="5">
        <v>0.34166666666666662</v>
      </c>
      <c r="C2475" t="s">
        <v>72</v>
      </c>
      <c r="D2475">
        <v>45</v>
      </c>
      <c r="E2475" t="s">
        <v>59</v>
      </c>
      <c r="F2475" t="s">
        <v>24</v>
      </c>
      <c r="G2475" t="s">
        <v>52</v>
      </c>
    </row>
    <row r="2476" spans="1:9">
      <c r="A2476" s="1">
        <v>43193</v>
      </c>
      <c r="B2476" s="5">
        <v>0.75902777777777775</v>
      </c>
      <c r="C2476" t="s">
        <v>262</v>
      </c>
      <c r="D2476">
        <v>15</v>
      </c>
      <c r="E2476" t="s">
        <v>59</v>
      </c>
      <c r="F2476" t="s">
        <v>24</v>
      </c>
      <c r="G2476" t="s">
        <v>41</v>
      </c>
    </row>
    <row r="2477" spans="1:9">
      <c r="A2477" s="1">
        <v>43193</v>
      </c>
      <c r="B2477" s="5">
        <v>0.84236111111111101</v>
      </c>
      <c r="C2477" t="s">
        <v>84</v>
      </c>
      <c r="D2477">
        <v>106</v>
      </c>
      <c r="E2477" t="s">
        <v>59</v>
      </c>
      <c r="F2477" t="s">
        <v>24</v>
      </c>
      <c r="G2477" t="s">
        <v>52</v>
      </c>
    </row>
    <row r="2478" spans="1:9">
      <c r="A2478" s="1">
        <v>43194</v>
      </c>
      <c r="B2478" s="5">
        <v>0.34166666666666662</v>
      </c>
      <c r="C2478" t="s">
        <v>72</v>
      </c>
      <c r="D2478">
        <v>80</v>
      </c>
      <c r="E2478" t="s">
        <v>59</v>
      </c>
      <c r="F2478" t="s">
        <v>24</v>
      </c>
      <c r="G2478" t="s">
        <v>52</v>
      </c>
    </row>
    <row r="2479" spans="1:9">
      <c r="A2479" s="1">
        <v>43194</v>
      </c>
      <c r="B2479" s="5">
        <v>0.73888888888888893</v>
      </c>
      <c r="C2479" t="s">
        <v>19</v>
      </c>
      <c r="D2479" s="3">
        <v>3000</v>
      </c>
      <c r="E2479" t="s">
        <v>53</v>
      </c>
      <c r="F2479" t="s">
        <v>16</v>
      </c>
      <c r="I2479" t="s">
        <v>606</v>
      </c>
    </row>
    <row r="2480" spans="1:9">
      <c r="A2480" s="1">
        <v>43194</v>
      </c>
      <c r="B2480" s="5">
        <v>0.91736111111111107</v>
      </c>
      <c r="C2480" t="s">
        <v>262</v>
      </c>
      <c r="D2480">
        <v>16</v>
      </c>
      <c r="E2480" t="s">
        <v>59</v>
      </c>
      <c r="F2480" t="s">
        <v>24</v>
      </c>
      <c r="G2480" t="s">
        <v>41</v>
      </c>
    </row>
    <row r="2481" spans="1:9">
      <c r="A2481" s="1">
        <v>43194</v>
      </c>
      <c r="B2481" s="5">
        <v>0.91736111111111107</v>
      </c>
      <c r="C2481" t="s">
        <v>279</v>
      </c>
      <c r="D2481">
        <v>100</v>
      </c>
      <c r="E2481" t="s">
        <v>59</v>
      </c>
      <c r="F2481" t="s">
        <v>24</v>
      </c>
      <c r="G2481" t="s">
        <v>31</v>
      </c>
    </row>
    <row r="2482" spans="1:9">
      <c r="A2482" s="1">
        <v>43194</v>
      </c>
      <c r="B2482" s="5">
        <v>0.91736111111111107</v>
      </c>
      <c r="C2482" t="s">
        <v>84</v>
      </c>
      <c r="D2482">
        <v>250</v>
      </c>
      <c r="E2482" t="s">
        <v>59</v>
      </c>
      <c r="F2482" t="s">
        <v>24</v>
      </c>
      <c r="G2482" t="s">
        <v>52</v>
      </c>
    </row>
    <row r="2483" spans="1:9">
      <c r="A2483" s="1">
        <v>43195</v>
      </c>
      <c r="B2483" s="5">
        <v>0.33749999999999997</v>
      </c>
      <c r="C2483" t="s">
        <v>14</v>
      </c>
      <c r="D2483" s="3">
        <v>50000</v>
      </c>
      <c r="E2483" t="s">
        <v>55</v>
      </c>
      <c r="F2483" t="s">
        <v>16</v>
      </c>
      <c r="G2483" t="s">
        <v>17</v>
      </c>
      <c r="I2483" t="s">
        <v>661</v>
      </c>
    </row>
    <row r="2484" spans="1:9">
      <c r="A2484" s="1">
        <v>43195</v>
      </c>
      <c r="B2484" s="5">
        <v>0.37013888888888885</v>
      </c>
      <c r="C2484" t="s">
        <v>72</v>
      </c>
      <c r="D2484">
        <v>30</v>
      </c>
      <c r="E2484" t="s">
        <v>59</v>
      </c>
      <c r="F2484" t="s">
        <v>24</v>
      </c>
      <c r="G2484" t="s">
        <v>52</v>
      </c>
    </row>
    <row r="2485" spans="1:9">
      <c r="A2485" s="1">
        <v>43195</v>
      </c>
      <c r="B2485" s="5">
        <v>0.87013888888888891</v>
      </c>
      <c r="C2485" t="s">
        <v>84</v>
      </c>
      <c r="D2485">
        <v>50</v>
      </c>
      <c r="E2485" t="s">
        <v>59</v>
      </c>
      <c r="F2485" t="s">
        <v>24</v>
      </c>
      <c r="G2485" t="s">
        <v>52</v>
      </c>
    </row>
    <row r="2486" spans="1:9">
      <c r="A2486" s="1">
        <v>43196</v>
      </c>
      <c r="B2486" s="5">
        <v>0.37152777777777773</v>
      </c>
      <c r="C2486" t="s">
        <v>265</v>
      </c>
      <c r="D2486">
        <v>100</v>
      </c>
      <c r="E2486" t="s">
        <v>59</v>
      </c>
      <c r="F2486" t="s">
        <v>24</v>
      </c>
      <c r="G2486" t="s">
        <v>41</v>
      </c>
    </row>
    <row r="2487" spans="1:9">
      <c r="A2487" s="1">
        <v>43196</v>
      </c>
      <c r="B2487" s="5">
        <v>0.37152777777777773</v>
      </c>
      <c r="C2487" t="s">
        <v>72</v>
      </c>
      <c r="D2487">
        <v>40</v>
      </c>
      <c r="E2487" t="s">
        <v>59</v>
      </c>
      <c r="F2487" t="s">
        <v>24</v>
      </c>
      <c r="G2487" t="s">
        <v>52</v>
      </c>
    </row>
    <row r="2488" spans="1:9">
      <c r="A2488" s="1">
        <v>43196</v>
      </c>
      <c r="B2488" s="5">
        <v>0.53819444444444442</v>
      </c>
      <c r="C2488" t="s">
        <v>100</v>
      </c>
      <c r="D2488">
        <v>20</v>
      </c>
      <c r="E2488" t="s">
        <v>59</v>
      </c>
      <c r="F2488" t="s">
        <v>24</v>
      </c>
      <c r="G2488" t="s">
        <v>52</v>
      </c>
    </row>
    <row r="2489" spans="1:9">
      <c r="A2489" s="1">
        <v>43196</v>
      </c>
      <c r="B2489" s="5">
        <v>0.53819444444444442</v>
      </c>
      <c r="C2489" t="s">
        <v>262</v>
      </c>
      <c r="D2489">
        <v>18</v>
      </c>
      <c r="E2489" t="s">
        <v>59</v>
      </c>
      <c r="F2489" t="s">
        <v>24</v>
      </c>
      <c r="G2489" t="s">
        <v>41</v>
      </c>
    </row>
    <row r="2490" spans="1:9">
      <c r="A2490" s="1">
        <v>43196</v>
      </c>
      <c r="B2490" s="5">
        <v>0.53819444444444442</v>
      </c>
      <c r="C2490" t="s">
        <v>111</v>
      </c>
      <c r="D2490">
        <v>132</v>
      </c>
      <c r="E2490" t="s">
        <v>59</v>
      </c>
      <c r="F2490" t="s">
        <v>24</v>
      </c>
      <c r="G2490" t="s">
        <v>52</v>
      </c>
    </row>
    <row r="2491" spans="1:9">
      <c r="A2491" s="1">
        <v>43196</v>
      </c>
      <c r="B2491" s="5">
        <v>0.73958333333333337</v>
      </c>
      <c r="C2491" t="s">
        <v>130</v>
      </c>
      <c r="D2491">
        <v>130</v>
      </c>
      <c r="E2491" t="s">
        <v>59</v>
      </c>
      <c r="F2491" t="s">
        <v>24</v>
      </c>
      <c r="G2491" t="s">
        <v>52</v>
      </c>
    </row>
    <row r="2492" spans="1:9">
      <c r="A2492" s="1">
        <v>43196</v>
      </c>
      <c r="B2492" s="5">
        <v>0.7402777777777777</v>
      </c>
      <c r="C2492" t="s">
        <v>262</v>
      </c>
      <c r="D2492">
        <v>17</v>
      </c>
      <c r="E2492" t="s">
        <v>59</v>
      </c>
      <c r="F2492" t="s">
        <v>24</v>
      </c>
      <c r="G2492" t="s">
        <v>41</v>
      </c>
    </row>
    <row r="2493" spans="1:9">
      <c r="A2493" s="1">
        <v>43196</v>
      </c>
      <c r="B2493" s="5">
        <v>0.82291666666666663</v>
      </c>
      <c r="C2493" t="s">
        <v>148</v>
      </c>
      <c r="D2493">
        <v>70</v>
      </c>
      <c r="E2493" t="s">
        <v>59</v>
      </c>
      <c r="F2493" t="s">
        <v>24</v>
      </c>
      <c r="G2493" t="s">
        <v>41</v>
      </c>
    </row>
    <row r="2494" spans="1:9">
      <c r="A2494" s="1">
        <v>43196</v>
      </c>
      <c r="B2494" s="5">
        <v>0.94791666666666663</v>
      </c>
      <c r="C2494" t="s">
        <v>265</v>
      </c>
      <c r="D2494">
        <v>110</v>
      </c>
      <c r="E2494" t="s">
        <v>59</v>
      </c>
      <c r="F2494" t="s">
        <v>24</v>
      </c>
      <c r="G2494" t="s">
        <v>41</v>
      </c>
    </row>
    <row r="2495" spans="1:9">
      <c r="A2495" s="1">
        <v>43197</v>
      </c>
      <c r="B2495" s="5">
        <v>0.36805555555555558</v>
      </c>
      <c r="C2495" t="s">
        <v>72</v>
      </c>
      <c r="D2495">
        <v>35</v>
      </c>
      <c r="E2495" t="s">
        <v>59</v>
      </c>
      <c r="F2495" t="s">
        <v>24</v>
      </c>
      <c r="G2495" t="s">
        <v>52</v>
      </c>
    </row>
    <row r="2496" spans="1:9">
      <c r="A2496" s="1">
        <v>43197</v>
      </c>
      <c r="B2496" s="5">
        <v>0.57222222222222219</v>
      </c>
      <c r="C2496" t="s">
        <v>111</v>
      </c>
      <c r="D2496">
        <v>109</v>
      </c>
      <c r="E2496" t="s">
        <v>59</v>
      </c>
      <c r="F2496" t="s">
        <v>24</v>
      </c>
      <c r="G2496" t="s">
        <v>52</v>
      </c>
    </row>
    <row r="2497" spans="1:9">
      <c r="A2497" s="1">
        <v>43197</v>
      </c>
      <c r="B2497" s="5">
        <v>0.89166666666666661</v>
      </c>
      <c r="C2497" t="s">
        <v>262</v>
      </c>
      <c r="D2497">
        <v>26</v>
      </c>
      <c r="E2497" t="s">
        <v>59</v>
      </c>
      <c r="F2497" t="s">
        <v>24</v>
      </c>
      <c r="G2497" t="s">
        <v>41</v>
      </c>
    </row>
    <row r="2498" spans="1:9">
      <c r="A2498" s="1">
        <v>43197</v>
      </c>
      <c r="B2498" s="5">
        <v>0.89236111111111116</v>
      </c>
      <c r="C2498" t="s">
        <v>131</v>
      </c>
      <c r="D2498">
        <v>40</v>
      </c>
      <c r="E2498" t="s">
        <v>59</v>
      </c>
      <c r="F2498" t="s">
        <v>24</v>
      </c>
      <c r="G2498" t="s">
        <v>52</v>
      </c>
    </row>
    <row r="2499" spans="1:9">
      <c r="A2499" s="1">
        <v>43197</v>
      </c>
      <c r="B2499" s="5">
        <v>0.89236111111111116</v>
      </c>
      <c r="C2499" t="s">
        <v>84</v>
      </c>
      <c r="D2499">
        <v>35</v>
      </c>
      <c r="E2499" t="s">
        <v>59</v>
      </c>
      <c r="F2499" t="s">
        <v>24</v>
      </c>
      <c r="G2499" t="s">
        <v>52</v>
      </c>
    </row>
    <row r="2500" spans="1:9">
      <c r="A2500" s="1">
        <v>43197</v>
      </c>
      <c r="B2500" s="5">
        <v>0.98958333333333337</v>
      </c>
      <c r="C2500" t="s">
        <v>129</v>
      </c>
      <c r="D2500">
        <v>103</v>
      </c>
      <c r="E2500" t="s">
        <v>59</v>
      </c>
      <c r="F2500" t="s">
        <v>24</v>
      </c>
      <c r="G2500" t="s">
        <v>31</v>
      </c>
    </row>
    <row r="2501" spans="1:9">
      <c r="A2501" s="1">
        <v>43198</v>
      </c>
      <c r="B2501" s="5">
        <v>9.2361111111111116E-2</v>
      </c>
      <c r="C2501" t="s">
        <v>662</v>
      </c>
      <c r="D2501" s="3">
        <v>3314</v>
      </c>
      <c r="E2501" t="s">
        <v>47</v>
      </c>
      <c r="F2501" t="s">
        <v>16</v>
      </c>
      <c r="G2501" t="s">
        <v>309</v>
      </c>
      <c r="H2501" t="s">
        <v>34</v>
      </c>
    </row>
    <row r="2502" spans="1:9">
      <c r="A2502" s="1">
        <v>43198</v>
      </c>
      <c r="B2502" s="5">
        <v>0.26250000000000001</v>
      </c>
      <c r="C2502" t="s">
        <v>140</v>
      </c>
      <c r="D2502">
        <v>23</v>
      </c>
      <c r="E2502" t="s">
        <v>59</v>
      </c>
      <c r="F2502" t="s">
        <v>24</v>
      </c>
      <c r="G2502" t="s">
        <v>52</v>
      </c>
    </row>
    <row r="2503" spans="1:9">
      <c r="A2503" s="1">
        <v>43198</v>
      </c>
      <c r="B2503" s="5">
        <v>0.26250000000000001</v>
      </c>
      <c r="C2503" t="s">
        <v>262</v>
      </c>
      <c r="D2503">
        <v>23</v>
      </c>
      <c r="E2503" t="s">
        <v>59</v>
      </c>
      <c r="F2503" t="s">
        <v>24</v>
      </c>
      <c r="G2503" t="s">
        <v>41</v>
      </c>
    </row>
    <row r="2504" spans="1:9">
      <c r="A2504" s="1">
        <v>43198</v>
      </c>
      <c r="B2504" s="5">
        <v>0.625</v>
      </c>
      <c r="C2504" t="s">
        <v>111</v>
      </c>
      <c r="D2504">
        <v>95</v>
      </c>
      <c r="E2504" t="s">
        <v>59</v>
      </c>
      <c r="F2504" t="s">
        <v>24</v>
      </c>
      <c r="G2504" t="s">
        <v>52</v>
      </c>
    </row>
    <row r="2505" spans="1:9">
      <c r="A2505" s="1">
        <v>43198</v>
      </c>
      <c r="B2505" s="5">
        <v>0.66736111111111107</v>
      </c>
      <c r="C2505" t="s">
        <v>148</v>
      </c>
      <c r="D2505">
        <v>20</v>
      </c>
      <c r="E2505" t="s">
        <v>59</v>
      </c>
      <c r="F2505" t="s">
        <v>24</v>
      </c>
      <c r="G2505" t="s">
        <v>41</v>
      </c>
    </row>
    <row r="2506" spans="1:9">
      <c r="A2506" s="1">
        <v>43198</v>
      </c>
      <c r="B2506" s="5">
        <v>0.6958333333333333</v>
      </c>
      <c r="C2506" t="s">
        <v>19</v>
      </c>
      <c r="D2506" s="3">
        <v>2500</v>
      </c>
      <c r="E2506" t="s">
        <v>53</v>
      </c>
      <c r="F2506" t="s">
        <v>16</v>
      </c>
      <c r="I2506" t="s">
        <v>663</v>
      </c>
    </row>
    <row r="2507" spans="1:9">
      <c r="A2507" s="1">
        <v>43198</v>
      </c>
      <c r="B2507" s="5">
        <v>0.70833333333333337</v>
      </c>
      <c r="C2507" t="s">
        <v>100</v>
      </c>
      <c r="D2507">
        <v>10</v>
      </c>
      <c r="E2507" t="s">
        <v>59</v>
      </c>
      <c r="F2507" t="s">
        <v>24</v>
      </c>
      <c r="G2507" t="s">
        <v>52</v>
      </c>
    </row>
    <row r="2508" spans="1:9">
      <c r="A2508" s="1">
        <v>43198</v>
      </c>
      <c r="B2508" s="5">
        <v>0.7090277777777777</v>
      </c>
      <c r="C2508" t="s">
        <v>130</v>
      </c>
      <c r="D2508">
        <v>300</v>
      </c>
      <c r="E2508" t="s">
        <v>59</v>
      </c>
      <c r="F2508" t="s">
        <v>24</v>
      </c>
      <c r="G2508" t="s">
        <v>52</v>
      </c>
    </row>
    <row r="2509" spans="1:9">
      <c r="A2509" s="1">
        <v>43198</v>
      </c>
      <c r="B2509" s="5">
        <v>0.8340277777777777</v>
      </c>
      <c r="C2509" t="s">
        <v>215</v>
      </c>
      <c r="D2509">
        <v>80</v>
      </c>
      <c r="E2509" t="s">
        <v>59</v>
      </c>
      <c r="F2509" t="s">
        <v>24</v>
      </c>
      <c r="G2509" t="s">
        <v>31</v>
      </c>
    </row>
    <row r="2510" spans="1:9">
      <c r="A2510" s="1">
        <v>43198</v>
      </c>
      <c r="B2510" s="5">
        <v>0.8340277777777777</v>
      </c>
      <c r="C2510" t="s">
        <v>262</v>
      </c>
      <c r="D2510">
        <v>20</v>
      </c>
      <c r="E2510" t="s">
        <v>59</v>
      </c>
      <c r="F2510" t="s">
        <v>24</v>
      </c>
      <c r="G2510" t="s">
        <v>41</v>
      </c>
    </row>
    <row r="2511" spans="1:9">
      <c r="A2511" s="1">
        <v>43198</v>
      </c>
      <c r="B2511" s="5">
        <v>0.8340277777777777</v>
      </c>
      <c r="C2511" t="s">
        <v>262</v>
      </c>
      <c r="D2511">
        <v>10</v>
      </c>
      <c r="E2511" t="s">
        <v>59</v>
      </c>
      <c r="F2511" t="s">
        <v>24</v>
      </c>
      <c r="G2511" t="s">
        <v>41</v>
      </c>
    </row>
    <row r="2512" spans="1:9">
      <c r="A2512" s="1">
        <v>43198</v>
      </c>
      <c r="B2512" s="5">
        <v>0.83472222222222225</v>
      </c>
      <c r="C2512" t="s">
        <v>130</v>
      </c>
      <c r="D2512">
        <v>15</v>
      </c>
      <c r="E2512" t="s">
        <v>59</v>
      </c>
      <c r="F2512" t="s">
        <v>24</v>
      </c>
      <c r="G2512" t="s">
        <v>52</v>
      </c>
    </row>
    <row r="2513" spans="1:9">
      <c r="A2513" s="1">
        <v>43198</v>
      </c>
      <c r="B2513" s="5">
        <v>0.9604166666666667</v>
      </c>
      <c r="C2513" t="s">
        <v>125</v>
      </c>
      <c r="D2513" s="3">
        <v>2100</v>
      </c>
      <c r="E2513" t="s">
        <v>59</v>
      </c>
      <c r="F2513" t="s">
        <v>24</v>
      </c>
      <c r="G2513" t="s">
        <v>31</v>
      </c>
    </row>
    <row r="2514" spans="1:9">
      <c r="A2514" s="1">
        <v>43199</v>
      </c>
      <c r="B2514" s="5">
        <v>0.44930555555555557</v>
      </c>
      <c r="C2514" t="s">
        <v>72</v>
      </c>
      <c r="D2514">
        <v>30</v>
      </c>
      <c r="E2514" t="s">
        <v>59</v>
      </c>
      <c r="F2514" t="s">
        <v>24</v>
      </c>
      <c r="G2514" t="s">
        <v>52</v>
      </c>
    </row>
    <row r="2515" spans="1:9">
      <c r="A2515" s="1">
        <v>43199</v>
      </c>
      <c r="B2515" s="5">
        <v>0.47222222222222227</v>
      </c>
      <c r="C2515" t="s">
        <v>662</v>
      </c>
      <c r="D2515" s="3">
        <v>3072</v>
      </c>
      <c r="E2515" t="s">
        <v>47</v>
      </c>
      <c r="F2515" t="s">
        <v>16</v>
      </c>
      <c r="G2515" t="s">
        <v>309</v>
      </c>
      <c r="H2515" t="s">
        <v>34</v>
      </c>
    </row>
    <row r="2516" spans="1:9">
      <c r="A2516" s="1">
        <v>43199</v>
      </c>
      <c r="B2516" s="5">
        <v>0.91736111111111107</v>
      </c>
      <c r="C2516" t="s">
        <v>84</v>
      </c>
      <c r="D2516">
        <v>90</v>
      </c>
      <c r="E2516" t="s">
        <v>59</v>
      </c>
      <c r="F2516" t="s">
        <v>24</v>
      </c>
      <c r="G2516" t="s">
        <v>52</v>
      </c>
    </row>
    <row r="2517" spans="1:9">
      <c r="A2517" s="1">
        <v>43200</v>
      </c>
      <c r="B2517" s="5">
        <v>0.34236111111111112</v>
      </c>
      <c r="C2517" t="s">
        <v>72</v>
      </c>
      <c r="D2517">
        <v>35</v>
      </c>
      <c r="E2517" t="s">
        <v>59</v>
      </c>
      <c r="F2517" t="s">
        <v>24</v>
      </c>
      <c r="G2517" t="s">
        <v>52</v>
      </c>
    </row>
    <row r="2518" spans="1:9">
      <c r="A2518" s="1">
        <v>43200</v>
      </c>
      <c r="B2518" s="5">
        <v>0.58124999999999993</v>
      </c>
      <c r="C2518" t="s">
        <v>14</v>
      </c>
      <c r="D2518" s="3">
        <v>5000</v>
      </c>
      <c r="E2518" t="s">
        <v>55</v>
      </c>
      <c r="F2518" t="s">
        <v>16</v>
      </c>
      <c r="G2518" t="s">
        <v>17</v>
      </c>
      <c r="I2518" t="s">
        <v>664</v>
      </c>
    </row>
    <row r="2519" spans="1:9">
      <c r="A2519" s="1">
        <v>43200</v>
      </c>
      <c r="B2519" s="5">
        <v>0.58402777777777781</v>
      </c>
      <c r="C2519" t="s">
        <v>14</v>
      </c>
      <c r="D2519" s="3">
        <v>5000</v>
      </c>
      <c r="E2519" t="s">
        <v>55</v>
      </c>
      <c r="F2519" t="s">
        <v>16</v>
      </c>
      <c r="G2519" t="s">
        <v>17</v>
      </c>
      <c r="I2519" t="s">
        <v>665</v>
      </c>
    </row>
    <row r="2520" spans="1:9">
      <c r="A2520" s="1">
        <v>43200</v>
      </c>
      <c r="B2520" s="5">
        <v>0.83680555555555547</v>
      </c>
      <c r="C2520" t="s">
        <v>84</v>
      </c>
      <c r="D2520">
        <v>38</v>
      </c>
      <c r="E2520" t="s">
        <v>59</v>
      </c>
      <c r="F2520" t="s">
        <v>16</v>
      </c>
      <c r="G2520" t="s">
        <v>52</v>
      </c>
    </row>
    <row r="2521" spans="1:9">
      <c r="A2521" s="1">
        <v>43200</v>
      </c>
      <c r="B2521" s="5">
        <v>0.84236111111111101</v>
      </c>
      <c r="C2521" t="s">
        <v>84</v>
      </c>
      <c r="D2521">
        <v>58</v>
      </c>
      <c r="E2521" t="s">
        <v>59</v>
      </c>
      <c r="F2521" t="s">
        <v>24</v>
      </c>
      <c r="G2521" t="s">
        <v>52</v>
      </c>
    </row>
    <row r="2522" spans="1:9">
      <c r="A2522" s="1">
        <v>43201</v>
      </c>
      <c r="B2522" s="5">
        <v>0.83194444444444438</v>
      </c>
      <c r="C2522" t="s">
        <v>84</v>
      </c>
      <c r="D2522">
        <v>35</v>
      </c>
      <c r="E2522" t="s">
        <v>59</v>
      </c>
      <c r="F2522" t="s">
        <v>24</v>
      </c>
      <c r="G2522" t="s">
        <v>52</v>
      </c>
    </row>
    <row r="2523" spans="1:9">
      <c r="A2523" s="1">
        <v>43201</v>
      </c>
      <c r="B2523" s="5">
        <v>0.8979166666666667</v>
      </c>
      <c r="C2523" t="s">
        <v>84</v>
      </c>
      <c r="D2523">
        <v>60</v>
      </c>
      <c r="E2523" t="s">
        <v>59</v>
      </c>
      <c r="F2523" t="s">
        <v>24</v>
      </c>
      <c r="G2523" t="s">
        <v>52</v>
      </c>
    </row>
    <row r="2524" spans="1:9">
      <c r="A2524" s="1">
        <v>43201</v>
      </c>
      <c r="B2524" s="5">
        <v>0.9243055555555556</v>
      </c>
      <c r="C2524" t="s">
        <v>662</v>
      </c>
      <c r="D2524">
        <v>997</v>
      </c>
      <c r="E2524" t="s">
        <v>47</v>
      </c>
      <c r="F2524" t="s">
        <v>16</v>
      </c>
      <c r="G2524" t="s">
        <v>309</v>
      </c>
      <c r="H2524" t="s">
        <v>34</v>
      </c>
    </row>
    <row r="2525" spans="1:9">
      <c r="A2525" s="1">
        <v>43202</v>
      </c>
      <c r="B2525" s="5">
        <v>0.33333333333333331</v>
      </c>
      <c r="C2525" t="s">
        <v>72</v>
      </c>
      <c r="D2525">
        <v>30</v>
      </c>
      <c r="E2525" t="s">
        <v>59</v>
      </c>
      <c r="F2525" t="s">
        <v>24</v>
      </c>
      <c r="G2525" t="s">
        <v>52</v>
      </c>
    </row>
    <row r="2526" spans="1:9">
      <c r="A2526" s="1">
        <v>43202</v>
      </c>
      <c r="B2526" s="5">
        <v>0.5</v>
      </c>
      <c r="C2526" t="s">
        <v>14</v>
      </c>
      <c r="D2526" s="3">
        <v>10000</v>
      </c>
      <c r="E2526" t="s">
        <v>55</v>
      </c>
      <c r="F2526" t="s">
        <v>16</v>
      </c>
      <c r="G2526" t="s">
        <v>17</v>
      </c>
      <c r="I2526" t="s">
        <v>666</v>
      </c>
    </row>
    <row r="2527" spans="1:9">
      <c r="A2527" s="1">
        <v>43202</v>
      </c>
      <c r="B2527" s="5">
        <v>0.74861111111111101</v>
      </c>
      <c r="C2527" t="s">
        <v>148</v>
      </c>
      <c r="D2527">
        <v>32</v>
      </c>
      <c r="E2527" t="s">
        <v>59</v>
      </c>
      <c r="F2527" t="s">
        <v>24</v>
      </c>
      <c r="G2527" t="s">
        <v>41</v>
      </c>
    </row>
    <row r="2528" spans="1:9">
      <c r="A2528" s="1">
        <v>43202</v>
      </c>
      <c r="B2528" s="5">
        <v>0.79027777777777775</v>
      </c>
      <c r="C2528" t="s">
        <v>130</v>
      </c>
      <c r="D2528">
        <v>85</v>
      </c>
      <c r="E2528" t="s">
        <v>59</v>
      </c>
      <c r="F2528" t="s">
        <v>24</v>
      </c>
      <c r="G2528" t="s">
        <v>52</v>
      </c>
    </row>
    <row r="2529" spans="1:8">
      <c r="A2529" s="1">
        <v>43202</v>
      </c>
      <c r="B2529" s="5">
        <v>0.91527777777777775</v>
      </c>
      <c r="C2529" t="s">
        <v>262</v>
      </c>
      <c r="D2529">
        <v>40</v>
      </c>
      <c r="E2529" t="s">
        <v>59</v>
      </c>
      <c r="F2529" t="s">
        <v>24</v>
      </c>
      <c r="G2529" t="s">
        <v>41</v>
      </c>
    </row>
    <row r="2530" spans="1:8">
      <c r="A2530" s="1">
        <v>43203</v>
      </c>
      <c r="B2530" s="5">
        <v>0.34791666666666665</v>
      </c>
      <c r="C2530" t="s">
        <v>130</v>
      </c>
      <c r="D2530">
        <v>10</v>
      </c>
      <c r="E2530" t="s">
        <v>59</v>
      </c>
      <c r="F2530" t="s">
        <v>24</v>
      </c>
      <c r="G2530" t="s">
        <v>52</v>
      </c>
    </row>
    <row r="2531" spans="1:8">
      <c r="A2531" s="1">
        <v>43203</v>
      </c>
      <c r="B2531" s="5">
        <v>0.72291666666666676</v>
      </c>
      <c r="C2531" t="s">
        <v>254</v>
      </c>
      <c r="D2531">
        <v>50</v>
      </c>
      <c r="E2531" t="s">
        <v>59</v>
      </c>
      <c r="F2531" t="s">
        <v>24</v>
      </c>
      <c r="G2531" t="s">
        <v>41</v>
      </c>
    </row>
    <row r="2532" spans="1:8">
      <c r="A2532" s="1">
        <v>43203</v>
      </c>
      <c r="B2532" s="5">
        <v>0.80625000000000002</v>
      </c>
      <c r="C2532" t="s">
        <v>130</v>
      </c>
      <c r="D2532">
        <v>196</v>
      </c>
      <c r="E2532" t="s">
        <v>59</v>
      </c>
      <c r="F2532" t="s">
        <v>24</v>
      </c>
      <c r="G2532" t="s">
        <v>52</v>
      </c>
    </row>
    <row r="2533" spans="1:8">
      <c r="A2533" s="1">
        <v>43204</v>
      </c>
      <c r="B2533" s="5">
        <v>0.3298611111111111</v>
      </c>
      <c r="C2533" t="s">
        <v>262</v>
      </c>
      <c r="D2533">
        <v>25</v>
      </c>
      <c r="E2533" t="s">
        <v>59</v>
      </c>
      <c r="F2533" t="s">
        <v>24</v>
      </c>
      <c r="G2533" t="s">
        <v>41</v>
      </c>
    </row>
    <row r="2534" spans="1:8">
      <c r="A2534" s="1">
        <v>43204</v>
      </c>
      <c r="B2534" s="5">
        <v>0.37152777777777773</v>
      </c>
      <c r="C2534" t="s">
        <v>72</v>
      </c>
      <c r="D2534">
        <v>96</v>
      </c>
      <c r="E2534" t="s">
        <v>59</v>
      </c>
      <c r="F2534" t="s">
        <v>24</v>
      </c>
      <c r="G2534" t="s">
        <v>52</v>
      </c>
    </row>
    <row r="2535" spans="1:8">
      <c r="A2535" s="1">
        <v>43204</v>
      </c>
      <c r="B2535" s="5">
        <v>0.45555555555555555</v>
      </c>
      <c r="C2535" t="s">
        <v>262</v>
      </c>
      <c r="D2535">
        <v>540</v>
      </c>
      <c r="E2535" t="s">
        <v>59</v>
      </c>
      <c r="F2535" t="s">
        <v>24</v>
      </c>
      <c r="G2535" t="s">
        <v>41</v>
      </c>
    </row>
    <row r="2536" spans="1:8">
      <c r="A2536" s="1">
        <v>43204</v>
      </c>
      <c r="B2536" s="5">
        <v>0.55486111111111114</v>
      </c>
      <c r="C2536" t="s">
        <v>148</v>
      </c>
      <c r="D2536">
        <v>80</v>
      </c>
      <c r="E2536" t="s">
        <v>59</v>
      </c>
      <c r="F2536" t="s">
        <v>24</v>
      </c>
      <c r="G2536" t="s">
        <v>41</v>
      </c>
    </row>
    <row r="2537" spans="1:8">
      <c r="A2537" s="1">
        <v>43204</v>
      </c>
      <c r="B2537" s="5">
        <v>0.625</v>
      </c>
      <c r="C2537" t="s">
        <v>111</v>
      </c>
      <c r="D2537">
        <v>295</v>
      </c>
      <c r="E2537" t="s">
        <v>47</v>
      </c>
      <c r="F2537" t="s">
        <v>24</v>
      </c>
      <c r="G2537" t="s">
        <v>52</v>
      </c>
    </row>
    <row r="2538" spans="1:8">
      <c r="A2538" s="1">
        <v>43204</v>
      </c>
      <c r="B2538" s="5">
        <v>0.76250000000000007</v>
      </c>
      <c r="C2538" t="s">
        <v>148</v>
      </c>
      <c r="D2538">
        <v>50</v>
      </c>
      <c r="E2538" t="s">
        <v>59</v>
      </c>
      <c r="F2538" t="s">
        <v>24</v>
      </c>
      <c r="G2538" t="s">
        <v>41</v>
      </c>
    </row>
    <row r="2539" spans="1:8">
      <c r="A2539" s="1">
        <v>43204</v>
      </c>
      <c r="B2539" s="5">
        <v>0.7631944444444444</v>
      </c>
      <c r="C2539" t="s">
        <v>268</v>
      </c>
      <c r="D2539">
        <v>20</v>
      </c>
      <c r="E2539" t="s">
        <v>59</v>
      </c>
      <c r="F2539" t="s">
        <v>24</v>
      </c>
      <c r="G2539" t="s">
        <v>52</v>
      </c>
    </row>
    <row r="2540" spans="1:8">
      <c r="A2540" s="1">
        <v>43204</v>
      </c>
      <c r="B2540" s="5">
        <v>0.78402777777777777</v>
      </c>
      <c r="C2540" t="s">
        <v>667</v>
      </c>
      <c r="D2540">
        <v>315</v>
      </c>
      <c r="E2540" t="s">
        <v>47</v>
      </c>
      <c r="F2540" t="s">
        <v>24</v>
      </c>
      <c r="G2540" t="s">
        <v>52</v>
      </c>
    </row>
    <row r="2541" spans="1:8">
      <c r="A2541" s="1">
        <v>43204</v>
      </c>
      <c r="B2541" s="5">
        <v>0.80486111111111114</v>
      </c>
      <c r="C2541" t="s">
        <v>100</v>
      </c>
      <c r="D2541">
        <v>104</v>
      </c>
      <c r="E2541" t="s">
        <v>59</v>
      </c>
      <c r="F2541" t="s">
        <v>24</v>
      </c>
      <c r="G2541" t="s">
        <v>52</v>
      </c>
    </row>
    <row r="2542" spans="1:8">
      <c r="A2542" s="1">
        <v>43204</v>
      </c>
      <c r="B2542" s="5">
        <v>0.92847222222222225</v>
      </c>
      <c r="C2542" t="s">
        <v>668</v>
      </c>
      <c r="D2542" s="3">
        <v>3072</v>
      </c>
      <c r="E2542" t="s">
        <v>59</v>
      </c>
      <c r="F2542" t="s">
        <v>24</v>
      </c>
      <c r="G2542" t="s">
        <v>31</v>
      </c>
    </row>
    <row r="2543" spans="1:8">
      <c r="A2543" s="1">
        <v>43205</v>
      </c>
      <c r="B2543" s="5">
        <v>0.63680555555555551</v>
      </c>
      <c r="C2543" t="s">
        <v>148</v>
      </c>
      <c r="D2543">
        <v>550</v>
      </c>
      <c r="E2543" t="s">
        <v>59</v>
      </c>
      <c r="F2543" t="s">
        <v>24</v>
      </c>
      <c r="G2543" t="s">
        <v>41</v>
      </c>
    </row>
    <row r="2544" spans="1:8">
      <c r="A2544" s="1">
        <v>43205</v>
      </c>
      <c r="B2544" s="5">
        <v>0.64583333333333337</v>
      </c>
      <c r="C2544" t="s">
        <v>669</v>
      </c>
      <c r="D2544">
        <v>416</v>
      </c>
      <c r="E2544" t="s">
        <v>47</v>
      </c>
      <c r="F2544" t="s">
        <v>24</v>
      </c>
      <c r="G2544" t="s">
        <v>41</v>
      </c>
      <c r="H2544" t="s">
        <v>34</v>
      </c>
    </row>
    <row r="2545" spans="1:9">
      <c r="A2545" s="1">
        <v>43205</v>
      </c>
      <c r="B2545" s="5">
        <v>0.91736111111111107</v>
      </c>
      <c r="C2545" t="s">
        <v>262</v>
      </c>
      <c r="D2545">
        <v>103</v>
      </c>
      <c r="E2545" t="s">
        <v>59</v>
      </c>
      <c r="F2545" t="s">
        <v>24</v>
      </c>
      <c r="G2545" t="s">
        <v>41</v>
      </c>
    </row>
    <row r="2546" spans="1:9">
      <c r="A2546" s="1">
        <v>43205</v>
      </c>
      <c r="B2546" s="5">
        <v>0.9194444444444444</v>
      </c>
      <c r="C2546" t="s">
        <v>391</v>
      </c>
      <c r="D2546">
        <v>100</v>
      </c>
      <c r="E2546" t="s">
        <v>59</v>
      </c>
      <c r="F2546" t="s">
        <v>16</v>
      </c>
      <c r="G2546" t="s">
        <v>31</v>
      </c>
    </row>
    <row r="2547" spans="1:9">
      <c r="A2547" s="1">
        <v>43206</v>
      </c>
      <c r="B2547" s="5">
        <v>0.3972222222222222</v>
      </c>
      <c r="C2547" t="s">
        <v>72</v>
      </c>
      <c r="D2547">
        <v>60</v>
      </c>
      <c r="E2547" t="s">
        <v>59</v>
      </c>
      <c r="F2547" t="s">
        <v>24</v>
      </c>
      <c r="G2547" t="s">
        <v>670</v>
      </c>
    </row>
    <row r="2548" spans="1:9">
      <c r="A2548" s="1">
        <v>43206</v>
      </c>
      <c r="B2548" s="5">
        <v>0.51666666666666672</v>
      </c>
      <c r="C2548" t="s">
        <v>19</v>
      </c>
      <c r="D2548" s="3">
        <v>3500</v>
      </c>
      <c r="E2548" t="s">
        <v>53</v>
      </c>
      <c r="F2548" t="s">
        <v>16</v>
      </c>
      <c r="I2548" t="s">
        <v>671</v>
      </c>
    </row>
    <row r="2549" spans="1:9">
      <c r="A2549" s="1">
        <v>43206</v>
      </c>
      <c r="B2549" s="5">
        <v>0.55902777777777779</v>
      </c>
      <c r="C2549" t="s">
        <v>672</v>
      </c>
      <c r="D2549" s="3">
        <v>1000</v>
      </c>
      <c r="E2549" t="s">
        <v>55</v>
      </c>
      <c r="F2549" t="s">
        <v>16</v>
      </c>
      <c r="G2549" t="s">
        <v>17</v>
      </c>
      <c r="I2549">
        <v>810613234553</v>
      </c>
    </row>
    <row r="2550" spans="1:9">
      <c r="A2550" s="1">
        <v>43206</v>
      </c>
      <c r="B2550" s="5">
        <v>0.57222222222222219</v>
      </c>
      <c r="C2550" t="s">
        <v>262</v>
      </c>
      <c r="D2550">
        <v>28</v>
      </c>
      <c r="E2550" t="s">
        <v>59</v>
      </c>
      <c r="F2550" t="s">
        <v>24</v>
      </c>
      <c r="G2550" t="s">
        <v>670</v>
      </c>
    </row>
    <row r="2551" spans="1:9">
      <c r="A2551" s="1">
        <v>43206</v>
      </c>
      <c r="B2551" s="5">
        <v>0.57291666666666663</v>
      </c>
      <c r="C2551" t="s">
        <v>111</v>
      </c>
      <c r="D2551">
        <v>132</v>
      </c>
      <c r="E2551" t="s">
        <v>59</v>
      </c>
      <c r="F2551" t="s">
        <v>24</v>
      </c>
      <c r="G2551" t="s">
        <v>670</v>
      </c>
    </row>
    <row r="2552" spans="1:9">
      <c r="A2552" s="1">
        <v>43206</v>
      </c>
      <c r="B2552" s="5">
        <v>0.67291666666666661</v>
      </c>
      <c r="C2552" t="s">
        <v>245</v>
      </c>
      <c r="D2552">
        <v>10</v>
      </c>
      <c r="E2552" t="s">
        <v>59</v>
      </c>
      <c r="F2552" t="s">
        <v>24</v>
      </c>
      <c r="G2552" t="s">
        <v>670</v>
      </c>
    </row>
    <row r="2553" spans="1:9">
      <c r="A2553" s="1">
        <v>43206</v>
      </c>
      <c r="B2553" s="5">
        <v>0.67291666666666661</v>
      </c>
      <c r="C2553" t="s">
        <v>148</v>
      </c>
      <c r="D2553">
        <v>341</v>
      </c>
      <c r="E2553" t="s">
        <v>59</v>
      </c>
      <c r="F2553" t="s">
        <v>24</v>
      </c>
      <c r="G2553" t="s">
        <v>670</v>
      </c>
    </row>
    <row r="2554" spans="1:9">
      <c r="A2554" s="1">
        <v>43206</v>
      </c>
      <c r="B2554" s="5">
        <v>0.71875</v>
      </c>
      <c r="C2554" t="s">
        <v>643</v>
      </c>
      <c r="D2554" s="3">
        <v>5442</v>
      </c>
      <c r="E2554" t="s">
        <v>59</v>
      </c>
      <c r="F2554" t="s">
        <v>24</v>
      </c>
      <c r="G2554" t="s">
        <v>670</v>
      </c>
    </row>
    <row r="2555" spans="1:9">
      <c r="A2555" s="1">
        <v>43206</v>
      </c>
      <c r="B2555" s="5">
        <v>0.78333333333333333</v>
      </c>
      <c r="C2555" t="s">
        <v>130</v>
      </c>
      <c r="D2555">
        <v>310</v>
      </c>
      <c r="E2555" t="s">
        <v>59</v>
      </c>
      <c r="F2555" t="s">
        <v>24</v>
      </c>
      <c r="G2555" t="s">
        <v>670</v>
      </c>
    </row>
    <row r="2556" spans="1:9">
      <c r="A2556" s="1">
        <v>43206</v>
      </c>
      <c r="B2556" s="5">
        <v>0.8833333333333333</v>
      </c>
      <c r="C2556" t="s">
        <v>236</v>
      </c>
      <c r="D2556">
        <v>100</v>
      </c>
      <c r="E2556" t="s">
        <v>59</v>
      </c>
      <c r="F2556" t="s">
        <v>24</v>
      </c>
      <c r="G2556" t="s">
        <v>670</v>
      </c>
    </row>
    <row r="2557" spans="1:9">
      <c r="A2557" s="1">
        <v>43206</v>
      </c>
      <c r="B2557" s="5">
        <v>0.92499999999999993</v>
      </c>
      <c r="C2557" t="s">
        <v>84</v>
      </c>
      <c r="D2557">
        <v>204.76</v>
      </c>
      <c r="E2557" t="s">
        <v>59</v>
      </c>
      <c r="F2557" t="s">
        <v>24</v>
      </c>
      <c r="G2557" t="s">
        <v>670</v>
      </c>
    </row>
    <row r="2558" spans="1:9">
      <c r="A2558" s="1">
        <v>43206</v>
      </c>
      <c r="B2558" s="5">
        <v>0.93819444444444444</v>
      </c>
      <c r="C2558" t="s">
        <v>130</v>
      </c>
      <c r="D2558">
        <v>10</v>
      </c>
      <c r="E2558" t="s">
        <v>59</v>
      </c>
      <c r="F2558" t="s">
        <v>24</v>
      </c>
      <c r="G2558" t="s">
        <v>670</v>
      </c>
    </row>
    <row r="2559" spans="1:9">
      <c r="A2559" s="1">
        <v>43206</v>
      </c>
      <c r="B2559" s="5">
        <v>0.93888888888888899</v>
      </c>
      <c r="C2559" t="s">
        <v>262</v>
      </c>
      <c r="D2559">
        <v>999</v>
      </c>
      <c r="E2559" t="s">
        <v>59</v>
      </c>
      <c r="F2559" t="s">
        <v>24</v>
      </c>
      <c r="G2559" t="s">
        <v>670</v>
      </c>
    </row>
    <row r="2560" spans="1:9">
      <c r="A2560" s="1">
        <v>43207</v>
      </c>
      <c r="B2560" s="5">
        <v>0.37222222222222223</v>
      </c>
      <c r="C2560" t="s">
        <v>265</v>
      </c>
      <c r="D2560">
        <v>260</v>
      </c>
      <c r="E2560" t="s">
        <v>59</v>
      </c>
      <c r="F2560" t="s">
        <v>24</v>
      </c>
      <c r="G2560" t="s">
        <v>670</v>
      </c>
    </row>
    <row r="2561" spans="1:9">
      <c r="A2561" s="1">
        <v>43207</v>
      </c>
      <c r="B2561" s="5">
        <v>0.38194444444444442</v>
      </c>
      <c r="C2561" t="s">
        <v>72</v>
      </c>
      <c r="D2561">
        <v>368</v>
      </c>
      <c r="E2561" t="s">
        <v>59</v>
      </c>
      <c r="F2561" t="s">
        <v>24</v>
      </c>
      <c r="G2561" t="s">
        <v>670</v>
      </c>
    </row>
    <row r="2562" spans="1:9">
      <c r="A2562" s="1">
        <v>43207</v>
      </c>
      <c r="B2562" s="5">
        <v>0.3888888888888889</v>
      </c>
      <c r="C2562" t="s">
        <v>265</v>
      </c>
      <c r="D2562">
        <v>322</v>
      </c>
      <c r="E2562" t="s">
        <v>59</v>
      </c>
      <c r="F2562" t="s">
        <v>24</v>
      </c>
      <c r="G2562" t="s">
        <v>670</v>
      </c>
    </row>
    <row r="2563" spans="1:9">
      <c r="A2563" s="1">
        <v>43207</v>
      </c>
      <c r="B2563" s="5">
        <v>0.71597222222222223</v>
      </c>
      <c r="C2563" t="s">
        <v>218</v>
      </c>
      <c r="D2563">
        <v>177</v>
      </c>
      <c r="E2563" t="s">
        <v>59</v>
      </c>
      <c r="F2563" t="s">
        <v>24</v>
      </c>
      <c r="G2563" t="s">
        <v>670</v>
      </c>
    </row>
    <row r="2564" spans="1:9">
      <c r="A2564" s="1">
        <v>43207</v>
      </c>
      <c r="B2564" s="5">
        <v>0.90625</v>
      </c>
      <c r="C2564" t="s">
        <v>673</v>
      </c>
      <c r="D2564" s="3">
        <v>2596</v>
      </c>
      <c r="E2564" t="s">
        <v>59</v>
      </c>
      <c r="F2564" t="s">
        <v>24</v>
      </c>
      <c r="G2564" t="s">
        <v>670</v>
      </c>
    </row>
    <row r="2565" spans="1:9">
      <c r="A2565" s="1">
        <v>43208</v>
      </c>
      <c r="B2565" s="5">
        <v>0.59097222222222223</v>
      </c>
      <c r="C2565" t="s">
        <v>111</v>
      </c>
      <c r="D2565">
        <v>478</v>
      </c>
      <c r="E2565" t="s">
        <v>59</v>
      </c>
      <c r="F2565" t="s">
        <v>24</v>
      </c>
      <c r="G2565" t="s">
        <v>670</v>
      </c>
    </row>
    <row r="2566" spans="1:9">
      <c r="A2566" s="1">
        <v>43208</v>
      </c>
      <c r="B2566" s="5">
        <v>0.71666666666666667</v>
      </c>
      <c r="C2566" t="s">
        <v>218</v>
      </c>
      <c r="D2566">
        <v>201</v>
      </c>
      <c r="E2566" t="s">
        <v>59</v>
      </c>
      <c r="F2566" t="s">
        <v>24</v>
      </c>
      <c r="G2566" t="s">
        <v>670</v>
      </c>
    </row>
    <row r="2567" spans="1:9">
      <c r="A2567" s="1">
        <v>43208</v>
      </c>
      <c r="B2567" s="5">
        <v>0.88124999999999998</v>
      </c>
      <c r="C2567" t="s">
        <v>673</v>
      </c>
      <c r="D2567" s="3">
        <v>2596</v>
      </c>
      <c r="E2567" t="s">
        <v>59</v>
      </c>
      <c r="F2567" t="s">
        <v>24</v>
      </c>
      <c r="G2567" t="s">
        <v>670</v>
      </c>
    </row>
    <row r="2568" spans="1:9">
      <c r="A2568" s="1">
        <v>43209</v>
      </c>
      <c r="B2568" s="5">
        <v>0.39444444444444443</v>
      </c>
      <c r="C2568" t="s">
        <v>14</v>
      </c>
      <c r="D2568" s="3">
        <v>2500</v>
      </c>
      <c r="E2568" t="s">
        <v>55</v>
      </c>
      <c r="F2568" t="s">
        <v>16</v>
      </c>
      <c r="G2568" t="s">
        <v>17</v>
      </c>
      <c r="I2568" t="s">
        <v>674</v>
      </c>
    </row>
    <row r="2569" spans="1:9">
      <c r="A2569" s="1">
        <v>43209</v>
      </c>
      <c r="B2569" s="5">
        <v>0.43124999999999997</v>
      </c>
      <c r="C2569" t="s">
        <v>14</v>
      </c>
      <c r="D2569" s="3">
        <v>5000</v>
      </c>
      <c r="E2569" t="s">
        <v>55</v>
      </c>
      <c r="F2569" t="s">
        <v>16</v>
      </c>
      <c r="G2569" t="s">
        <v>17</v>
      </c>
      <c r="I2569" t="s">
        <v>675</v>
      </c>
    </row>
    <row r="2570" spans="1:9">
      <c r="A2570" s="1">
        <v>43209</v>
      </c>
      <c r="B2570" s="5">
        <v>0.68402777777777779</v>
      </c>
      <c r="C2570" t="s">
        <v>111</v>
      </c>
      <c r="D2570">
        <v>488</v>
      </c>
      <c r="E2570" t="s">
        <v>59</v>
      </c>
      <c r="F2570" t="s">
        <v>24</v>
      </c>
      <c r="G2570" t="s">
        <v>670</v>
      </c>
    </row>
    <row r="2571" spans="1:9">
      <c r="A2571" s="1">
        <v>43209</v>
      </c>
      <c r="B2571" s="5">
        <v>0.77222222222222225</v>
      </c>
      <c r="C2571" t="s">
        <v>265</v>
      </c>
      <c r="D2571" s="3">
        <v>3505</v>
      </c>
      <c r="E2571" t="s">
        <v>59</v>
      </c>
      <c r="F2571" t="s">
        <v>24</v>
      </c>
      <c r="G2571" t="s">
        <v>670</v>
      </c>
    </row>
    <row r="2572" spans="1:9">
      <c r="A2572" s="1">
        <v>43209</v>
      </c>
      <c r="B2572" s="5">
        <v>0.88124999999999998</v>
      </c>
      <c r="C2572" t="s">
        <v>673</v>
      </c>
      <c r="D2572" s="3">
        <v>2596</v>
      </c>
      <c r="E2572" t="s">
        <v>59</v>
      </c>
      <c r="F2572" t="s">
        <v>24</v>
      </c>
      <c r="G2572" t="s">
        <v>670</v>
      </c>
    </row>
    <row r="2573" spans="1:9">
      <c r="A2573" s="1">
        <v>43210</v>
      </c>
      <c r="B2573" s="5">
        <v>0.30486111111111108</v>
      </c>
      <c r="C2573" t="s">
        <v>100</v>
      </c>
      <c r="D2573">
        <v>60</v>
      </c>
      <c r="E2573" t="s">
        <v>59</v>
      </c>
      <c r="F2573" t="s">
        <v>24</v>
      </c>
      <c r="G2573" t="s">
        <v>670</v>
      </c>
    </row>
    <row r="2574" spans="1:9">
      <c r="A2574" s="1">
        <v>43210</v>
      </c>
      <c r="B2574" s="5">
        <v>0.3430555555555555</v>
      </c>
      <c r="C2574" t="s">
        <v>19</v>
      </c>
      <c r="D2574" s="3">
        <v>2500</v>
      </c>
      <c r="E2574" t="s">
        <v>53</v>
      </c>
      <c r="F2574" t="s">
        <v>16</v>
      </c>
      <c r="I2574" t="s">
        <v>676</v>
      </c>
    </row>
    <row r="2575" spans="1:9">
      <c r="A2575" s="1">
        <v>43210</v>
      </c>
      <c r="B2575" s="5">
        <v>0.71736111111111101</v>
      </c>
      <c r="C2575" t="s">
        <v>218</v>
      </c>
      <c r="D2575">
        <v>142</v>
      </c>
      <c r="E2575" t="s">
        <v>59</v>
      </c>
      <c r="F2575" t="s">
        <v>24</v>
      </c>
      <c r="G2575" t="s">
        <v>670</v>
      </c>
    </row>
    <row r="2576" spans="1:9">
      <c r="A2576" s="1">
        <v>43210</v>
      </c>
      <c r="B2576" s="5">
        <v>0.92361111111111116</v>
      </c>
      <c r="C2576" t="s">
        <v>673</v>
      </c>
      <c r="D2576" s="3">
        <v>2596</v>
      </c>
      <c r="E2576" t="s">
        <v>59</v>
      </c>
      <c r="F2576" t="s">
        <v>24</v>
      </c>
      <c r="G2576" t="s">
        <v>670</v>
      </c>
    </row>
    <row r="2577" spans="1:7">
      <c r="A2577" s="1">
        <v>43211</v>
      </c>
      <c r="B2577" s="5">
        <v>0.24861111111111112</v>
      </c>
      <c r="C2577" t="s">
        <v>265</v>
      </c>
      <c r="D2577">
        <v>290</v>
      </c>
      <c r="E2577" t="s">
        <v>59</v>
      </c>
      <c r="F2577" t="s">
        <v>24</v>
      </c>
      <c r="G2577" t="s">
        <v>670</v>
      </c>
    </row>
    <row r="2578" spans="1:7">
      <c r="A2578" s="1">
        <v>43211</v>
      </c>
      <c r="B2578" s="5">
        <v>0.25347222222222221</v>
      </c>
      <c r="C2578" t="s">
        <v>643</v>
      </c>
      <c r="D2578" s="3">
        <v>5212</v>
      </c>
      <c r="E2578" t="s">
        <v>59</v>
      </c>
      <c r="F2578" t="s">
        <v>24</v>
      </c>
      <c r="G2578" t="s">
        <v>670</v>
      </c>
    </row>
    <row r="2579" spans="1:7">
      <c r="A2579" s="1">
        <v>43211</v>
      </c>
      <c r="B2579" s="5">
        <v>0.33194444444444443</v>
      </c>
      <c r="C2579" t="s">
        <v>130</v>
      </c>
      <c r="D2579">
        <v>300</v>
      </c>
      <c r="E2579" t="s">
        <v>59</v>
      </c>
      <c r="F2579" t="s">
        <v>24</v>
      </c>
      <c r="G2579" t="s">
        <v>670</v>
      </c>
    </row>
    <row r="2580" spans="1:7">
      <c r="A2580" s="1">
        <v>43211</v>
      </c>
      <c r="B2580" s="5">
        <v>0.48125000000000001</v>
      </c>
      <c r="C2580" t="s">
        <v>236</v>
      </c>
      <c r="D2580">
        <v>46</v>
      </c>
      <c r="E2580" t="s">
        <v>59</v>
      </c>
      <c r="F2580" t="s">
        <v>24</v>
      </c>
      <c r="G2580" t="s">
        <v>670</v>
      </c>
    </row>
    <row r="2581" spans="1:7">
      <c r="A2581" s="1">
        <v>43211</v>
      </c>
      <c r="B2581" s="5">
        <v>0.48125000000000001</v>
      </c>
      <c r="C2581" t="s">
        <v>100</v>
      </c>
      <c r="D2581">
        <v>137</v>
      </c>
      <c r="E2581" t="s">
        <v>59</v>
      </c>
      <c r="F2581" t="s">
        <v>24</v>
      </c>
      <c r="G2581" t="s">
        <v>670</v>
      </c>
    </row>
    <row r="2582" spans="1:7">
      <c r="A2582" s="1">
        <v>43211</v>
      </c>
      <c r="B2582" s="5">
        <v>0.54513888888888895</v>
      </c>
      <c r="C2582" t="s">
        <v>105</v>
      </c>
      <c r="D2582" s="3">
        <v>1903</v>
      </c>
      <c r="E2582" t="s">
        <v>59</v>
      </c>
      <c r="F2582" t="s">
        <v>24</v>
      </c>
      <c r="G2582" t="s">
        <v>45</v>
      </c>
    </row>
    <row r="2583" spans="1:7">
      <c r="A2583" s="1">
        <v>43211</v>
      </c>
      <c r="B2583" s="5">
        <v>0.61041666666666672</v>
      </c>
      <c r="C2583" t="s">
        <v>130</v>
      </c>
      <c r="D2583">
        <v>451.76</v>
      </c>
      <c r="E2583" t="s">
        <v>59</v>
      </c>
      <c r="F2583" t="s">
        <v>24</v>
      </c>
      <c r="G2583" t="s">
        <v>670</v>
      </c>
    </row>
    <row r="2584" spans="1:7">
      <c r="A2584" s="1">
        <v>43211</v>
      </c>
      <c r="B2584" s="5">
        <v>0.69861111111111107</v>
      </c>
      <c r="C2584" t="s">
        <v>236</v>
      </c>
      <c r="D2584">
        <v>65</v>
      </c>
      <c r="E2584" t="s">
        <v>59</v>
      </c>
      <c r="F2584" t="s">
        <v>24</v>
      </c>
      <c r="G2584" t="s">
        <v>670</v>
      </c>
    </row>
    <row r="2585" spans="1:7">
      <c r="A2585" s="1">
        <v>43211</v>
      </c>
      <c r="B2585" s="5">
        <v>0.89513888888888893</v>
      </c>
      <c r="C2585" t="s">
        <v>84</v>
      </c>
      <c r="D2585">
        <v>786</v>
      </c>
      <c r="E2585" t="s">
        <v>59</v>
      </c>
      <c r="F2585" t="s">
        <v>24</v>
      </c>
      <c r="G2585" t="s">
        <v>670</v>
      </c>
    </row>
    <row r="2586" spans="1:7">
      <c r="A2586" s="1">
        <v>43211</v>
      </c>
      <c r="B2586" s="5">
        <v>0.93611111111111101</v>
      </c>
      <c r="C2586" t="s">
        <v>94</v>
      </c>
      <c r="D2586">
        <v>40</v>
      </c>
      <c r="E2586" t="s">
        <v>59</v>
      </c>
      <c r="F2586" t="s">
        <v>24</v>
      </c>
      <c r="G2586" t="s">
        <v>94</v>
      </c>
    </row>
    <row r="2587" spans="1:7">
      <c r="A2587" s="1">
        <v>43212</v>
      </c>
      <c r="B2587" s="5">
        <v>0.25208333333333333</v>
      </c>
      <c r="C2587" t="s">
        <v>148</v>
      </c>
      <c r="D2587">
        <v>10</v>
      </c>
      <c r="E2587" t="s">
        <v>59</v>
      </c>
      <c r="F2587" t="s">
        <v>24</v>
      </c>
      <c r="G2587" t="s">
        <v>41</v>
      </c>
    </row>
    <row r="2588" spans="1:7">
      <c r="A2588" s="1">
        <v>43212</v>
      </c>
      <c r="B2588" s="5">
        <v>0.28472222222222221</v>
      </c>
      <c r="C2588" t="s">
        <v>100</v>
      </c>
      <c r="D2588">
        <v>20</v>
      </c>
      <c r="E2588" t="s">
        <v>59</v>
      </c>
      <c r="F2588" t="s">
        <v>24</v>
      </c>
      <c r="G2588" t="s">
        <v>52</v>
      </c>
    </row>
    <row r="2589" spans="1:7">
      <c r="A2589" s="1">
        <v>43212</v>
      </c>
      <c r="B2589" s="5">
        <v>0.37777777777777777</v>
      </c>
      <c r="C2589" t="s">
        <v>72</v>
      </c>
      <c r="D2589">
        <v>20</v>
      </c>
      <c r="E2589" t="s">
        <v>59</v>
      </c>
      <c r="F2589" t="s">
        <v>24</v>
      </c>
      <c r="G2589" t="s">
        <v>52</v>
      </c>
    </row>
    <row r="2590" spans="1:7">
      <c r="A2590" s="1">
        <v>43212</v>
      </c>
      <c r="B2590" s="5">
        <v>0.4201388888888889</v>
      </c>
      <c r="C2590" t="s">
        <v>130</v>
      </c>
      <c r="D2590">
        <v>30</v>
      </c>
      <c r="E2590" t="s">
        <v>59</v>
      </c>
      <c r="F2590" t="s">
        <v>24</v>
      </c>
      <c r="G2590" t="s">
        <v>52</v>
      </c>
    </row>
    <row r="2591" spans="1:7">
      <c r="A2591" s="1">
        <v>43212</v>
      </c>
      <c r="B2591" s="5">
        <v>0.62152777777777779</v>
      </c>
      <c r="C2591" t="s">
        <v>111</v>
      </c>
      <c r="D2591">
        <v>160</v>
      </c>
      <c r="E2591" t="s">
        <v>59</v>
      </c>
      <c r="F2591" t="s">
        <v>24</v>
      </c>
      <c r="G2591" t="s">
        <v>52</v>
      </c>
    </row>
    <row r="2592" spans="1:7">
      <c r="A2592" s="1">
        <v>43212</v>
      </c>
      <c r="B2592" s="5">
        <v>0.70416666666666661</v>
      </c>
      <c r="C2592" t="s">
        <v>262</v>
      </c>
      <c r="D2592">
        <v>21</v>
      </c>
      <c r="E2592" t="s">
        <v>59</v>
      </c>
      <c r="F2592" t="s">
        <v>24</v>
      </c>
      <c r="G2592" t="s">
        <v>41</v>
      </c>
    </row>
    <row r="2593" spans="1:9">
      <c r="A2593" s="1">
        <v>43212</v>
      </c>
      <c r="B2593" s="5">
        <v>0.70416666666666661</v>
      </c>
      <c r="C2593" t="s">
        <v>677</v>
      </c>
      <c r="D2593">
        <v>349</v>
      </c>
      <c r="E2593" t="s">
        <v>59</v>
      </c>
      <c r="F2593" t="s">
        <v>24</v>
      </c>
      <c r="G2593" t="s">
        <v>45</v>
      </c>
    </row>
    <row r="2594" spans="1:9">
      <c r="A2594" s="1">
        <v>43212</v>
      </c>
      <c r="B2594" s="5">
        <v>0.79861111111111116</v>
      </c>
      <c r="C2594" t="s">
        <v>84</v>
      </c>
      <c r="D2594">
        <v>55</v>
      </c>
      <c r="E2594" t="s">
        <v>59</v>
      </c>
      <c r="F2594" t="s">
        <v>24</v>
      </c>
      <c r="G2594" t="s">
        <v>52</v>
      </c>
    </row>
    <row r="2595" spans="1:9">
      <c r="A2595" s="1">
        <v>43213</v>
      </c>
      <c r="B2595" s="5">
        <v>0.4145833333333333</v>
      </c>
      <c r="C2595" t="s">
        <v>72</v>
      </c>
      <c r="D2595">
        <v>40</v>
      </c>
      <c r="E2595" t="s">
        <v>59</v>
      </c>
      <c r="F2595" t="s">
        <v>24</v>
      </c>
      <c r="G2595" t="s">
        <v>52</v>
      </c>
    </row>
    <row r="2596" spans="1:9">
      <c r="A2596" s="1">
        <v>43214</v>
      </c>
      <c r="B2596" s="5">
        <v>0.43958333333333338</v>
      </c>
      <c r="C2596" t="s">
        <v>72</v>
      </c>
      <c r="D2596">
        <v>45</v>
      </c>
      <c r="E2596" t="s">
        <v>59</v>
      </c>
      <c r="F2596" t="s">
        <v>24</v>
      </c>
      <c r="G2596" t="s">
        <v>52</v>
      </c>
    </row>
    <row r="2597" spans="1:9">
      <c r="A2597" s="1">
        <v>43214</v>
      </c>
      <c r="B2597" s="5">
        <v>0.48125000000000001</v>
      </c>
      <c r="C2597" t="s">
        <v>678</v>
      </c>
      <c r="D2597" s="3">
        <v>2062</v>
      </c>
      <c r="E2597" t="s">
        <v>59</v>
      </c>
      <c r="F2597" t="s">
        <v>24</v>
      </c>
      <c r="G2597" t="s">
        <v>45</v>
      </c>
    </row>
    <row r="2598" spans="1:9">
      <c r="A2598" s="1">
        <v>43214</v>
      </c>
      <c r="B2598" s="5">
        <v>0.50624999999999998</v>
      </c>
      <c r="C2598" t="s">
        <v>14</v>
      </c>
      <c r="D2598" s="3">
        <v>10000</v>
      </c>
      <c r="E2598" t="s">
        <v>55</v>
      </c>
      <c r="F2598" t="s">
        <v>16</v>
      </c>
      <c r="G2598" t="s">
        <v>17</v>
      </c>
      <c r="I2598" t="s">
        <v>679</v>
      </c>
    </row>
    <row r="2599" spans="1:9">
      <c r="A2599" s="1">
        <v>43214</v>
      </c>
      <c r="B2599" s="5">
        <v>0.78194444444444444</v>
      </c>
      <c r="C2599" t="s">
        <v>19</v>
      </c>
      <c r="D2599" s="3">
        <v>3500</v>
      </c>
      <c r="E2599" t="s">
        <v>53</v>
      </c>
      <c r="F2599" t="s">
        <v>16</v>
      </c>
      <c r="I2599" t="s">
        <v>653</v>
      </c>
    </row>
    <row r="2600" spans="1:9">
      <c r="A2600" s="1">
        <v>43214</v>
      </c>
      <c r="B2600" s="5">
        <v>0.80486111111111114</v>
      </c>
      <c r="C2600" t="s">
        <v>215</v>
      </c>
      <c r="D2600" s="3">
        <v>1000</v>
      </c>
      <c r="E2600" t="s">
        <v>59</v>
      </c>
      <c r="F2600" t="s">
        <v>24</v>
      </c>
      <c r="G2600" t="s">
        <v>31</v>
      </c>
    </row>
    <row r="2601" spans="1:9">
      <c r="A2601" s="1">
        <v>43214</v>
      </c>
      <c r="B2601" s="5">
        <v>0.80486111111111114</v>
      </c>
      <c r="C2601" t="s">
        <v>262</v>
      </c>
      <c r="D2601">
        <v>17</v>
      </c>
      <c r="E2601" t="s">
        <v>59</v>
      </c>
      <c r="F2601" t="s">
        <v>24</v>
      </c>
      <c r="G2601" t="s">
        <v>41</v>
      </c>
    </row>
    <row r="2602" spans="1:9">
      <c r="A2602" s="1">
        <v>43214</v>
      </c>
      <c r="B2602" s="5">
        <v>0.80486111111111114</v>
      </c>
      <c r="C2602" t="s">
        <v>215</v>
      </c>
      <c r="D2602" s="3">
        <v>2000</v>
      </c>
      <c r="E2602" t="s">
        <v>59</v>
      </c>
      <c r="F2602" t="s">
        <v>24</v>
      </c>
      <c r="G2602" t="s">
        <v>31</v>
      </c>
    </row>
    <row r="2603" spans="1:9">
      <c r="A2603" s="1">
        <v>43214</v>
      </c>
      <c r="B2603" s="5">
        <v>0.90347222222222223</v>
      </c>
      <c r="C2603" t="s">
        <v>680</v>
      </c>
      <c r="D2603">
        <v>312</v>
      </c>
      <c r="E2603" t="s">
        <v>55</v>
      </c>
      <c r="F2603" t="s">
        <v>24</v>
      </c>
      <c r="G2603" t="s">
        <v>52</v>
      </c>
      <c r="I2603">
        <v>811421619215</v>
      </c>
    </row>
    <row r="2604" spans="1:9">
      <c r="A2604" s="1">
        <v>43214</v>
      </c>
      <c r="B2604" s="5">
        <v>0.94444444444444453</v>
      </c>
      <c r="C2604" t="s">
        <v>265</v>
      </c>
      <c r="D2604">
        <v>110</v>
      </c>
      <c r="E2604" t="s">
        <v>59</v>
      </c>
      <c r="F2604" t="s">
        <v>24</v>
      </c>
      <c r="G2604" t="s">
        <v>41</v>
      </c>
    </row>
    <row r="2605" spans="1:9">
      <c r="A2605" s="1">
        <v>43214</v>
      </c>
      <c r="B2605" s="5">
        <v>0.94861111111111107</v>
      </c>
      <c r="C2605" t="s">
        <v>681</v>
      </c>
      <c r="D2605">
        <v>50</v>
      </c>
      <c r="E2605" t="s">
        <v>59</v>
      </c>
      <c r="F2605" t="s">
        <v>24</v>
      </c>
      <c r="G2605" t="s">
        <v>31</v>
      </c>
    </row>
    <row r="2606" spans="1:9">
      <c r="A2606" s="1">
        <v>43214</v>
      </c>
      <c r="B2606" s="5">
        <v>0.94861111111111107</v>
      </c>
      <c r="C2606" t="s">
        <v>100</v>
      </c>
      <c r="D2606">
        <v>35</v>
      </c>
      <c r="E2606" t="s">
        <v>59</v>
      </c>
      <c r="F2606" t="s">
        <v>24</v>
      </c>
      <c r="G2606" t="s">
        <v>52</v>
      </c>
    </row>
    <row r="2607" spans="1:9">
      <c r="A2607" s="1">
        <v>43215</v>
      </c>
      <c r="B2607" s="5">
        <v>0.48125000000000001</v>
      </c>
      <c r="C2607" t="s">
        <v>72</v>
      </c>
      <c r="D2607">
        <v>20</v>
      </c>
      <c r="E2607" t="s">
        <v>59</v>
      </c>
      <c r="F2607" t="s">
        <v>24</v>
      </c>
      <c r="G2607" t="s">
        <v>52</v>
      </c>
    </row>
    <row r="2608" spans="1:9">
      <c r="A2608" s="1">
        <v>43215</v>
      </c>
      <c r="B2608" s="5">
        <v>0.65347222222222223</v>
      </c>
      <c r="C2608" t="s">
        <v>130</v>
      </c>
      <c r="D2608">
        <v>155</v>
      </c>
      <c r="E2608" t="s">
        <v>59</v>
      </c>
      <c r="F2608" t="s">
        <v>24</v>
      </c>
      <c r="G2608" t="s">
        <v>52</v>
      </c>
    </row>
    <row r="2609" spans="1:7">
      <c r="A2609" s="1">
        <v>43215</v>
      </c>
      <c r="B2609" s="5">
        <v>0.9194444444444444</v>
      </c>
      <c r="C2609" t="s">
        <v>84</v>
      </c>
      <c r="D2609">
        <v>40</v>
      </c>
      <c r="E2609" t="s">
        <v>59</v>
      </c>
      <c r="F2609" t="s">
        <v>24</v>
      </c>
      <c r="G2609" t="s">
        <v>52</v>
      </c>
    </row>
    <row r="2610" spans="1:7">
      <c r="A2610" s="1">
        <v>43216</v>
      </c>
      <c r="B2610" s="5">
        <v>0.40347222222222223</v>
      </c>
      <c r="C2610" t="s">
        <v>72</v>
      </c>
      <c r="D2610">
        <v>35</v>
      </c>
      <c r="E2610" t="s">
        <v>59</v>
      </c>
      <c r="F2610" t="s">
        <v>24</v>
      </c>
      <c r="G2610" t="s">
        <v>52</v>
      </c>
    </row>
    <row r="2611" spans="1:7">
      <c r="A2611" s="1">
        <v>43216</v>
      </c>
      <c r="B2611" s="5">
        <v>0.88402777777777775</v>
      </c>
      <c r="C2611" t="s">
        <v>84</v>
      </c>
      <c r="D2611">
        <v>35</v>
      </c>
      <c r="E2611" t="s">
        <v>59</v>
      </c>
      <c r="F2611" t="s">
        <v>24</v>
      </c>
      <c r="G2611" t="s">
        <v>52</v>
      </c>
    </row>
    <row r="2612" spans="1:7">
      <c r="A2612" s="1">
        <v>43217</v>
      </c>
      <c r="B2612" s="5">
        <v>0.38472222222222219</v>
      </c>
      <c r="C2612" t="s">
        <v>72</v>
      </c>
      <c r="D2612">
        <v>20</v>
      </c>
      <c r="E2612" t="s">
        <v>59</v>
      </c>
      <c r="F2612" t="s">
        <v>24</v>
      </c>
      <c r="G2612" t="s">
        <v>52</v>
      </c>
    </row>
    <row r="2613" spans="1:7">
      <c r="A2613" s="1">
        <v>43217</v>
      </c>
      <c r="B2613" s="5">
        <v>0.91736111111111107</v>
      </c>
      <c r="C2613" t="s">
        <v>262</v>
      </c>
      <c r="D2613">
        <v>24</v>
      </c>
      <c r="E2613" t="s">
        <v>59</v>
      </c>
      <c r="F2613" t="s">
        <v>24</v>
      </c>
      <c r="G2613" t="s">
        <v>41</v>
      </c>
    </row>
    <row r="2614" spans="1:7">
      <c r="A2614" s="1">
        <v>43217</v>
      </c>
      <c r="B2614" s="5">
        <v>0.91736111111111107</v>
      </c>
      <c r="C2614" t="s">
        <v>84</v>
      </c>
      <c r="D2614">
        <v>124</v>
      </c>
      <c r="E2614" t="s">
        <v>59</v>
      </c>
      <c r="F2614" t="s">
        <v>24</v>
      </c>
      <c r="G2614" t="s">
        <v>52</v>
      </c>
    </row>
    <row r="2615" spans="1:7">
      <c r="A2615" s="1">
        <v>43217</v>
      </c>
      <c r="B2615" s="5">
        <v>0.94791666666666663</v>
      </c>
      <c r="C2615" t="s">
        <v>682</v>
      </c>
      <c r="D2615">
        <v>500</v>
      </c>
      <c r="E2615" t="s">
        <v>59</v>
      </c>
      <c r="F2615" t="s">
        <v>24</v>
      </c>
      <c r="G2615" t="s">
        <v>103</v>
      </c>
    </row>
    <row r="2616" spans="1:7">
      <c r="A2616" s="1">
        <v>43218</v>
      </c>
      <c r="B2616" s="5">
        <v>0.39861111111111108</v>
      </c>
      <c r="C2616" t="s">
        <v>262</v>
      </c>
      <c r="D2616">
        <v>22</v>
      </c>
      <c r="E2616" t="s">
        <v>59</v>
      </c>
      <c r="F2616" t="s">
        <v>24</v>
      </c>
      <c r="G2616" t="s">
        <v>41</v>
      </c>
    </row>
    <row r="2617" spans="1:7">
      <c r="A2617" s="1">
        <v>43218</v>
      </c>
      <c r="B2617" s="5">
        <v>0.39861111111111108</v>
      </c>
      <c r="C2617" t="s">
        <v>83</v>
      </c>
      <c r="D2617">
        <v>150</v>
      </c>
      <c r="E2617" t="s">
        <v>59</v>
      </c>
      <c r="F2617" t="s">
        <v>24</v>
      </c>
      <c r="G2617" t="s">
        <v>52</v>
      </c>
    </row>
    <row r="2618" spans="1:7">
      <c r="A2618" s="1">
        <v>43218</v>
      </c>
      <c r="B2618" s="5">
        <v>0.39861111111111108</v>
      </c>
      <c r="C2618" t="s">
        <v>72</v>
      </c>
      <c r="D2618">
        <v>160</v>
      </c>
      <c r="E2618" t="s">
        <v>59</v>
      </c>
      <c r="F2618" t="s">
        <v>24</v>
      </c>
      <c r="G2618" t="s">
        <v>52</v>
      </c>
    </row>
    <row r="2619" spans="1:7">
      <c r="A2619" s="1">
        <v>43218</v>
      </c>
      <c r="B2619" s="5">
        <v>0.44444444444444442</v>
      </c>
      <c r="C2619" t="s">
        <v>262</v>
      </c>
      <c r="D2619">
        <v>13</v>
      </c>
      <c r="E2619" t="s">
        <v>59</v>
      </c>
      <c r="F2619" t="s">
        <v>24</v>
      </c>
      <c r="G2619" t="s">
        <v>41</v>
      </c>
    </row>
    <row r="2620" spans="1:7">
      <c r="A2620" s="1">
        <v>43218</v>
      </c>
      <c r="B2620" s="5">
        <v>0.44444444444444442</v>
      </c>
      <c r="C2620" t="s">
        <v>100</v>
      </c>
      <c r="D2620">
        <v>15</v>
      </c>
      <c r="E2620" t="s">
        <v>59</v>
      </c>
      <c r="F2620" t="s">
        <v>24</v>
      </c>
      <c r="G2620" t="s">
        <v>52</v>
      </c>
    </row>
    <row r="2621" spans="1:7">
      <c r="A2621" s="1">
        <v>43218</v>
      </c>
      <c r="B2621" s="5">
        <v>0.73541666666666661</v>
      </c>
      <c r="C2621" t="s">
        <v>262</v>
      </c>
      <c r="D2621">
        <v>16</v>
      </c>
      <c r="E2621" t="s">
        <v>59</v>
      </c>
      <c r="F2621" t="s">
        <v>24</v>
      </c>
      <c r="G2621" t="s">
        <v>41</v>
      </c>
    </row>
    <row r="2622" spans="1:7">
      <c r="A2622" s="1">
        <v>43218</v>
      </c>
      <c r="B2622" s="5">
        <v>0.75555555555555554</v>
      </c>
      <c r="C2622" t="s">
        <v>100</v>
      </c>
      <c r="D2622">
        <v>20</v>
      </c>
      <c r="E2622" t="s">
        <v>59</v>
      </c>
      <c r="F2622" t="s">
        <v>24</v>
      </c>
      <c r="G2622" t="s">
        <v>52</v>
      </c>
    </row>
    <row r="2623" spans="1:7">
      <c r="A2623" s="1">
        <v>43218</v>
      </c>
      <c r="B2623" s="5">
        <v>0.92222222222222217</v>
      </c>
      <c r="C2623" t="s">
        <v>265</v>
      </c>
      <c r="D2623">
        <v>100</v>
      </c>
      <c r="E2623" t="s">
        <v>59</v>
      </c>
      <c r="F2623" t="s">
        <v>24</v>
      </c>
      <c r="G2623" t="s">
        <v>41</v>
      </c>
    </row>
    <row r="2624" spans="1:7">
      <c r="A2624" s="1">
        <v>43218</v>
      </c>
      <c r="B2624" s="5">
        <v>0.92222222222222217</v>
      </c>
      <c r="C2624" t="s">
        <v>100</v>
      </c>
      <c r="D2624">
        <v>32</v>
      </c>
      <c r="E2624" t="s">
        <v>59</v>
      </c>
      <c r="F2624" t="s">
        <v>24</v>
      </c>
      <c r="G2624" t="s">
        <v>52</v>
      </c>
    </row>
    <row r="2625" spans="1:9">
      <c r="A2625" s="1">
        <v>43218</v>
      </c>
      <c r="B2625" s="5">
        <v>0.92222222222222217</v>
      </c>
      <c r="C2625" t="s">
        <v>305</v>
      </c>
      <c r="D2625">
        <v>5</v>
      </c>
      <c r="E2625" t="s">
        <v>59</v>
      </c>
      <c r="F2625" t="s">
        <v>24</v>
      </c>
      <c r="G2625" t="s">
        <v>41</v>
      </c>
    </row>
    <row r="2626" spans="1:9">
      <c r="A2626" s="1">
        <v>43218</v>
      </c>
      <c r="B2626" s="5">
        <v>0.95208333333333339</v>
      </c>
      <c r="C2626" t="s">
        <v>262</v>
      </c>
      <c r="D2626">
        <v>13</v>
      </c>
      <c r="E2626" t="s">
        <v>59</v>
      </c>
      <c r="F2626" t="s">
        <v>24</v>
      </c>
      <c r="G2626" t="s">
        <v>41</v>
      </c>
    </row>
    <row r="2627" spans="1:9">
      <c r="A2627" s="1">
        <v>43218</v>
      </c>
      <c r="B2627" s="5">
        <v>0.95208333333333339</v>
      </c>
      <c r="C2627" t="s">
        <v>84</v>
      </c>
      <c r="D2627">
        <v>120</v>
      </c>
      <c r="E2627" t="s">
        <v>59</v>
      </c>
      <c r="F2627" t="s">
        <v>24</v>
      </c>
      <c r="G2627" t="s">
        <v>52</v>
      </c>
    </row>
    <row r="2628" spans="1:9">
      <c r="A2628" s="1">
        <v>43219</v>
      </c>
      <c r="B2628" s="5">
        <v>0.37152777777777773</v>
      </c>
      <c r="C2628" t="s">
        <v>262</v>
      </c>
      <c r="D2628">
        <v>23</v>
      </c>
      <c r="E2628" t="s">
        <v>59</v>
      </c>
      <c r="F2628" t="s">
        <v>24</v>
      </c>
      <c r="G2628" t="s">
        <v>41</v>
      </c>
    </row>
    <row r="2629" spans="1:9">
      <c r="A2629" s="1">
        <v>43219</v>
      </c>
      <c r="B2629" s="5">
        <v>0.45555555555555555</v>
      </c>
      <c r="C2629" t="s">
        <v>100</v>
      </c>
      <c r="D2629">
        <v>80</v>
      </c>
      <c r="E2629" t="s">
        <v>59</v>
      </c>
      <c r="F2629" t="s">
        <v>24</v>
      </c>
      <c r="G2629" t="s">
        <v>52</v>
      </c>
    </row>
    <row r="2630" spans="1:9">
      <c r="A2630" s="1">
        <v>43219</v>
      </c>
      <c r="B2630" s="5">
        <v>0.5805555555555556</v>
      </c>
      <c r="C2630" t="s">
        <v>236</v>
      </c>
      <c r="D2630">
        <v>130</v>
      </c>
      <c r="E2630" t="s">
        <v>59</v>
      </c>
      <c r="F2630" t="s">
        <v>24</v>
      </c>
      <c r="G2630" t="s">
        <v>41</v>
      </c>
    </row>
    <row r="2631" spans="1:9">
      <c r="A2631" s="1">
        <v>43219</v>
      </c>
      <c r="B2631" s="5">
        <v>0.7895833333333333</v>
      </c>
      <c r="C2631" t="s">
        <v>265</v>
      </c>
      <c r="D2631">
        <v>90</v>
      </c>
      <c r="E2631" t="s">
        <v>59</v>
      </c>
      <c r="F2631" t="s">
        <v>24</v>
      </c>
      <c r="G2631" t="s">
        <v>41</v>
      </c>
    </row>
    <row r="2632" spans="1:9">
      <c r="A2632" s="1">
        <v>43219</v>
      </c>
      <c r="B2632" s="5">
        <v>0.83124999999999993</v>
      </c>
      <c r="C2632" t="s">
        <v>262</v>
      </c>
      <c r="D2632">
        <v>23</v>
      </c>
      <c r="E2632" t="s">
        <v>59</v>
      </c>
      <c r="F2632" t="s">
        <v>24</v>
      </c>
      <c r="G2632" t="s">
        <v>41</v>
      </c>
    </row>
    <row r="2633" spans="1:9">
      <c r="A2633" s="1">
        <v>43220</v>
      </c>
      <c r="B2633" s="5">
        <v>0.37152777777777773</v>
      </c>
      <c r="C2633" t="s">
        <v>72</v>
      </c>
      <c r="D2633">
        <v>20</v>
      </c>
      <c r="E2633" t="s">
        <v>59</v>
      </c>
      <c r="F2633" t="s">
        <v>24</v>
      </c>
      <c r="G2633" t="s">
        <v>52</v>
      </c>
    </row>
    <row r="2634" spans="1:9">
      <c r="A2634" s="1">
        <v>43220</v>
      </c>
      <c r="B2634" s="5">
        <v>0.76180555555555562</v>
      </c>
      <c r="C2634" t="s">
        <v>19</v>
      </c>
      <c r="D2634">
        <v>600</v>
      </c>
      <c r="E2634" t="s">
        <v>53</v>
      </c>
      <c r="F2634" t="s">
        <v>16</v>
      </c>
      <c r="I2634" t="s">
        <v>683</v>
      </c>
    </row>
    <row r="2635" spans="1:9">
      <c r="A2635" s="1">
        <v>43220</v>
      </c>
      <c r="B2635" s="5">
        <v>0.90138888888888891</v>
      </c>
      <c r="C2635" t="s">
        <v>262</v>
      </c>
      <c r="D2635">
        <v>13</v>
      </c>
      <c r="E2635" t="s">
        <v>59</v>
      </c>
      <c r="F2635" t="s">
        <v>24</v>
      </c>
      <c r="G2635" t="s">
        <v>41</v>
      </c>
    </row>
    <row r="2636" spans="1:9">
      <c r="A2636" s="1">
        <v>43220</v>
      </c>
      <c r="B2636" s="5">
        <v>0.90138888888888891</v>
      </c>
      <c r="C2636" t="s">
        <v>148</v>
      </c>
      <c r="D2636">
        <v>30</v>
      </c>
      <c r="E2636" t="s">
        <v>59</v>
      </c>
      <c r="F2636" t="s">
        <v>24</v>
      </c>
      <c r="G2636" t="s">
        <v>41</v>
      </c>
    </row>
    <row r="2637" spans="1:9">
      <c r="A2637" s="1">
        <v>43220</v>
      </c>
      <c r="B2637" s="5">
        <v>0.90138888888888891</v>
      </c>
      <c r="C2637" t="s">
        <v>265</v>
      </c>
      <c r="D2637">
        <v>80</v>
      </c>
      <c r="E2637" t="s">
        <v>59</v>
      </c>
      <c r="F2637" t="s">
        <v>24</v>
      </c>
      <c r="G2637" t="s">
        <v>41</v>
      </c>
    </row>
    <row r="2638" spans="1:9">
      <c r="A2638" s="1">
        <v>43220</v>
      </c>
      <c r="B2638" s="5">
        <v>0.90138888888888891</v>
      </c>
      <c r="C2638" t="s">
        <v>130</v>
      </c>
      <c r="D2638">
        <v>44</v>
      </c>
      <c r="E2638" t="s">
        <v>59</v>
      </c>
      <c r="F2638" t="s">
        <v>24</v>
      </c>
      <c r="G2638" t="s">
        <v>52</v>
      </c>
    </row>
    <row r="2639" spans="1:9">
      <c r="A2639" s="1">
        <v>43220</v>
      </c>
      <c r="B2639" s="5">
        <v>0.95208333333333339</v>
      </c>
      <c r="C2639" t="s">
        <v>265</v>
      </c>
      <c r="D2639">
        <v>100</v>
      </c>
      <c r="E2639" t="s">
        <v>59</v>
      </c>
      <c r="F2639" t="s">
        <v>24</v>
      </c>
      <c r="G2639" t="s">
        <v>41</v>
      </c>
    </row>
    <row r="2640" spans="1:9">
      <c r="A2640" s="1">
        <v>43221</v>
      </c>
      <c r="B2640" s="5">
        <v>0.63124999999999998</v>
      </c>
      <c r="C2640" t="s">
        <v>14</v>
      </c>
      <c r="D2640" s="3">
        <v>20000</v>
      </c>
      <c r="E2640" t="s">
        <v>55</v>
      </c>
      <c r="F2640" t="s">
        <v>16</v>
      </c>
      <c r="G2640" t="s">
        <v>17</v>
      </c>
      <c r="I2640" t="s">
        <v>684</v>
      </c>
    </row>
    <row r="2641" spans="1:7">
      <c r="A2641" s="1">
        <v>43221</v>
      </c>
      <c r="B2641" s="5">
        <v>0.8041666666666667</v>
      </c>
      <c r="C2641" t="s">
        <v>130</v>
      </c>
      <c r="D2641">
        <v>40</v>
      </c>
      <c r="E2641" t="s">
        <v>59</v>
      </c>
      <c r="F2641" t="s">
        <v>24</v>
      </c>
      <c r="G2641" t="s">
        <v>52</v>
      </c>
    </row>
    <row r="2642" spans="1:7">
      <c r="A2642" s="1">
        <v>43221</v>
      </c>
      <c r="B2642" s="5">
        <v>0.88750000000000007</v>
      </c>
      <c r="C2642" t="s">
        <v>84</v>
      </c>
      <c r="D2642">
        <v>156</v>
      </c>
      <c r="E2642" t="s">
        <v>59</v>
      </c>
      <c r="F2642" t="s">
        <v>24</v>
      </c>
      <c r="G2642" t="s">
        <v>52</v>
      </c>
    </row>
    <row r="2643" spans="1:7">
      <c r="A2643" s="1">
        <v>43222</v>
      </c>
      <c r="B2643" s="5">
        <v>0.35625000000000001</v>
      </c>
      <c r="C2643" t="s">
        <v>72</v>
      </c>
      <c r="D2643">
        <v>45</v>
      </c>
      <c r="E2643" t="s">
        <v>59</v>
      </c>
      <c r="F2643" t="s">
        <v>24</v>
      </c>
      <c r="G2643" t="s">
        <v>52</v>
      </c>
    </row>
    <row r="2644" spans="1:7">
      <c r="A2644" s="1">
        <v>43222</v>
      </c>
      <c r="B2644" s="5">
        <v>0.48125000000000001</v>
      </c>
      <c r="C2644" t="s">
        <v>100</v>
      </c>
      <c r="D2644">
        <v>20</v>
      </c>
      <c r="E2644" t="s">
        <v>59</v>
      </c>
      <c r="F2644" t="s">
        <v>24</v>
      </c>
      <c r="G2644" t="s">
        <v>52</v>
      </c>
    </row>
    <row r="2645" spans="1:7">
      <c r="A2645" s="1">
        <v>43222</v>
      </c>
      <c r="B2645" s="5">
        <v>0.48125000000000001</v>
      </c>
      <c r="C2645" t="s">
        <v>305</v>
      </c>
      <c r="D2645">
        <v>10</v>
      </c>
      <c r="E2645" t="s">
        <v>59</v>
      </c>
      <c r="F2645" t="s">
        <v>24</v>
      </c>
      <c r="G2645" t="s">
        <v>41</v>
      </c>
    </row>
    <row r="2646" spans="1:7">
      <c r="A2646" s="1">
        <v>43222</v>
      </c>
      <c r="B2646" s="5">
        <v>0.54861111111111105</v>
      </c>
      <c r="C2646" t="s">
        <v>111</v>
      </c>
      <c r="D2646">
        <v>185</v>
      </c>
      <c r="E2646" t="s">
        <v>59</v>
      </c>
      <c r="F2646" t="s">
        <v>24</v>
      </c>
      <c r="G2646" t="s">
        <v>52</v>
      </c>
    </row>
    <row r="2647" spans="1:7">
      <c r="A2647" s="1">
        <v>43222</v>
      </c>
      <c r="B2647" s="5">
        <v>0.62916666666666665</v>
      </c>
      <c r="C2647" t="s">
        <v>111</v>
      </c>
      <c r="D2647">
        <v>90</v>
      </c>
      <c r="E2647" t="s">
        <v>59</v>
      </c>
      <c r="F2647" t="s">
        <v>24</v>
      </c>
      <c r="G2647" t="s">
        <v>52</v>
      </c>
    </row>
    <row r="2648" spans="1:7">
      <c r="A2648" s="1">
        <v>43222</v>
      </c>
      <c r="B2648" s="5">
        <v>0.76597222222222217</v>
      </c>
      <c r="C2648" t="s">
        <v>262</v>
      </c>
      <c r="D2648">
        <v>23</v>
      </c>
      <c r="E2648" t="s">
        <v>59</v>
      </c>
      <c r="F2648" t="s">
        <v>24</v>
      </c>
      <c r="G2648" t="s">
        <v>41</v>
      </c>
    </row>
    <row r="2649" spans="1:7">
      <c r="A2649" s="1">
        <v>43222</v>
      </c>
      <c r="B2649" s="5">
        <v>0.76597222222222217</v>
      </c>
      <c r="C2649" t="s">
        <v>100</v>
      </c>
      <c r="D2649">
        <v>40</v>
      </c>
      <c r="E2649" t="s">
        <v>59</v>
      </c>
      <c r="F2649" t="s">
        <v>24</v>
      </c>
      <c r="G2649" t="s">
        <v>52</v>
      </c>
    </row>
    <row r="2650" spans="1:7">
      <c r="A2650" s="1">
        <v>43222</v>
      </c>
      <c r="B2650" s="5">
        <v>0.76666666666666661</v>
      </c>
      <c r="C2650" t="s">
        <v>262</v>
      </c>
      <c r="D2650">
        <v>39</v>
      </c>
      <c r="E2650" t="s">
        <v>59</v>
      </c>
      <c r="F2650" t="s">
        <v>24</v>
      </c>
      <c r="G2650" t="s">
        <v>41</v>
      </c>
    </row>
    <row r="2651" spans="1:7">
      <c r="A2651" s="1">
        <v>43222</v>
      </c>
      <c r="B2651" s="5">
        <v>0.91736111111111107</v>
      </c>
      <c r="C2651" t="s">
        <v>265</v>
      </c>
      <c r="D2651">
        <v>80</v>
      </c>
      <c r="E2651" t="s">
        <v>59</v>
      </c>
      <c r="F2651" t="s">
        <v>24</v>
      </c>
      <c r="G2651" t="s">
        <v>41</v>
      </c>
    </row>
    <row r="2652" spans="1:7">
      <c r="A2652" s="1">
        <v>43222</v>
      </c>
      <c r="B2652" s="5">
        <v>0.91736111111111107</v>
      </c>
      <c r="C2652" t="s">
        <v>305</v>
      </c>
      <c r="D2652">
        <v>10</v>
      </c>
      <c r="E2652" t="s">
        <v>59</v>
      </c>
      <c r="F2652" t="s">
        <v>24</v>
      </c>
      <c r="G2652" t="s">
        <v>41</v>
      </c>
    </row>
    <row r="2653" spans="1:7">
      <c r="A2653" s="1">
        <v>43223</v>
      </c>
      <c r="B2653" s="5">
        <v>0.38472222222222219</v>
      </c>
      <c r="C2653" t="s">
        <v>265</v>
      </c>
      <c r="D2653">
        <v>70</v>
      </c>
      <c r="E2653" t="s">
        <v>59</v>
      </c>
      <c r="F2653" t="s">
        <v>24</v>
      </c>
      <c r="G2653" t="s">
        <v>41</v>
      </c>
    </row>
    <row r="2654" spans="1:7">
      <c r="A2654" s="1">
        <v>43223</v>
      </c>
      <c r="B2654" s="5">
        <v>0.38472222222222219</v>
      </c>
      <c r="C2654" t="s">
        <v>72</v>
      </c>
      <c r="D2654">
        <v>25</v>
      </c>
      <c r="E2654" t="s">
        <v>59</v>
      </c>
      <c r="F2654" t="s">
        <v>24</v>
      </c>
      <c r="G2654" t="s">
        <v>52</v>
      </c>
    </row>
    <row r="2655" spans="1:7">
      <c r="A2655" s="1">
        <v>43223</v>
      </c>
      <c r="B2655" s="5">
        <v>0.5395833333333333</v>
      </c>
      <c r="C2655" t="s">
        <v>253</v>
      </c>
      <c r="D2655">
        <v>6</v>
      </c>
      <c r="E2655" t="s">
        <v>59</v>
      </c>
      <c r="F2655" t="s">
        <v>24</v>
      </c>
      <c r="G2655" t="s">
        <v>31</v>
      </c>
    </row>
    <row r="2656" spans="1:7">
      <c r="A2656" s="1">
        <v>43223</v>
      </c>
      <c r="B2656" s="5">
        <v>0.5395833333333333</v>
      </c>
      <c r="C2656" t="s">
        <v>111</v>
      </c>
      <c r="D2656">
        <v>272</v>
      </c>
      <c r="E2656" t="s">
        <v>59</v>
      </c>
      <c r="F2656" t="s">
        <v>24</v>
      </c>
      <c r="G2656" t="s">
        <v>52</v>
      </c>
    </row>
    <row r="2657" spans="1:9">
      <c r="A2657" s="1">
        <v>43223</v>
      </c>
      <c r="B2657" s="5">
        <v>0.5395833333333333</v>
      </c>
      <c r="C2657" t="s">
        <v>100</v>
      </c>
      <c r="D2657">
        <v>40</v>
      </c>
      <c r="E2657" t="s">
        <v>59</v>
      </c>
      <c r="F2657" t="s">
        <v>24</v>
      </c>
      <c r="G2657" t="s">
        <v>52</v>
      </c>
    </row>
    <row r="2658" spans="1:9">
      <c r="A2658" s="1">
        <v>43223</v>
      </c>
      <c r="B2658" s="5">
        <v>0.63611111111111118</v>
      </c>
      <c r="C2658" t="s">
        <v>245</v>
      </c>
      <c r="D2658">
        <v>50</v>
      </c>
      <c r="E2658" t="s">
        <v>59</v>
      </c>
      <c r="F2658" t="s">
        <v>24</v>
      </c>
      <c r="G2658" t="s">
        <v>52</v>
      </c>
    </row>
    <row r="2659" spans="1:9">
      <c r="A2659" s="1">
        <v>43223</v>
      </c>
      <c r="B2659" s="5">
        <v>0.68680555555555556</v>
      </c>
      <c r="C2659" t="s">
        <v>685</v>
      </c>
      <c r="D2659" s="3">
        <v>3500</v>
      </c>
      <c r="E2659" t="s">
        <v>53</v>
      </c>
      <c r="F2659" t="s">
        <v>24</v>
      </c>
      <c r="G2659" t="s">
        <v>17</v>
      </c>
      <c r="I2659" t="s">
        <v>686</v>
      </c>
    </row>
    <row r="2660" spans="1:9">
      <c r="A2660" s="1">
        <v>43223</v>
      </c>
      <c r="B2660" s="5">
        <v>0.82291666666666663</v>
      </c>
      <c r="C2660" t="s">
        <v>262</v>
      </c>
      <c r="D2660">
        <v>16</v>
      </c>
      <c r="E2660" t="s">
        <v>59</v>
      </c>
      <c r="F2660" t="s">
        <v>24</v>
      </c>
      <c r="G2660" t="s">
        <v>41</v>
      </c>
    </row>
    <row r="2661" spans="1:9">
      <c r="A2661" s="1">
        <v>43223</v>
      </c>
      <c r="B2661" s="5">
        <v>0.82291666666666663</v>
      </c>
      <c r="C2661" t="s">
        <v>84</v>
      </c>
      <c r="D2661">
        <v>57</v>
      </c>
      <c r="E2661" t="s">
        <v>59</v>
      </c>
      <c r="F2661" t="s">
        <v>24</v>
      </c>
      <c r="G2661" t="s">
        <v>52</v>
      </c>
    </row>
    <row r="2662" spans="1:9">
      <c r="A2662" s="1">
        <v>43224</v>
      </c>
      <c r="B2662" s="5">
        <v>0.41388888888888892</v>
      </c>
      <c r="C2662" t="s">
        <v>72</v>
      </c>
      <c r="D2662">
        <v>40</v>
      </c>
      <c r="E2662" t="s">
        <v>59</v>
      </c>
      <c r="F2662" t="s">
        <v>24</v>
      </c>
      <c r="G2662" t="s">
        <v>52</v>
      </c>
    </row>
    <row r="2663" spans="1:9">
      <c r="A2663" s="1">
        <v>43224</v>
      </c>
      <c r="B2663" s="5">
        <v>0.70694444444444438</v>
      </c>
      <c r="C2663" t="s">
        <v>19</v>
      </c>
      <c r="D2663">
        <v>500</v>
      </c>
      <c r="E2663" t="s">
        <v>53</v>
      </c>
      <c r="F2663" t="s">
        <v>16</v>
      </c>
      <c r="I2663" t="s">
        <v>606</v>
      </c>
    </row>
    <row r="2664" spans="1:9">
      <c r="A2664" s="1">
        <v>43224</v>
      </c>
      <c r="B2664" s="5">
        <v>0.81111111111111101</v>
      </c>
      <c r="C2664" t="s">
        <v>130</v>
      </c>
      <c r="D2664">
        <v>20</v>
      </c>
      <c r="E2664" t="s">
        <v>59</v>
      </c>
      <c r="F2664" t="s">
        <v>24</v>
      </c>
      <c r="G2664" t="s">
        <v>52</v>
      </c>
    </row>
    <row r="2665" spans="1:9">
      <c r="A2665" s="1">
        <v>43224</v>
      </c>
      <c r="B2665" s="5">
        <v>0.81111111111111101</v>
      </c>
      <c r="C2665" t="s">
        <v>84</v>
      </c>
      <c r="D2665">
        <v>35</v>
      </c>
      <c r="E2665" t="s">
        <v>59</v>
      </c>
      <c r="F2665" t="s">
        <v>24</v>
      </c>
      <c r="G2665" t="s">
        <v>52</v>
      </c>
    </row>
    <row r="2666" spans="1:9">
      <c r="A2666" s="1">
        <v>43224</v>
      </c>
      <c r="B2666" s="5">
        <v>0.96250000000000002</v>
      </c>
      <c r="C2666" t="s">
        <v>355</v>
      </c>
      <c r="D2666">
        <v>205.5</v>
      </c>
      <c r="E2666" t="s">
        <v>59</v>
      </c>
      <c r="F2666" t="s">
        <v>24</v>
      </c>
      <c r="G2666" t="s">
        <v>103</v>
      </c>
    </row>
    <row r="2667" spans="1:9">
      <c r="A2667" s="1">
        <v>43225</v>
      </c>
      <c r="B2667" s="5">
        <v>0.46180555555555558</v>
      </c>
      <c r="C2667" t="s">
        <v>354</v>
      </c>
      <c r="D2667">
        <v>368.1</v>
      </c>
      <c r="E2667" t="s">
        <v>59</v>
      </c>
      <c r="F2667" t="s">
        <v>24</v>
      </c>
      <c r="G2667" t="s">
        <v>31</v>
      </c>
    </row>
    <row r="2668" spans="1:9">
      <c r="A2668" s="1">
        <v>43225</v>
      </c>
      <c r="B2668" s="5">
        <v>0.46388888888888885</v>
      </c>
      <c r="C2668" t="s">
        <v>99</v>
      </c>
      <c r="D2668" s="4">
        <v>2625.6</v>
      </c>
      <c r="E2668" t="s">
        <v>47</v>
      </c>
      <c r="F2668" t="s">
        <v>16</v>
      </c>
      <c r="G2668" t="s">
        <v>69</v>
      </c>
      <c r="I2668" t="s">
        <v>91</v>
      </c>
    </row>
    <row r="2669" spans="1:9">
      <c r="A2669" s="1">
        <v>43225</v>
      </c>
      <c r="B2669" s="5">
        <v>0.47083333333333338</v>
      </c>
      <c r="C2669" t="s">
        <v>262</v>
      </c>
      <c r="D2669">
        <v>6</v>
      </c>
      <c r="E2669" t="s">
        <v>59</v>
      </c>
      <c r="F2669" t="s">
        <v>24</v>
      </c>
      <c r="G2669" t="s">
        <v>41</v>
      </c>
    </row>
    <row r="2670" spans="1:9">
      <c r="A2670" s="1">
        <v>43225</v>
      </c>
      <c r="B2670" s="5">
        <v>0.47083333333333338</v>
      </c>
      <c r="C2670" t="s">
        <v>345</v>
      </c>
      <c r="D2670">
        <v>5</v>
      </c>
      <c r="E2670" t="s">
        <v>59</v>
      </c>
      <c r="F2670" t="s">
        <v>24</v>
      </c>
      <c r="G2670" t="s">
        <v>31</v>
      </c>
    </row>
    <row r="2671" spans="1:9">
      <c r="A2671" s="1">
        <v>43225</v>
      </c>
      <c r="B2671" s="5">
        <v>0.49652777777777773</v>
      </c>
      <c r="C2671" t="s">
        <v>131</v>
      </c>
      <c r="D2671">
        <v>10</v>
      </c>
      <c r="E2671" t="s">
        <v>59</v>
      </c>
      <c r="F2671" t="s">
        <v>24</v>
      </c>
      <c r="G2671" t="s">
        <v>52</v>
      </c>
    </row>
    <row r="2672" spans="1:9">
      <c r="A2672" s="1">
        <v>43225</v>
      </c>
      <c r="B2672" s="5">
        <v>0.49652777777777773</v>
      </c>
      <c r="C2672" t="s">
        <v>305</v>
      </c>
      <c r="D2672">
        <v>10</v>
      </c>
      <c r="E2672" t="s">
        <v>59</v>
      </c>
      <c r="F2672" t="s">
        <v>24</v>
      </c>
      <c r="G2672" t="s">
        <v>41</v>
      </c>
    </row>
    <row r="2673" spans="1:9">
      <c r="A2673" s="1">
        <v>43225</v>
      </c>
      <c r="B2673" s="5">
        <v>0.53888888888888886</v>
      </c>
      <c r="C2673" t="s">
        <v>111</v>
      </c>
      <c r="D2673">
        <v>90</v>
      </c>
      <c r="E2673" t="s">
        <v>59</v>
      </c>
      <c r="F2673" t="s">
        <v>24</v>
      </c>
      <c r="G2673" t="s">
        <v>52</v>
      </c>
    </row>
    <row r="2674" spans="1:9">
      <c r="A2674" s="1">
        <v>43225</v>
      </c>
      <c r="B2674" s="5">
        <v>0.7055555555555556</v>
      </c>
      <c r="C2674" t="s">
        <v>148</v>
      </c>
      <c r="D2674">
        <v>22.5</v>
      </c>
      <c r="E2674" t="s">
        <v>59</v>
      </c>
      <c r="F2674" t="s">
        <v>24</v>
      </c>
      <c r="G2674" t="s">
        <v>41</v>
      </c>
    </row>
    <row r="2675" spans="1:9">
      <c r="A2675" s="1">
        <v>43225</v>
      </c>
      <c r="B2675" s="5">
        <v>0.74722222222222223</v>
      </c>
      <c r="C2675" t="s">
        <v>100</v>
      </c>
      <c r="D2675">
        <v>50</v>
      </c>
      <c r="E2675" t="s">
        <v>59</v>
      </c>
      <c r="F2675" t="s">
        <v>24</v>
      </c>
      <c r="G2675" t="s">
        <v>52</v>
      </c>
    </row>
    <row r="2676" spans="1:9">
      <c r="A2676" s="1">
        <v>43225</v>
      </c>
      <c r="B2676" s="5">
        <v>0.74722222222222223</v>
      </c>
      <c r="C2676" t="s">
        <v>236</v>
      </c>
      <c r="D2676">
        <v>50</v>
      </c>
      <c r="E2676" t="s">
        <v>59</v>
      </c>
      <c r="F2676" t="s">
        <v>24</v>
      </c>
      <c r="G2676" t="s">
        <v>41</v>
      </c>
    </row>
    <row r="2677" spans="1:9">
      <c r="A2677" s="1">
        <v>43225</v>
      </c>
      <c r="B2677" s="5">
        <v>0.87222222222222223</v>
      </c>
      <c r="C2677" t="s">
        <v>262</v>
      </c>
      <c r="D2677">
        <v>19</v>
      </c>
      <c r="E2677" t="s">
        <v>59</v>
      </c>
      <c r="F2677" t="s">
        <v>24</v>
      </c>
      <c r="G2677" t="s">
        <v>41</v>
      </c>
    </row>
    <row r="2678" spans="1:9">
      <c r="A2678" s="1">
        <v>43225</v>
      </c>
      <c r="B2678" s="5">
        <v>0.91805555555555562</v>
      </c>
      <c r="C2678" t="s">
        <v>84</v>
      </c>
      <c r="D2678">
        <v>30</v>
      </c>
      <c r="E2678" t="s">
        <v>59</v>
      </c>
      <c r="F2678" t="s">
        <v>24</v>
      </c>
      <c r="G2678" t="s">
        <v>52</v>
      </c>
    </row>
    <row r="2679" spans="1:9">
      <c r="A2679" s="1">
        <v>43226</v>
      </c>
      <c r="B2679" s="5">
        <v>0.30763888888888891</v>
      </c>
      <c r="C2679" t="s">
        <v>262</v>
      </c>
      <c r="D2679">
        <v>16</v>
      </c>
      <c r="E2679" t="s">
        <v>59</v>
      </c>
      <c r="F2679" t="s">
        <v>24</v>
      </c>
      <c r="G2679" t="s">
        <v>41</v>
      </c>
    </row>
    <row r="2680" spans="1:9">
      <c r="A2680" s="1">
        <v>43226</v>
      </c>
      <c r="B2680" s="5">
        <v>0.39166666666666666</v>
      </c>
      <c r="C2680" t="s">
        <v>72</v>
      </c>
      <c r="D2680">
        <v>50</v>
      </c>
      <c r="E2680" t="s">
        <v>59</v>
      </c>
      <c r="F2680" t="s">
        <v>24</v>
      </c>
      <c r="G2680" t="s">
        <v>52</v>
      </c>
    </row>
    <row r="2681" spans="1:9">
      <c r="A2681" s="1">
        <v>43226</v>
      </c>
      <c r="B2681" s="5">
        <v>0.43333333333333335</v>
      </c>
      <c r="C2681" t="s">
        <v>100</v>
      </c>
      <c r="D2681">
        <v>20</v>
      </c>
      <c r="E2681" t="s">
        <v>59</v>
      </c>
      <c r="F2681" t="s">
        <v>24</v>
      </c>
      <c r="G2681" t="s">
        <v>52</v>
      </c>
    </row>
    <row r="2682" spans="1:9">
      <c r="A2682" s="1">
        <v>43226</v>
      </c>
      <c r="B2682" s="5">
        <v>0.45555555555555555</v>
      </c>
      <c r="C2682" t="s">
        <v>19</v>
      </c>
      <c r="D2682">
        <v>600</v>
      </c>
      <c r="E2682" t="s">
        <v>53</v>
      </c>
      <c r="F2682" t="s">
        <v>16</v>
      </c>
      <c r="I2682" t="s">
        <v>642</v>
      </c>
    </row>
    <row r="2683" spans="1:9">
      <c r="A2683" s="1">
        <v>43226</v>
      </c>
      <c r="B2683" s="5">
        <v>0.55833333333333335</v>
      </c>
      <c r="C2683" t="s">
        <v>265</v>
      </c>
      <c r="D2683">
        <v>60</v>
      </c>
      <c r="E2683" t="s">
        <v>59</v>
      </c>
      <c r="F2683" t="s">
        <v>24</v>
      </c>
      <c r="G2683" t="s">
        <v>41</v>
      </c>
    </row>
    <row r="2684" spans="1:9">
      <c r="A2684" s="1">
        <v>43226</v>
      </c>
      <c r="B2684" s="5">
        <v>0.80902777777777779</v>
      </c>
      <c r="C2684" t="s">
        <v>652</v>
      </c>
      <c r="D2684">
        <v>250</v>
      </c>
      <c r="E2684" t="s">
        <v>59</v>
      </c>
      <c r="F2684" t="s">
        <v>24</v>
      </c>
      <c r="G2684" t="s">
        <v>31</v>
      </c>
    </row>
    <row r="2685" spans="1:9">
      <c r="A2685" s="1">
        <v>43226</v>
      </c>
      <c r="B2685" s="5">
        <v>0.82847222222222217</v>
      </c>
      <c r="C2685" t="s">
        <v>265</v>
      </c>
      <c r="D2685">
        <v>90</v>
      </c>
      <c r="E2685" t="s">
        <v>59</v>
      </c>
      <c r="F2685" t="s">
        <v>24</v>
      </c>
      <c r="G2685" t="s">
        <v>41</v>
      </c>
    </row>
    <row r="2686" spans="1:9">
      <c r="A2686" s="1">
        <v>43227</v>
      </c>
      <c r="B2686" s="5">
        <v>0.40972222222222227</v>
      </c>
      <c r="C2686" t="s">
        <v>72</v>
      </c>
      <c r="D2686">
        <v>40</v>
      </c>
      <c r="E2686" t="s">
        <v>59</v>
      </c>
      <c r="F2686" t="s">
        <v>24</v>
      </c>
      <c r="G2686" t="s">
        <v>52</v>
      </c>
    </row>
    <row r="2687" spans="1:9">
      <c r="A2687" s="1">
        <v>43227</v>
      </c>
      <c r="B2687" s="5">
        <v>0.62222222222222223</v>
      </c>
      <c r="C2687" t="s">
        <v>687</v>
      </c>
      <c r="D2687" s="3">
        <v>3309</v>
      </c>
      <c r="E2687" t="s">
        <v>47</v>
      </c>
      <c r="F2687" t="s">
        <v>16</v>
      </c>
      <c r="G2687" t="s">
        <v>41</v>
      </c>
      <c r="H2687" t="s">
        <v>34</v>
      </c>
    </row>
    <row r="2688" spans="1:9">
      <c r="A2688" s="1">
        <v>43227</v>
      </c>
      <c r="B2688" s="5">
        <v>0.90972222222222221</v>
      </c>
      <c r="C2688" t="s">
        <v>84</v>
      </c>
      <c r="D2688">
        <v>35</v>
      </c>
      <c r="E2688" t="s">
        <v>59</v>
      </c>
      <c r="F2688" t="s">
        <v>24</v>
      </c>
      <c r="G2688" t="s">
        <v>52</v>
      </c>
    </row>
    <row r="2689" spans="1:9">
      <c r="A2689" s="1">
        <v>43228</v>
      </c>
      <c r="B2689" s="5">
        <v>0.3840277777777778</v>
      </c>
      <c r="C2689" t="s">
        <v>14</v>
      </c>
      <c r="D2689" s="3">
        <v>2500</v>
      </c>
      <c r="E2689" t="s">
        <v>55</v>
      </c>
      <c r="F2689" t="s">
        <v>16</v>
      </c>
      <c r="G2689" t="s">
        <v>17</v>
      </c>
      <c r="I2689" t="s">
        <v>688</v>
      </c>
    </row>
    <row r="2690" spans="1:9">
      <c r="A2690" s="1">
        <v>43228</v>
      </c>
      <c r="B2690" s="5">
        <v>0.59444444444444444</v>
      </c>
      <c r="C2690" t="s">
        <v>689</v>
      </c>
      <c r="D2690">
        <v>591</v>
      </c>
      <c r="E2690" t="s">
        <v>47</v>
      </c>
      <c r="F2690" t="s">
        <v>16</v>
      </c>
      <c r="G2690" t="s">
        <v>45</v>
      </c>
    </row>
    <row r="2691" spans="1:9">
      <c r="A2691" s="1">
        <v>43228</v>
      </c>
      <c r="B2691" s="5">
        <v>0.59583333333333333</v>
      </c>
      <c r="C2691" t="s">
        <v>72</v>
      </c>
      <c r="D2691">
        <v>50</v>
      </c>
      <c r="E2691" t="s">
        <v>59</v>
      </c>
      <c r="F2691" t="s">
        <v>24</v>
      </c>
      <c r="G2691" t="s">
        <v>52</v>
      </c>
    </row>
    <row r="2692" spans="1:9">
      <c r="A2692" s="1">
        <v>43228</v>
      </c>
      <c r="B2692" s="5">
        <v>0.86388888888888893</v>
      </c>
      <c r="C2692" t="s">
        <v>84</v>
      </c>
      <c r="D2692">
        <v>64</v>
      </c>
      <c r="E2692" t="s">
        <v>59</v>
      </c>
      <c r="F2692" t="s">
        <v>24</v>
      </c>
      <c r="G2692" t="s">
        <v>52</v>
      </c>
    </row>
    <row r="2693" spans="1:9">
      <c r="A2693" s="1">
        <v>43228</v>
      </c>
      <c r="B2693" s="5">
        <v>0.86388888888888893</v>
      </c>
      <c r="C2693" t="s">
        <v>257</v>
      </c>
      <c r="D2693">
        <v>109</v>
      </c>
      <c r="E2693" t="s">
        <v>59</v>
      </c>
      <c r="F2693" t="s">
        <v>24</v>
      </c>
      <c r="G2693" t="s">
        <v>94</v>
      </c>
    </row>
    <row r="2694" spans="1:9">
      <c r="A2694" s="1">
        <v>43229</v>
      </c>
      <c r="B2694" s="5">
        <v>0.36319444444444443</v>
      </c>
      <c r="C2694" t="s">
        <v>72</v>
      </c>
      <c r="D2694">
        <v>20</v>
      </c>
      <c r="E2694" t="s">
        <v>59</v>
      </c>
      <c r="F2694" t="s">
        <v>24</v>
      </c>
      <c r="G2694" t="s">
        <v>52</v>
      </c>
    </row>
    <row r="2695" spans="1:9">
      <c r="A2695" s="1">
        <v>43229</v>
      </c>
      <c r="B2695" s="5">
        <v>0.87222222222222223</v>
      </c>
      <c r="C2695" t="s">
        <v>84</v>
      </c>
      <c r="D2695">
        <v>672</v>
      </c>
      <c r="E2695" t="s">
        <v>47</v>
      </c>
      <c r="F2695" t="s">
        <v>24</v>
      </c>
      <c r="G2695" t="s">
        <v>52</v>
      </c>
    </row>
    <row r="2696" spans="1:9">
      <c r="A2696" s="1">
        <v>43229</v>
      </c>
      <c r="B2696" s="5">
        <v>0.92152777777777783</v>
      </c>
      <c r="C2696" t="s">
        <v>265</v>
      </c>
      <c r="D2696">
        <v>90</v>
      </c>
      <c r="E2696" t="s">
        <v>59</v>
      </c>
      <c r="F2696" t="s">
        <v>24</v>
      </c>
      <c r="G2696" t="s">
        <v>41</v>
      </c>
    </row>
    <row r="2697" spans="1:9">
      <c r="A2697" s="1">
        <v>43230</v>
      </c>
      <c r="B2697" s="5">
        <v>0.66041666666666665</v>
      </c>
      <c r="C2697" t="s">
        <v>111</v>
      </c>
      <c r="D2697">
        <v>110</v>
      </c>
      <c r="E2697" t="s">
        <v>59</v>
      </c>
      <c r="F2697" t="s">
        <v>24</v>
      </c>
      <c r="G2697" t="s">
        <v>52</v>
      </c>
    </row>
    <row r="2698" spans="1:9">
      <c r="A2698" s="1">
        <v>43230</v>
      </c>
      <c r="B2698" s="5">
        <v>0.74375000000000002</v>
      </c>
      <c r="C2698" t="s">
        <v>129</v>
      </c>
      <c r="D2698">
        <v>100</v>
      </c>
      <c r="E2698" t="s">
        <v>59</v>
      </c>
      <c r="F2698" t="s">
        <v>24</v>
      </c>
      <c r="G2698" t="s">
        <v>31</v>
      </c>
    </row>
    <row r="2699" spans="1:9">
      <c r="A2699" s="1">
        <v>43230</v>
      </c>
      <c r="B2699" s="5">
        <v>0.74444444444444446</v>
      </c>
      <c r="C2699" t="s">
        <v>690</v>
      </c>
      <c r="D2699" s="4">
        <v>1392.65</v>
      </c>
      <c r="E2699" t="s">
        <v>59</v>
      </c>
      <c r="F2699" t="s">
        <v>24</v>
      </c>
      <c r="G2699" t="s">
        <v>31</v>
      </c>
    </row>
    <row r="2700" spans="1:9">
      <c r="A2700" s="1">
        <v>43230</v>
      </c>
      <c r="B2700" s="5">
        <v>0.74930555555555556</v>
      </c>
      <c r="C2700" t="s">
        <v>689</v>
      </c>
      <c r="D2700">
        <v>591</v>
      </c>
      <c r="E2700" t="s">
        <v>47</v>
      </c>
      <c r="F2700" t="s">
        <v>16</v>
      </c>
      <c r="G2700" t="s">
        <v>45</v>
      </c>
    </row>
    <row r="2701" spans="1:9">
      <c r="A2701" s="1">
        <v>43230</v>
      </c>
      <c r="B2701" s="5">
        <v>0.8833333333333333</v>
      </c>
      <c r="C2701" t="s">
        <v>84</v>
      </c>
      <c r="D2701">
        <v>65</v>
      </c>
      <c r="E2701" t="s">
        <v>59</v>
      </c>
      <c r="F2701" t="s">
        <v>24</v>
      </c>
      <c r="G2701" t="s">
        <v>52</v>
      </c>
    </row>
    <row r="2702" spans="1:9">
      <c r="A2702" s="1">
        <v>43230</v>
      </c>
      <c r="B2702" s="5">
        <v>0.8847222222222223</v>
      </c>
      <c r="C2702" t="s">
        <v>19</v>
      </c>
      <c r="D2702" s="3">
        <v>4000</v>
      </c>
      <c r="E2702" t="s">
        <v>53</v>
      </c>
      <c r="F2702" t="s">
        <v>16</v>
      </c>
      <c r="I2702" t="s">
        <v>691</v>
      </c>
    </row>
    <row r="2703" spans="1:9">
      <c r="A2703" s="1">
        <v>43231</v>
      </c>
      <c r="B2703" s="5">
        <v>0.2673611111111111</v>
      </c>
      <c r="C2703" t="s">
        <v>305</v>
      </c>
      <c r="D2703">
        <v>426.24</v>
      </c>
      <c r="E2703" t="s">
        <v>59</v>
      </c>
      <c r="F2703" t="s">
        <v>24</v>
      </c>
      <c r="G2703" t="s">
        <v>702</v>
      </c>
    </row>
    <row r="2704" spans="1:9">
      <c r="A2704" s="1">
        <v>43231</v>
      </c>
      <c r="B2704" s="5">
        <v>0.31041666666666667</v>
      </c>
      <c r="C2704" t="s">
        <v>72</v>
      </c>
      <c r="D2704">
        <v>73</v>
      </c>
      <c r="E2704" t="s">
        <v>59</v>
      </c>
      <c r="F2704" t="s">
        <v>24</v>
      </c>
      <c r="G2704" t="s">
        <v>702</v>
      </c>
    </row>
    <row r="2705" spans="1:7">
      <c r="A2705" s="1">
        <v>43231</v>
      </c>
      <c r="B2705" s="5">
        <v>0.56597222222222221</v>
      </c>
      <c r="C2705" t="s">
        <v>111</v>
      </c>
      <c r="D2705">
        <v>300</v>
      </c>
      <c r="E2705" t="s">
        <v>59</v>
      </c>
      <c r="F2705" t="s">
        <v>24</v>
      </c>
      <c r="G2705" t="s">
        <v>702</v>
      </c>
    </row>
    <row r="2706" spans="1:7">
      <c r="A2706" s="1">
        <v>43231</v>
      </c>
      <c r="B2706" s="5">
        <v>0.72013888888888899</v>
      </c>
      <c r="C2706" t="s">
        <v>265</v>
      </c>
      <c r="D2706" s="3">
        <v>2500</v>
      </c>
      <c r="E2706" t="s">
        <v>59</v>
      </c>
      <c r="F2706" t="s">
        <v>24</v>
      </c>
      <c r="G2706" t="s">
        <v>702</v>
      </c>
    </row>
    <row r="2707" spans="1:7">
      <c r="A2707" s="1">
        <v>43231</v>
      </c>
      <c r="B2707" s="5">
        <v>0.72013888888888899</v>
      </c>
      <c r="C2707" t="s">
        <v>130</v>
      </c>
      <c r="D2707">
        <v>50</v>
      </c>
      <c r="E2707" t="s">
        <v>59</v>
      </c>
      <c r="F2707" t="s">
        <v>24</v>
      </c>
      <c r="G2707" t="s">
        <v>702</v>
      </c>
    </row>
    <row r="2708" spans="1:7">
      <c r="A2708" s="1">
        <v>43231</v>
      </c>
      <c r="B2708" s="5">
        <v>0.72013888888888899</v>
      </c>
      <c r="C2708" t="s">
        <v>305</v>
      </c>
      <c r="D2708">
        <v>20</v>
      </c>
      <c r="E2708" t="s">
        <v>59</v>
      </c>
      <c r="F2708" t="s">
        <v>24</v>
      </c>
      <c r="G2708" t="s">
        <v>702</v>
      </c>
    </row>
    <row r="2709" spans="1:7">
      <c r="A2709" s="1">
        <v>43231</v>
      </c>
      <c r="B2709" s="5">
        <v>0.81597222222222221</v>
      </c>
      <c r="C2709" t="s">
        <v>84</v>
      </c>
      <c r="D2709">
        <v>100</v>
      </c>
      <c r="E2709" t="s">
        <v>59</v>
      </c>
      <c r="F2709" t="s">
        <v>24</v>
      </c>
      <c r="G2709" t="s">
        <v>702</v>
      </c>
    </row>
    <row r="2710" spans="1:7">
      <c r="A2710" s="1">
        <v>43231</v>
      </c>
      <c r="B2710" s="5">
        <v>0.81597222222222221</v>
      </c>
      <c r="C2710" t="s">
        <v>262</v>
      </c>
      <c r="D2710">
        <v>13</v>
      </c>
      <c r="E2710" t="s">
        <v>59</v>
      </c>
      <c r="F2710" t="s">
        <v>24</v>
      </c>
      <c r="G2710" t="s">
        <v>702</v>
      </c>
    </row>
    <row r="2711" spans="1:7">
      <c r="A2711" s="1">
        <v>43231</v>
      </c>
      <c r="B2711" s="5">
        <v>0.81944444444444453</v>
      </c>
      <c r="C2711" t="s">
        <v>305</v>
      </c>
      <c r="D2711">
        <v>263.87</v>
      </c>
      <c r="E2711" t="s">
        <v>59</v>
      </c>
      <c r="F2711" t="s">
        <v>24</v>
      </c>
      <c r="G2711" t="s">
        <v>702</v>
      </c>
    </row>
    <row r="2712" spans="1:7">
      <c r="A2712" s="1">
        <v>43231</v>
      </c>
      <c r="B2712" s="5">
        <v>0.82847222222222217</v>
      </c>
      <c r="C2712" t="s">
        <v>703</v>
      </c>
      <c r="D2712">
        <v>41</v>
      </c>
      <c r="E2712" t="s">
        <v>59</v>
      </c>
      <c r="F2712" t="s">
        <v>24</v>
      </c>
      <c r="G2712" t="s">
        <v>31</v>
      </c>
    </row>
    <row r="2713" spans="1:7">
      <c r="A2713" s="1">
        <v>43231</v>
      </c>
      <c r="B2713" s="5">
        <v>0.82847222222222217</v>
      </c>
      <c r="C2713" t="s">
        <v>203</v>
      </c>
      <c r="D2713">
        <v>50</v>
      </c>
      <c r="E2713" t="s">
        <v>59</v>
      </c>
      <c r="F2713" t="s">
        <v>24</v>
      </c>
      <c r="G2713" t="s">
        <v>702</v>
      </c>
    </row>
    <row r="2714" spans="1:7">
      <c r="A2714" s="1">
        <v>43232</v>
      </c>
      <c r="B2714" s="5">
        <v>0.3659722222222222</v>
      </c>
      <c r="C2714" t="s">
        <v>262</v>
      </c>
      <c r="D2714">
        <v>25</v>
      </c>
      <c r="E2714" t="s">
        <v>59</v>
      </c>
      <c r="F2714" t="s">
        <v>24</v>
      </c>
      <c r="G2714" t="s">
        <v>41</v>
      </c>
    </row>
    <row r="2715" spans="1:7">
      <c r="A2715" s="1">
        <v>43232</v>
      </c>
      <c r="B2715" s="5">
        <v>0.41666666666666669</v>
      </c>
      <c r="C2715" t="s">
        <v>262</v>
      </c>
      <c r="D2715">
        <v>591</v>
      </c>
      <c r="E2715" t="s">
        <v>59</v>
      </c>
      <c r="F2715" t="s">
        <v>24</v>
      </c>
      <c r="G2715" t="s">
        <v>41</v>
      </c>
    </row>
    <row r="2716" spans="1:7">
      <c r="A2716" s="1">
        <v>43232</v>
      </c>
      <c r="B2716" s="5">
        <v>0.42499999999999999</v>
      </c>
      <c r="C2716" t="s">
        <v>130</v>
      </c>
      <c r="D2716">
        <v>50</v>
      </c>
      <c r="E2716" t="s">
        <v>59</v>
      </c>
      <c r="F2716" t="s">
        <v>24</v>
      </c>
      <c r="G2716" t="s">
        <v>702</v>
      </c>
    </row>
    <row r="2717" spans="1:7">
      <c r="A2717" s="1">
        <v>43232</v>
      </c>
      <c r="B2717" s="5">
        <v>0.5756944444444444</v>
      </c>
      <c r="C2717" t="s">
        <v>148</v>
      </c>
      <c r="D2717">
        <v>100</v>
      </c>
      <c r="E2717" t="s">
        <v>59</v>
      </c>
      <c r="F2717" t="s">
        <v>24</v>
      </c>
      <c r="G2717" t="s">
        <v>41</v>
      </c>
    </row>
    <row r="2718" spans="1:7">
      <c r="A2718" s="1">
        <v>43232</v>
      </c>
      <c r="B2718" s="5">
        <v>0.82638888888888884</v>
      </c>
      <c r="C2718" t="s">
        <v>704</v>
      </c>
      <c r="D2718">
        <v>250</v>
      </c>
      <c r="E2718" t="s">
        <v>59</v>
      </c>
      <c r="F2718" t="s">
        <v>24</v>
      </c>
      <c r="G2718" t="s">
        <v>702</v>
      </c>
    </row>
    <row r="2719" spans="1:7">
      <c r="A2719" s="1">
        <v>43232</v>
      </c>
      <c r="B2719" s="5">
        <v>0.82638888888888884</v>
      </c>
      <c r="C2719" t="s">
        <v>105</v>
      </c>
      <c r="D2719">
        <v>250</v>
      </c>
      <c r="E2719" t="s">
        <v>59</v>
      </c>
      <c r="F2719" t="s">
        <v>24</v>
      </c>
      <c r="G2719" t="s">
        <v>45</v>
      </c>
    </row>
    <row r="2720" spans="1:7">
      <c r="A2720" s="1">
        <v>43232</v>
      </c>
      <c r="B2720" s="5">
        <v>0.86875000000000002</v>
      </c>
      <c r="C2720" t="s">
        <v>84</v>
      </c>
      <c r="D2720">
        <v>160</v>
      </c>
      <c r="E2720" t="s">
        <v>59</v>
      </c>
      <c r="F2720" t="s">
        <v>24</v>
      </c>
      <c r="G2720" t="s">
        <v>702</v>
      </c>
    </row>
    <row r="2721" spans="1:9">
      <c r="A2721" s="1">
        <v>43232</v>
      </c>
      <c r="B2721" s="5">
        <v>0.86944444444444446</v>
      </c>
      <c r="C2721" t="s">
        <v>148</v>
      </c>
      <c r="D2721">
        <v>50</v>
      </c>
      <c r="E2721" t="s">
        <v>59</v>
      </c>
      <c r="F2721" t="s">
        <v>24</v>
      </c>
      <c r="G2721" t="s">
        <v>41</v>
      </c>
    </row>
    <row r="2722" spans="1:9">
      <c r="A2722" s="1">
        <v>43232</v>
      </c>
      <c r="B2722" s="5">
        <v>0.94861111111111107</v>
      </c>
      <c r="C2722" t="s">
        <v>705</v>
      </c>
      <c r="D2722" s="3">
        <v>3309</v>
      </c>
      <c r="E2722" t="s">
        <v>59</v>
      </c>
      <c r="F2722" t="s">
        <v>24</v>
      </c>
      <c r="G2722" t="s">
        <v>31</v>
      </c>
    </row>
    <row r="2723" spans="1:9">
      <c r="A2723" s="1">
        <v>43233</v>
      </c>
      <c r="B2723" s="5">
        <v>0.50486111111111109</v>
      </c>
      <c r="C2723" t="s">
        <v>83</v>
      </c>
      <c r="D2723">
        <v>60</v>
      </c>
      <c r="E2723" t="s">
        <v>59</v>
      </c>
      <c r="F2723" t="s">
        <v>24</v>
      </c>
      <c r="G2723" t="s">
        <v>52</v>
      </c>
    </row>
    <row r="2724" spans="1:9">
      <c r="A2724" s="1">
        <v>43233</v>
      </c>
      <c r="B2724" s="5">
        <v>0.55625000000000002</v>
      </c>
      <c r="C2724" t="s">
        <v>19</v>
      </c>
      <c r="D2724" s="3">
        <v>2000</v>
      </c>
      <c r="E2724" t="s">
        <v>53</v>
      </c>
      <c r="F2724" t="s">
        <v>16</v>
      </c>
      <c r="I2724" t="s">
        <v>706</v>
      </c>
    </row>
    <row r="2725" spans="1:9">
      <c r="A2725" s="1">
        <v>43233</v>
      </c>
      <c r="B2725" s="5">
        <v>0.57847222222222217</v>
      </c>
      <c r="C2725" t="s">
        <v>141</v>
      </c>
      <c r="D2725">
        <v>10</v>
      </c>
      <c r="E2725" t="s">
        <v>59</v>
      </c>
      <c r="F2725" t="s">
        <v>24</v>
      </c>
      <c r="G2725" t="s">
        <v>52</v>
      </c>
    </row>
    <row r="2726" spans="1:9">
      <c r="A2726" s="1">
        <v>43233</v>
      </c>
      <c r="B2726" s="5">
        <v>0.57847222222222217</v>
      </c>
      <c r="C2726" t="s">
        <v>148</v>
      </c>
      <c r="D2726">
        <v>100</v>
      </c>
      <c r="E2726" t="s">
        <v>59</v>
      </c>
      <c r="F2726" t="s">
        <v>24</v>
      </c>
      <c r="G2726" t="s">
        <v>41</v>
      </c>
    </row>
    <row r="2727" spans="1:9">
      <c r="A2727" s="1">
        <v>43233</v>
      </c>
      <c r="B2727" s="5">
        <v>0.57847222222222217</v>
      </c>
      <c r="C2727" t="s">
        <v>111</v>
      </c>
      <c r="D2727">
        <v>325</v>
      </c>
      <c r="E2727" t="s">
        <v>59</v>
      </c>
      <c r="F2727" t="s">
        <v>24</v>
      </c>
      <c r="G2727" t="s">
        <v>702</v>
      </c>
    </row>
    <row r="2728" spans="1:9">
      <c r="A2728" s="1">
        <v>43233</v>
      </c>
      <c r="B2728" s="5">
        <v>0.58333333333333337</v>
      </c>
      <c r="C2728" t="s">
        <v>262</v>
      </c>
      <c r="D2728">
        <v>591</v>
      </c>
      <c r="E2728" t="s">
        <v>59</v>
      </c>
      <c r="F2728" t="s">
        <v>24</v>
      </c>
      <c r="G2728" t="s">
        <v>41</v>
      </c>
    </row>
    <row r="2729" spans="1:9">
      <c r="A2729" s="1">
        <v>43233</v>
      </c>
      <c r="B2729" s="5">
        <v>0.77638888888888891</v>
      </c>
      <c r="C2729" t="s">
        <v>262</v>
      </c>
      <c r="D2729">
        <v>216</v>
      </c>
      <c r="E2729" t="s">
        <v>59</v>
      </c>
      <c r="F2729" t="s">
        <v>24</v>
      </c>
      <c r="G2729" t="s">
        <v>41</v>
      </c>
    </row>
    <row r="2730" spans="1:9">
      <c r="A2730" s="1">
        <v>43233</v>
      </c>
      <c r="B2730" s="5">
        <v>0.77638888888888891</v>
      </c>
      <c r="C2730" t="s">
        <v>707</v>
      </c>
      <c r="D2730">
        <v>125</v>
      </c>
      <c r="E2730" t="s">
        <v>59</v>
      </c>
      <c r="F2730" t="s">
        <v>24</v>
      </c>
      <c r="G2730" t="s">
        <v>31</v>
      </c>
    </row>
    <row r="2731" spans="1:9">
      <c r="A2731" s="1">
        <v>43233</v>
      </c>
      <c r="B2731" s="5">
        <v>0.90138888888888891</v>
      </c>
      <c r="C2731" t="s">
        <v>84</v>
      </c>
      <c r="D2731">
        <v>50</v>
      </c>
      <c r="E2731" t="s">
        <v>59</v>
      </c>
      <c r="F2731" t="s">
        <v>24</v>
      </c>
      <c r="G2731" t="s">
        <v>702</v>
      </c>
    </row>
    <row r="2732" spans="1:9">
      <c r="A2732" s="1">
        <v>43233</v>
      </c>
      <c r="B2732" s="5">
        <v>0.93194444444444446</v>
      </c>
      <c r="C2732" t="s">
        <v>130</v>
      </c>
      <c r="D2732">
        <v>50</v>
      </c>
      <c r="E2732" t="s">
        <v>59</v>
      </c>
      <c r="F2732" t="s">
        <v>24</v>
      </c>
      <c r="G2732" t="s">
        <v>702</v>
      </c>
    </row>
    <row r="2733" spans="1:9">
      <c r="A2733" s="1">
        <v>43233</v>
      </c>
      <c r="B2733" s="5">
        <v>0.93194444444444446</v>
      </c>
      <c r="C2733" t="s">
        <v>265</v>
      </c>
      <c r="D2733">
        <v>140</v>
      </c>
      <c r="E2733" t="s">
        <v>59</v>
      </c>
      <c r="F2733" t="s">
        <v>24</v>
      </c>
      <c r="G2733" t="s">
        <v>702</v>
      </c>
    </row>
    <row r="2734" spans="1:9">
      <c r="A2734" s="1">
        <v>43233</v>
      </c>
      <c r="B2734" s="5">
        <v>0.9375</v>
      </c>
      <c r="C2734" t="s">
        <v>305</v>
      </c>
      <c r="D2734" s="4">
        <v>1304.1099999999999</v>
      </c>
      <c r="E2734" t="s">
        <v>59</v>
      </c>
      <c r="F2734" t="s">
        <v>24</v>
      </c>
      <c r="G2734" t="s">
        <v>702</v>
      </c>
    </row>
    <row r="2735" spans="1:9">
      <c r="A2735" s="1">
        <v>43234</v>
      </c>
      <c r="B2735" s="5">
        <v>0.30138888888888887</v>
      </c>
      <c r="C2735" t="s">
        <v>148</v>
      </c>
      <c r="D2735">
        <v>50</v>
      </c>
      <c r="E2735" t="s">
        <v>59</v>
      </c>
      <c r="F2735" t="s">
        <v>24</v>
      </c>
      <c r="G2735" t="s">
        <v>702</v>
      </c>
    </row>
    <row r="2736" spans="1:9">
      <c r="A2736" s="1">
        <v>43234</v>
      </c>
      <c r="B2736" s="5">
        <v>0.40763888888888888</v>
      </c>
      <c r="C2736" t="s">
        <v>218</v>
      </c>
      <c r="D2736">
        <v>103</v>
      </c>
      <c r="E2736" t="s">
        <v>59</v>
      </c>
      <c r="F2736" t="s">
        <v>24</v>
      </c>
      <c r="G2736" t="s">
        <v>702</v>
      </c>
    </row>
    <row r="2737" spans="1:9">
      <c r="A2737" s="1">
        <v>43234</v>
      </c>
      <c r="B2737" s="5">
        <v>0.64930555555555558</v>
      </c>
      <c r="C2737" t="s">
        <v>111</v>
      </c>
      <c r="D2737">
        <v>230</v>
      </c>
      <c r="E2737" t="s">
        <v>59</v>
      </c>
      <c r="F2737" t="s">
        <v>24</v>
      </c>
      <c r="G2737" t="s">
        <v>702</v>
      </c>
    </row>
    <row r="2738" spans="1:9">
      <c r="A2738" s="1">
        <v>43234</v>
      </c>
      <c r="B2738" s="5">
        <v>0.75763888888888886</v>
      </c>
      <c r="C2738" t="s">
        <v>19</v>
      </c>
      <c r="D2738" s="3">
        <v>2500</v>
      </c>
      <c r="E2738" t="s">
        <v>53</v>
      </c>
      <c r="F2738" t="s">
        <v>16</v>
      </c>
      <c r="I2738" t="s">
        <v>708</v>
      </c>
    </row>
    <row r="2739" spans="1:9">
      <c r="A2739" s="1">
        <v>43234</v>
      </c>
      <c r="B2739" s="5">
        <v>0.77013888888888893</v>
      </c>
      <c r="C2739" t="s">
        <v>265</v>
      </c>
      <c r="D2739" s="3">
        <v>2400</v>
      </c>
      <c r="E2739" t="s">
        <v>59</v>
      </c>
      <c r="F2739" t="s">
        <v>24</v>
      </c>
      <c r="G2739" t="s">
        <v>702</v>
      </c>
    </row>
    <row r="2740" spans="1:9">
      <c r="A2740" s="1">
        <v>43234</v>
      </c>
      <c r="B2740" s="5">
        <v>0.90763888888888899</v>
      </c>
      <c r="C2740" t="s">
        <v>84</v>
      </c>
      <c r="D2740">
        <v>325</v>
      </c>
      <c r="E2740" t="s">
        <v>59</v>
      </c>
      <c r="F2740" t="s">
        <v>24</v>
      </c>
      <c r="G2740" t="s">
        <v>702</v>
      </c>
    </row>
    <row r="2741" spans="1:9">
      <c r="A2741" s="1">
        <v>43234</v>
      </c>
      <c r="B2741" s="5">
        <v>0.94861111111111107</v>
      </c>
      <c r="C2741" t="s">
        <v>709</v>
      </c>
      <c r="D2741" s="4">
        <v>2284.8000000000002</v>
      </c>
      <c r="E2741" t="s">
        <v>59</v>
      </c>
      <c r="F2741" t="s">
        <v>24</v>
      </c>
      <c r="G2741" t="s">
        <v>702</v>
      </c>
    </row>
    <row r="2742" spans="1:9">
      <c r="A2742" s="1">
        <v>43235</v>
      </c>
      <c r="B2742" s="5">
        <v>0.42708333333333331</v>
      </c>
      <c r="C2742" t="s">
        <v>215</v>
      </c>
      <c r="D2742">
        <v>20</v>
      </c>
      <c r="E2742" t="s">
        <v>59</v>
      </c>
      <c r="F2742" t="s">
        <v>24</v>
      </c>
      <c r="G2742" t="s">
        <v>702</v>
      </c>
    </row>
    <row r="2743" spans="1:9">
      <c r="A2743" s="1">
        <v>43235</v>
      </c>
      <c r="B2743" s="5">
        <v>0.51388888888888895</v>
      </c>
      <c r="C2743" t="s">
        <v>710</v>
      </c>
      <c r="D2743">
        <v>20</v>
      </c>
      <c r="E2743" t="s">
        <v>59</v>
      </c>
      <c r="F2743" t="s">
        <v>24</v>
      </c>
      <c r="G2743" t="s">
        <v>702</v>
      </c>
    </row>
    <row r="2744" spans="1:9">
      <c r="A2744" s="1">
        <v>43235</v>
      </c>
      <c r="B2744" s="5">
        <v>0.55208333333333337</v>
      </c>
      <c r="C2744" t="s">
        <v>148</v>
      </c>
      <c r="D2744">
        <v>50</v>
      </c>
      <c r="E2744" t="s">
        <v>59</v>
      </c>
      <c r="F2744" t="s">
        <v>24</v>
      </c>
      <c r="G2744" t="s">
        <v>702</v>
      </c>
    </row>
    <row r="2745" spans="1:9">
      <c r="A2745" s="1">
        <v>43235</v>
      </c>
      <c r="B2745" s="5">
        <v>0.65833333333333333</v>
      </c>
      <c r="C2745" t="s">
        <v>111</v>
      </c>
      <c r="D2745">
        <v>460</v>
      </c>
      <c r="E2745" t="s">
        <v>59</v>
      </c>
      <c r="F2745" t="s">
        <v>24</v>
      </c>
      <c r="G2745" t="s">
        <v>702</v>
      </c>
    </row>
    <row r="2746" spans="1:9">
      <c r="A2746" s="1">
        <v>43235</v>
      </c>
      <c r="B2746" s="5">
        <v>0.70000000000000007</v>
      </c>
      <c r="C2746" t="s">
        <v>130</v>
      </c>
      <c r="D2746">
        <v>53</v>
      </c>
      <c r="E2746" t="s">
        <v>59</v>
      </c>
      <c r="F2746" t="s">
        <v>24</v>
      </c>
      <c r="G2746" t="s">
        <v>702</v>
      </c>
    </row>
    <row r="2747" spans="1:9">
      <c r="A2747" s="1">
        <v>43235</v>
      </c>
      <c r="B2747" s="5">
        <v>0.82500000000000007</v>
      </c>
      <c r="C2747" t="s">
        <v>84</v>
      </c>
      <c r="D2747">
        <v>79</v>
      </c>
      <c r="E2747" t="s">
        <v>59</v>
      </c>
      <c r="F2747" t="s">
        <v>24</v>
      </c>
      <c r="G2747" t="s">
        <v>702</v>
      </c>
    </row>
    <row r="2748" spans="1:9">
      <c r="A2748" s="1">
        <v>43235</v>
      </c>
      <c r="B2748" s="5">
        <v>0.88541666666666663</v>
      </c>
      <c r="C2748" t="s">
        <v>305</v>
      </c>
      <c r="D2748">
        <v>913.38</v>
      </c>
      <c r="E2748" t="s">
        <v>59</v>
      </c>
      <c r="F2748" t="s">
        <v>24</v>
      </c>
      <c r="G2748" t="s">
        <v>702</v>
      </c>
    </row>
    <row r="2749" spans="1:9">
      <c r="A2749" s="1">
        <v>43235</v>
      </c>
      <c r="B2749" s="5">
        <v>0.94930555555555562</v>
      </c>
      <c r="C2749" t="s">
        <v>709</v>
      </c>
      <c r="D2749" s="4">
        <v>2284.8000000000002</v>
      </c>
      <c r="E2749" t="s">
        <v>59</v>
      </c>
      <c r="F2749" t="s">
        <v>24</v>
      </c>
      <c r="G2749" t="s">
        <v>702</v>
      </c>
    </row>
    <row r="2750" spans="1:9">
      <c r="A2750" s="1">
        <v>43236</v>
      </c>
      <c r="B2750" s="5">
        <v>0.24236111111111111</v>
      </c>
      <c r="C2750" t="s">
        <v>262</v>
      </c>
      <c r="D2750">
        <v>15</v>
      </c>
      <c r="E2750" t="s">
        <v>59</v>
      </c>
      <c r="F2750" t="s">
        <v>24</v>
      </c>
      <c r="G2750" t="s">
        <v>702</v>
      </c>
    </row>
    <row r="2751" spans="1:9">
      <c r="A2751" s="1">
        <v>43236</v>
      </c>
      <c r="B2751" s="5">
        <v>0.70138888888888884</v>
      </c>
      <c r="C2751" t="s">
        <v>148</v>
      </c>
      <c r="D2751">
        <v>20</v>
      </c>
      <c r="E2751" t="s">
        <v>59</v>
      </c>
      <c r="F2751" t="s">
        <v>24</v>
      </c>
      <c r="G2751" t="s">
        <v>702</v>
      </c>
    </row>
    <row r="2752" spans="1:9">
      <c r="A2752" s="1">
        <v>43237</v>
      </c>
      <c r="B2752" s="5">
        <v>0.50972222222222219</v>
      </c>
      <c r="C2752" t="s">
        <v>677</v>
      </c>
      <c r="D2752" s="3">
        <v>1100</v>
      </c>
      <c r="E2752" t="s">
        <v>59</v>
      </c>
      <c r="F2752" t="s">
        <v>24</v>
      </c>
      <c r="G2752" t="s">
        <v>45</v>
      </c>
    </row>
    <row r="2753" spans="1:9">
      <c r="A2753" s="1">
        <v>43237</v>
      </c>
      <c r="B2753" s="5">
        <v>0.52430555555555558</v>
      </c>
      <c r="C2753" t="s">
        <v>711</v>
      </c>
      <c r="D2753">
        <v>-255</v>
      </c>
      <c r="E2753" t="s">
        <v>712</v>
      </c>
      <c r="F2753" t="s">
        <v>16</v>
      </c>
      <c r="G2753" t="s">
        <v>41</v>
      </c>
      <c r="I2753" t="s">
        <v>713</v>
      </c>
    </row>
    <row r="2754" spans="1:9">
      <c r="A2754" s="1">
        <v>43237</v>
      </c>
      <c r="B2754" s="5">
        <v>0.59791666666666665</v>
      </c>
      <c r="C2754" t="s">
        <v>148</v>
      </c>
      <c r="D2754">
        <v>50</v>
      </c>
      <c r="E2754" t="s">
        <v>59</v>
      </c>
      <c r="F2754" t="s">
        <v>24</v>
      </c>
      <c r="G2754" t="s">
        <v>41</v>
      </c>
    </row>
    <row r="2755" spans="1:9">
      <c r="A2755" s="1">
        <v>43237</v>
      </c>
      <c r="B2755" s="5">
        <v>0.81527777777777777</v>
      </c>
      <c r="C2755" t="s">
        <v>714</v>
      </c>
      <c r="D2755">
        <v>270</v>
      </c>
      <c r="E2755" t="s">
        <v>47</v>
      </c>
      <c r="F2755" t="s">
        <v>24</v>
      </c>
      <c r="G2755" t="s">
        <v>52</v>
      </c>
    </row>
    <row r="2756" spans="1:9">
      <c r="A2756" s="1">
        <v>43238</v>
      </c>
      <c r="B2756" s="5">
        <v>0.74305555555555547</v>
      </c>
      <c r="C2756" t="s">
        <v>148</v>
      </c>
      <c r="D2756">
        <v>30</v>
      </c>
      <c r="E2756" t="s">
        <v>59</v>
      </c>
      <c r="F2756" t="s">
        <v>24</v>
      </c>
      <c r="G2756" t="s">
        <v>41</v>
      </c>
    </row>
    <row r="2757" spans="1:9">
      <c r="A2757" s="1">
        <v>43238</v>
      </c>
      <c r="B2757" s="5">
        <v>0.78541666666666676</v>
      </c>
      <c r="C2757" t="s">
        <v>715</v>
      </c>
      <c r="D2757">
        <v>100</v>
      </c>
      <c r="E2757" t="s">
        <v>59</v>
      </c>
      <c r="F2757" t="s">
        <v>24</v>
      </c>
      <c r="G2757" t="s">
        <v>52</v>
      </c>
    </row>
    <row r="2758" spans="1:9">
      <c r="A2758" s="1">
        <v>43238</v>
      </c>
      <c r="B2758" s="5">
        <v>0.78541666666666676</v>
      </c>
      <c r="C2758" t="s">
        <v>100</v>
      </c>
      <c r="D2758">
        <v>70</v>
      </c>
      <c r="E2758" t="s">
        <v>59</v>
      </c>
      <c r="F2758" t="s">
        <v>24</v>
      </c>
      <c r="G2758" t="s">
        <v>52</v>
      </c>
    </row>
    <row r="2759" spans="1:9">
      <c r="A2759" s="1">
        <v>43238</v>
      </c>
      <c r="B2759" s="5">
        <v>0.86875000000000002</v>
      </c>
      <c r="C2759" t="s">
        <v>130</v>
      </c>
      <c r="D2759">
        <v>35</v>
      </c>
      <c r="E2759" t="s">
        <v>59</v>
      </c>
      <c r="F2759" t="s">
        <v>24</v>
      </c>
      <c r="G2759" t="s">
        <v>52</v>
      </c>
    </row>
    <row r="2760" spans="1:9">
      <c r="A2760" s="1">
        <v>43238</v>
      </c>
      <c r="B2760" s="5">
        <v>0.86875000000000002</v>
      </c>
      <c r="C2760" t="s">
        <v>262</v>
      </c>
      <c r="D2760">
        <v>8</v>
      </c>
      <c r="E2760" t="s">
        <v>59</v>
      </c>
      <c r="F2760" t="s">
        <v>24</v>
      </c>
      <c r="G2760" t="s">
        <v>41</v>
      </c>
    </row>
    <row r="2761" spans="1:9">
      <c r="A2761" s="1">
        <v>43238</v>
      </c>
      <c r="B2761" s="5">
        <v>0.87152777777777779</v>
      </c>
      <c r="C2761" t="s">
        <v>305</v>
      </c>
      <c r="D2761">
        <v>481.17</v>
      </c>
      <c r="E2761" t="s">
        <v>59</v>
      </c>
      <c r="F2761" t="s">
        <v>24</v>
      </c>
      <c r="G2761" t="s">
        <v>41</v>
      </c>
    </row>
    <row r="2762" spans="1:9">
      <c r="A2762" s="1">
        <v>43239</v>
      </c>
      <c r="B2762" s="5">
        <v>0.21180555555555555</v>
      </c>
      <c r="C2762" t="s">
        <v>716</v>
      </c>
      <c r="D2762">
        <v>100</v>
      </c>
      <c r="E2762" t="s">
        <v>47</v>
      </c>
      <c r="F2762" t="s">
        <v>24</v>
      </c>
      <c r="G2762" t="s">
        <v>41</v>
      </c>
    </row>
    <row r="2763" spans="1:9">
      <c r="A2763" s="1">
        <v>43239</v>
      </c>
      <c r="B2763" s="5">
        <v>0.2590277777777778</v>
      </c>
      <c r="C2763" t="s">
        <v>148</v>
      </c>
      <c r="D2763">
        <v>20</v>
      </c>
      <c r="E2763" t="s">
        <v>59</v>
      </c>
      <c r="F2763" t="s">
        <v>24</v>
      </c>
      <c r="G2763" t="s">
        <v>41</v>
      </c>
    </row>
    <row r="2764" spans="1:9">
      <c r="A2764" s="1">
        <v>43239</v>
      </c>
      <c r="B2764" s="5">
        <v>0.34236111111111112</v>
      </c>
      <c r="C2764" t="s">
        <v>262</v>
      </c>
      <c r="D2764">
        <v>11</v>
      </c>
      <c r="E2764" t="s">
        <v>59</v>
      </c>
      <c r="F2764" t="s">
        <v>24</v>
      </c>
      <c r="G2764" t="s">
        <v>41</v>
      </c>
    </row>
    <row r="2765" spans="1:9">
      <c r="A2765" s="1">
        <v>43239</v>
      </c>
      <c r="B2765" s="5">
        <v>0.3756944444444445</v>
      </c>
      <c r="C2765" t="s">
        <v>236</v>
      </c>
      <c r="D2765">
        <v>50</v>
      </c>
      <c r="E2765" t="s">
        <v>59</v>
      </c>
      <c r="F2765" t="s">
        <v>24</v>
      </c>
      <c r="G2765" t="s">
        <v>41</v>
      </c>
    </row>
    <row r="2766" spans="1:9">
      <c r="A2766" s="1">
        <v>43239</v>
      </c>
      <c r="B2766" s="5">
        <v>0.41736111111111113</v>
      </c>
      <c r="C2766" t="s">
        <v>148</v>
      </c>
      <c r="D2766">
        <v>20</v>
      </c>
      <c r="E2766" t="s">
        <v>59</v>
      </c>
      <c r="F2766" t="s">
        <v>24</v>
      </c>
      <c r="G2766" t="s">
        <v>41</v>
      </c>
    </row>
    <row r="2767" spans="1:9">
      <c r="A2767" s="1">
        <v>43239</v>
      </c>
      <c r="B2767" s="5">
        <v>0.41805555555555557</v>
      </c>
      <c r="C2767" t="s">
        <v>72</v>
      </c>
      <c r="D2767">
        <v>100</v>
      </c>
      <c r="E2767" t="s">
        <v>59</v>
      </c>
      <c r="F2767" t="s">
        <v>24</v>
      </c>
      <c r="G2767" t="s">
        <v>52</v>
      </c>
    </row>
    <row r="2768" spans="1:9">
      <c r="A2768" s="1">
        <v>43239</v>
      </c>
      <c r="B2768" s="5">
        <v>0.54236111111111118</v>
      </c>
      <c r="C2768" t="s">
        <v>148</v>
      </c>
      <c r="D2768">
        <v>40</v>
      </c>
      <c r="E2768" t="s">
        <v>59</v>
      </c>
      <c r="F2768" t="s">
        <v>24</v>
      </c>
      <c r="G2768" t="s">
        <v>41</v>
      </c>
    </row>
    <row r="2769" spans="1:9">
      <c r="A2769" s="1">
        <v>43239</v>
      </c>
      <c r="B2769" s="5">
        <v>0.58472222222222225</v>
      </c>
      <c r="C2769" t="s">
        <v>236</v>
      </c>
      <c r="D2769">
        <v>40</v>
      </c>
      <c r="E2769" t="s">
        <v>59</v>
      </c>
      <c r="F2769" t="s">
        <v>24</v>
      </c>
      <c r="G2769" t="s">
        <v>41</v>
      </c>
    </row>
    <row r="2770" spans="1:9">
      <c r="A2770" s="1">
        <v>43239</v>
      </c>
      <c r="B2770" s="5">
        <v>0.58611111111111114</v>
      </c>
      <c r="C2770" t="s">
        <v>262</v>
      </c>
      <c r="D2770">
        <v>18</v>
      </c>
      <c r="E2770" t="s">
        <v>59</v>
      </c>
      <c r="F2770" t="s">
        <v>24</v>
      </c>
      <c r="G2770" t="s">
        <v>41</v>
      </c>
    </row>
    <row r="2771" spans="1:9">
      <c r="A2771" s="1">
        <v>43239</v>
      </c>
      <c r="B2771" s="5">
        <v>0.62638888888888888</v>
      </c>
      <c r="C2771" t="s">
        <v>111</v>
      </c>
      <c r="D2771">
        <v>80</v>
      </c>
      <c r="E2771" t="s">
        <v>59</v>
      </c>
      <c r="F2771" t="s">
        <v>24</v>
      </c>
      <c r="G2771" t="s">
        <v>52</v>
      </c>
    </row>
    <row r="2772" spans="1:9">
      <c r="A2772" s="1">
        <v>43239</v>
      </c>
      <c r="B2772" s="5">
        <v>0.75138888888888899</v>
      </c>
      <c r="C2772" t="s">
        <v>262</v>
      </c>
      <c r="D2772">
        <v>18</v>
      </c>
      <c r="E2772" t="s">
        <v>59</v>
      </c>
      <c r="F2772" t="s">
        <v>24</v>
      </c>
      <c r="G2772" t="s">
        <v>41</v>
      </c>
    </row>
    <row r="2773" spans="1:9">
      <c r="A2773" s="1">
        <v>43239</v>
      </c>
      <c r="B2773" s="5">
        <v>0.87638888888888899</v>
      </c>
      <c r="C2773" t="s">
        <v>262</v>
      </c>
      <c r="D2773">
        <v>21</v>
      </c>
      <c r="E2773" t="s">
        <v>59</v>
      </c>
      <c r="F2773" t="s">
        <v>24</v>
      </c>
      <c r="G2773" t="s">
        <v>41</v>
      </c>
    </row>
    <row r="2774" spans="1:9">
      <c r="A2774" s="1">
        <v>43239</v>
      </c>
      <c r="B2774" s="5">
        <v>0.91805555555555562</v>
      </c>
      <c r="C2774" t="s">
        <v>84</v>
      </c>
      <c r="D2774">
        <v>45</v>
      </c>
      <c r="E2774" t="s">
        <v>59</v>
      </c>
      <c r="F2774" t="s">
        <v>24</v>
      </c>
      <c r="G2774" t="s">
        <v>52</v>
      </c>
    </row>
    <row r="2775" spans="1:9">
      <c r="A2775" s="1">
        <v>43240</v>
      </c>
      <c r="B2775" s="5">
        <v>0.28750000000000003</v>
      </c>
      <c r="C2775" t="s">
        <v>265</v>
      </c>
      <c r="D2775">
        <v>60</v>
      </c>
      <c r="E2775" t="s">
        <v>59</v>
      </c>
      <c r="F2775" t="s">
        <v>24</v>
      </c>
      <c r="G2775" t="s">
        <v>41</v>
      </c>
    </row>
    <row r="2776" spans="1:9">
      <c r="A2776" s="1">
        <v>43240</v>
      </c>
      <c r="B2776" s="5">
        <v>0.37083333333333335</v>
      </c>
      <c r="C2776" t="s">
        <v>72</v>
      </c>
      <c r="D2776">
        <v>50</v>
      </c>
      <c r="E2776" t="s">
        <v>59</v>
      </c>
      <c r="F2776" t="s">
        <v>24</v>
      </c>
      <c r="G2776" t="s">
        <v>52</v>
      </c>
    </row>
    <row r="2777" spans="1:9">
      <c r="A2777" s="1">
        <v>43240</v>
      </c>
      <c r="B2777" s="5">
        <v>0.57916666666666672</v>
      </c>
      <c r="C2777" t="s">
        <v>265</v>
      </c>
      <c r="D2777">
        <v>60</v>
      </c>
      <c r="E2777" t="s">
        <v>59</v>
      </c>
      <c r="F2777" t="s">
        <v>24</v>
      </c>
      <c r="G2777" t="s">
        <v>41</v>
      </c>
    </row>
    <row r="2778" spans="1:9">
      <c r="A2778" s="1">
        <v>43240</v>
      </c>
      <c r="B2778" s="5">
        <v>0.8881944444444444</v>
      </c>
      <c r="C2778" t="s">
        <v>717</v>
      </c>
      <c r="D2778">
        <v>18</v>
      </c>
      <c r="E2778" t="s">
        <v>59</v>
      </c>
      <c r="F2778" t="s">
        <v>24</v>
      </c>
      <c r="G2778" t="s">
        <v>31</v>
      </c>
    </row>
    <row r="2779" spans="1:9">
      <c r="A2779" s="1">
        <v>43240</v>
      </c>
      <c r="B2779" s="5">
        <v>0.8881944444444444</v>
      </c>
      <c r="C2779" t="s">
        <v>262</v>
      </c>
      <c r="D2779">
        <v>13</v>
      </c>
      <c r="E2779" t="s">
        <v>59</v>
      </c>
      <c r="F2779" t="s">
        <v>24</v>
      </c>
      <c r="G2779" t="s">
        <v>41</v>
      </c>
    </row>
    <row r="2780" spans="1:9">
      <c r="A2780" s="1">
        <v>43241</v>
      </c>
      <c r="B2780" s="5">
        <v>0.34513888888888888</v>
      </c>
      <c r="C2780" t="s">
        <v>72</v>
      </c>
      <c r="D2780">
        <v>20</v>
      </c>
      <c r="E2780" t="s">
        <v>59</v>
      </c>
      <c r="F2780" t="s">
        <v>24</v>
      </c>
      <c r="G2780" t="s">
        <v>52</v>
      </c>
    </row>
    <row r="2781" spans="1:9">
      <c r="A2781" s="1">
        <v>43241</v>
      </c>
      <c r="B2781" s="5">
        <v>0.55347222222222225</v>
      </c>
      <c r="C2781" t="s">
        <v>618</v>
      </c>
      <c r="D2781">
        <v>349</v>
      </c>
      <c r="E2781" t="s">
        <v>59</v>
      </c>
      <c r="F2781" t="s">
        <v>24</v>
      </c>
      <c r="G2781" t="s">
        <v>31</v>
      </c>
    </row>
    <row r="2782" spans="1:9">
      <c r="A2782" s="1">
        <v>43241</v>
      </c>
      <c r="B2782" s="5">
        <v>0.91666666666666663</v>
      </c>
      <c r="C2782" t="s">
        <v>84</v>
      </c>
      <c r="D2782">
        <v>50</v>
      </c>
      <c r="E2782" t="s">
        <v>59</v>
      </c>
      <c r="F2782" t="s">
        <v>24</v>
      </c>
      <c r="G2782" t="s">
        <v>52</v>
      </c>
    </row>
    <row r="2783" spans="1:9">
      <c r="A2783" s="1">
        <v>43242</v>
      </c>
      <c r="B2783" s="5">
        <v>0.42083333333333334</v>
      </c>
      <c r="C2783" t="s">
        <v>14</v>
      </c>
      <c r="D2783" s="3">
        <v>3000</v>
      </c>
      <c r="E2783" t="s">
        <v>55</v>
      </c>
      <c r="F2783" t="s">
        <v>16</v>
      </c>
      <c r="G2783" t="s">
        <v>17</v>
      </c>
      <c r="I2783" t="s">
        <v>718</v>
      </c>
    </row>
    <row r="2784" spans="1:9">
      <c r="A2784" s="1">
        <v>43242</v>
      </c>
      <c r="B2784" s="5">
        <v>0.43194444444444446</v>
      </c>
      <c r="C2784" t="s">
        <v>14</v>
      </c>
      <c r="D2784" s="3">
        <v>5000</v>
      </c>
      <c r="E2784" t="s">
        <v>55</v>
      </c>
      <c r="F2784" t="s">
        <v>16</v>
      </c>
      <c r="G2784" t="s">
        <v>17</v>
      </c>
      <c r="I2784" t="s">
        <v>719</v>
      </c>
    </row>
    <row r="2785" spans="1:9">
      <c r="A2785" s="1">
        <v>43242</v>
      </c>
      <c r="B2785" s="5">
        <v>0.60625000000000007</v>
      </c>
      <c r="C2785" t="s">
        <v>111</v>
      </c>
      <c r="D2785">
        <v>100</v>
      </c>
      <c r="E2785" t="s">
        <v>59</v>
      </c>
      <c r="F2785" t="s">
        <v>24</v>
      </c>
      <c r="G2785" t="s">
        <v>52</v>
      </c>
    </row>
    <row r="2786" spans="1:9">
      <c r="A2786" s="1">
        <v>43242</v>
      </c>
      <c r="B2786" s="5">
        <v>0.93958333333333333</v>
      </c>
      <c r="C2786" t="s">
        <v>84</v>
      </c>
      <c r="D2786">
        <v>50</v>
      </c>
      <c r="E2786" t="s">
        <v>59</v>
      </c>
      <c r="F2786" t="s">
        <v>24</v>
      </c>
      <c r="G2786" t="s">
        <v>52</v>
      </c>
    </row>
    <row r="2787" spans="1:9">
      <c r="A2787" s="1">
        <v>43243</v>
      </c>
      <c r="B2787" s="5">
        <v>0.36249999999999999</v>
      </c>
      <c r="C2787" t="s">
        <v>72</v>
      </c>
      <c r="D2787">
        <v>30</v>
      </c>
      <c r="E2787" t="s">
        <v>59</v>
      </c>
      <c r="F2787" t="s">
        <v>24</v>
      </c>
      <c r="G2787" t="s">
        <v>52</v>
      </c>
    </row>
    <row r="2788" spans="1:9">
      <c r="A2788" s="1">
        <v>43243</v>
      </c>
      <c r="B2788" s="5">
        <v>0.86249999999999993</v>
      </c>
      <c r="C2788" t="s">
        <v>84</v>
      </c>
      <c r="D2788">
        <v>50</v>
      </c>
      <c r="E2788" t="s">
        <v>59</v>
      </c>
      <c r="F2788" t="s">
        <v>24</v>
      </c>
      <c r="G2788" t="s">
        <v>52</v>
      </c>
    </row>
    <row r="2789" spans="1:9">
      <c r="A2789" s="1">
        <v>43244</v>
      </c>
      <c r="B2789" s="5">
        <v>0.38263888888888892</v>
      </c>
      <c r="C2789" t="s">
        <v>72</v>
      </c>
      <c r="D2789">
        <v>30</v>
      </c>
      <c r="E2789" t="s">
        <v>59</v>
      </c>
      <c r="F2789" t="s">
        <v>24</v>
      </c>
      <c r="G2789" t="s">
        <v>52</v>
      </c>
    </row>
    <row r="2790" spans="1:9">
      <c r="A2790" s="1">
        <v>43244</v>
      </c>
      <c r="B2790" s="5">
        <v>0.69861111111111107</v>
      </c>
      <c r="C2790" t="s">
        <v>130</v>
      </c>
      <c r="D2790">
        <v>110</v>
      </c>
      <c r="E2790" t="s">
        <v>59</v>
      </c>
      <c r="F2790" t="s">
        <v>24</v>
      </c>
      <c r="G2790" t="s">
        <v>52</v>
      </c>
    </row>
    <row r="2791" spans="1:9">
      <c r="A2791" s="1">
        <v>43244</v>
      </c>
      <c r="B2791" s="5">
        <v>0.89374999999999993</v>
      </c>
      <c r="C2791" t="s">
        <v>84</v>
      </c>
      <c r="D2791">
        <v>55</v>
      </c>
      <c r="E2791" t="s">
        <v>59</v>
      </c>
      <c r="F2791" t="s">
        <v>24</v>
      </c>
      <c r="G2791" t="s">
        <v>52</v>
      </c>
    </row>
    <row r="2792" spans="1:9">
      <c r="A2792" s="1">
        <v>43245</v>
      </c>
      <c r="B2792" s="5">
        <v>0.34375</v>
      </c>
      <c r="C2792" t="s">
        <v>72</v>
      </c>
      <c r="D2792">
        <v>20</v>
      </c>
      <c r="E2792" t="s">
        <v>59</v>
      </c>
      <c r="F2792" t="s">
        <v>24</v>
      </c>
      <c r="G2792" t="s">
        <v>52</v>
      </c>
    </row>
    <row r="2793" spans="1:9">
      <c r="A2793" s="1">
        <v>43245</v>
      </c>
      <c r="B2793" s="5">
        <v>0.7597222222222223</v>
      </c>
      <c r="C2793" t="s">
        <v>19</v>
      </c>
      <c r="D2793">
        <v>900</v>
      </c>
      <c r="E2793" t="s">
        <v>53</v>
      </c>
      <c r="F2793" t="s">
        <v>16</v>
      </c>
      <c r="I2793" t="s">
        <v>720</v>
      </c>
    </row>
    <row r="2794" spans="1:9">
      <c r="A2794" s="1">
        <v>43245</v>
      </c>
      <c r="B2794" s="5">
        <v>0.8125</v>
      </c>
      <c r="C2794" t="s">
        <v>84</v>
      </c>
      <c r="D2794">
        <v>55</v>
      </c>
      <c r="E2794" t="s">
        <v>59</v>
      </c>
      <c r="F2794" t="s">
        <v>24</v>
      </c>
      <c r="G2794" t="s">
        <v>52</v>
      </c>
    </row>
    <row r="2795" spans="1:9">
      <c r="A2795" s="1">
        <v>43245</v>
      </c>
      <c r="B2795" s="5">
        <v>0.84166666666666667</v>
      </c>
      <c r="C2795" t="s">
        <v>84</v>
      </c>
      <c r="D2795">
        <v>20</v>
      </c>
      <c r="E2795" t="s">
        <v>59</v>
      </c>
      <c r="F2795" t="s">
        <v>24</v>
      </c>
      <c r="G2795" t="s">
        <v>52</v>
      </c>
    </row>
    <row r="2796" spans="1:9">
      <c r="A2796" s="1">
        <v>43246</v>
      </c>
      <c r="B2796" s="5">
        <v>0.33749999999999997</v>
      </c>
      <c r="C2796" t="s">
        <v>262</v>
      </c>
      <c r="D2796">
        <v>12</v>
      </c>
      <c r="E2796" t="s">
        <v>59</v>
      </c>
      <c r="F2796" t="s">
        <v>24</v>
      </c>
      <c r="G2796" t="s">
        <v>41</v>
      </c>
    </row>
    <row r="2797" spans="1:9">
      <c r="A2797" s="1">
        <v>43246</v>
      </c>
      <c r="B2797" s="5">
        <v>0.37916666666666665</v>
      </c>
      <c r="C2797" t="s">
        <v>148</v>
      </c>
      <c r="D2797">
        <v>20</v>
      </c>
      <c r="E2797" t="s">
        <v>59</v>
      </c>
      <c r="F2797" t="s">
        <v>24</v>
      </c>
      <c r="G2797" t="s">
        <v>41</v>
      </c>
    </row>
    <row r="2798" spans="1:9">
      <c r="A2798" s="1">
        <v>43246</v>
      </c>
      <c r="B2798" s="5">
        <v>0.39097222222222222</v>
      </c>
      <c r="C2798" t="s">
        <v>364</v>
      </c>
      <c r="D2798" s="3">
        <v>35000</v>
      </c>
      <c r="E2798" t="s">
        <v>55</v>
      </c>
      <c r="F2798" t="s">
        <v>16</v>
      </c>
      <c r="G2798" t="s">
        <v>17</v>
      </c>
      <c r="I2798">
        <v>814609005785</v>
      </c>
    </row>
    <row r="2799" spans="1:9">
      <c r="A2799" s="1">
        <v>43246</v>
      </c>
      <c r="B2799" s="5">
        <v>0.54583333333333328</v>
      </c>
      <c r="C2799" t="s">
        <v>111</v>
      </c>
      <c r="D2799">
        <v>150</v>
      </c>
      <c r="E2799" t="s">
        <v>59</v>
      </c>
      <c r="F2799" t="s">
        <v>24</v>
      </c>
      <c r="G2799" t="s">
        <v>52</v>
      </c>
    </row>
    <row r="2800" spans="1:9">
      <c r="A2800" s="1">
        <v>43246</v>
      </c>
      <c r="B2800" s="5">
        <v>0.71319444444444446</v>
      </c>
      <c r="C2800" t="s">
        <v>100</v>
      </c>
      <c r="D2800">
        <v>20</v>
      </c>
      <c r="E2800" t="s">
        <v>59</v>
      </c>
      <c r="F2800" t="s">
        <v>24</v>
      </c>
      <c r="G2800" t="s">
        <v>52</v>
      </c>
    </row>
    <row r="2801" spans="1:9">
      <c r="A2801" s="1">
        <v>43246</v>
      </c>
      <c r="B2801" s="5">
        <v>0.79791666666666661</v>
      </c>
      <c r="C2801" t="s">
        <v>262</v>
      </c>
      <c r="D2801">
        <v>10</v>
      </c>
      <c r="E2801" t="s">
        <v>59</v>
      </c>
      <c r="F2801" t="s">
        <v>24</v>
      </c>
      <c r="G2801" t="s">
        <v>41</v>
      </c>
    </row>
    <row r="2802" spans="1:9">
      <c r="A2802" s="1">
        <v>43246</v>
      </c>
      <c r="B2802" s="5">
        <v>0.83958333333333324</v>
      </c>
      <c r="C2802" t="s">
        <v>84</v>
      </c>
      <c r="D2802">
        <v>20</v>
      </c>
      <c r="E2802" t="s">
        <v>59</v>
      </c>
      <c r="F2802" t="s">
        <v>24</v>
      </c>
      <c r="G2802" t="s">
        <v>52</v>
      </c>
    </row>
    <row r="2803" spans="1:9">
      <c r="A2803" s="1">
        <v>43247</v>
      </c>
      <c r="B2803" s="5">
        <v>0.25694444444444448</v>
      </c>
      <c r="C2803" t="s">
        <v>140</v>
      </c>
      <c r="D2803">
        <v>20</v>
      </c>
      <c r="E2803" t="s">
        <v>59</v>
      </c>
      <c r="F2803" t="s">
        <v>24</v>
      </c>
      <c r="G2803" t="s">
        <v>52</v>
      </c>
    </row>
    <row r="2804" spans="1:9">
      <c r="A2804" s="1">
        <v>43247</v>
      </c>
      <c r="B2804" s="5">
        <v>0.26458333333333334</v>
      </c>
      <c r="C2804" t="s">
        <v>262</v>
      </c>
      <c r="D2804">
        <v>16</v>
      </c>
      <c r="E2804" t="s">
        <v>59</v>
      </c>
      <c r="F2804" t="s">
        <v>24</v>
      </c>
      <c r="G2804" t="s">
        <v>41</v>
      </c>
    </row>
    <row r="2805" spans="1:9">
      <c r="A2805" s="1">
        <v>43247</v>
      </c>
      <c r="B2805" s="5">
        <v>0.33333333333333331</v>
      </c>
      <c r="C2805" t="s">
        <v>72</v>
      </c>
      <c r="D2805">
        <v>50</v>
      </c>
      <c r="E2805" t="s">
        <v>59</v>
      </c>
      <c r="F2805" t="s">
        <v>24</v>
      </c>
      <c r="G2805" t="s">
        <v>52</v>
      </c>
    </row>
    <row r="2806" spans="1:9">
      <c r="A2806" s="1">
        <v>43247</v>
      </c>
      <c r="B2806" s="5">
        <v>0.58472222222222225</v>
      </c>
      <c r="C2806" t="s">
        <v>265</v>
      </c>
      <c r="D2806">
        <v>40</v>
      </c>
      <c r="E2806" t="s">
        <v>59</v>
      </c>
      <c r="F2806" t="s">
        <v>24</v>
      </c>
      <c r="G2806" t="s">
        <v>41</v>
      </c>
    </row>
    <row r="2807" spans="1:9">
      <c r="A2807" s="1">
        <v>43247</v>
      </c>
      <c r="B2807" s="5">
        <v>0.62569444444444444</v>
      </c>
      <c r="C2807" t="s">
        <v>111</v>
      </c>
      <c r="D2807">
        <v>110</v>
      </c>
      <c r="E2807" t="s">
        <v>59</v>
      </c>
      <c r="F2807" t="s">
        <v>24</v>
      </c>
      <c r="G2807" t="s">
        <v>52</v>
      </c>
    </row>
    <row r="2808" spans="1:9">
      <c r="A2808" s="1">
        <v>43247</v>
      </c>
      <c r="B2808" s="5">
        <v>0.75138888888888899</v>
      </c>
      <c r="C2808" t="s">
        <v>262</v>
      </c>
      <c r="D2808">
        <v>10</v>
      </c>
      <c r="E2808" t="s">
        <v>59</v>
      </c>
      <c r="F2808" t="s">
        <v>24</v>
      </c>
      <c r="G2808" t="s">
        <v>41</v>
      </c>
    </row>
    <row r="2809" spans="1:9">
      <c r="A2809" s="1">
        <v>43247</v>
      </c>
      <c r="B2809" s="5">
        <v>0.83472222222222225</v>
      </c>
      <c r="C2809" t="s">
        <v>84</v>
      </c>
      <c r="D2809">
        <v>20</v>
      </c>
      <c r="E2809" t="s">
        <v>59</v>
      </c>
      <c r="F2809" t="s">
        <v>24</v>
      </c>
      <c r="G2809" t="s">
        <v>52</v>
      </c>
    </row>
    <row r="2810" spans="1:9">
      <c r="A2810" s="1">
        <v>43248</v>
      </c>
      <c r="B2810" s="5">
        <v>0.35138888888888892</v>
      </c>
      <c r="C2810" t="s">
        <v>72</v>
      </c>
      <c r="D2810">
        <v>30</v>
      </c>
      <c r="E2810" t="s">
        <v>59</v>
      </c>
      <c r="F2810" t="s">
        <v>24</v>
      </c>
      <c r="G2810" t="s">
        <v>52</v>
      </c>
    </row>
    <row r="2811" spans="1:9">
      <c r="A2811" s="1">
        <v>43248</v>
      </c>
      <c r="B2811" s="5">
        <v>0.58472222222222225</v>
      </c>
      <c r="C2811" t="s">
        <v>111</v>
      </c>
      <c r="D2811">
        <v>200</v>
      </c>
      <c r="E2811" t="s">
        <v>59</v>
      </c>
      <c r="F2811" t="s">
        <v>24</v>
      </c>
      <c r="G2811" t="s">
        <v>52</v>
      </c>
    </row>
    <row r="2812" spans="1:9">
      <c r="A2812" s="1">
        <v>43248</v>
      </c>
      <c r="B2812" s="5">
        <v>0.76736111111111116</v>
      </c>
      <c r="C2812" t="s">
        <v>105</v>
      </c>
      <c r="D2812">
        <v>957</v>
      </c>
      <c r="E2812" t="s">
        <v>59</v>
      </c>
      <c r="F2812" t="s">
        <v>24</v>
      </c>
      <c r="G2812" t="s">
        <v>45</v>
      </c>
    </row>
    <row r="2813" spans="1:9">
      <c r="A2813" s="1">
        <v>43248</v>
      </c>
      <c r="B2813" s="5">
        <v>0.76874999999999993</v>
      </c>
      <c r="C2813" t="s">
        <v>262</v>
      </c>
      <c r="D2813">
        <v>24</v>
      </c>
      <c r="E2813" t="s">
        <v>59</v>
      </c>
      <c r="F2813" t="s">
        <v>24</v>
      </c>
      <c r="G2813" t="s">
        <v>41</v>
      </c>
    </row>
    <row r="2814" spans="1:9">
      <c r="A2814" s="1">
        <v>43248</v>
      </c>
      <c r="B2814" s="5">
        <v>0.87430555555555556</v>
      </c>
      <c r="C2814" t="s">
        <v>19</v>
      </c>
      <c r="D2814" s="3">
        <v>1000</v>
      </c>
      <c r="E2814" t="s">
        <v>53</v>
      </c>
      <c r="F2814" t="s">
        <v>16</v>
      </c>
      <c r="I2814" t="s">
        <v>721</v>
      </c>
    </row>
    <row r="2815" spans="1:9">
      <c r="A2815" s="1">
        <v>43248</v>
      </c>
      <c r="B2815" s="5">
        <v>0.91527777777777775</v>
      </c>
      <c r="C2815" t="s">
        <v>84</v>
      </c>
      <c r="D2815">
        <v>357</v>
      </c>
      <c r="E2815" t="s">
        <v>47</v>
      </c>
      <c r="F2815" t="s">
        <v>24</v>
      </c>
      <c r="G2815" t="s">
        <v>52</v>
      </c>
    </row>
    <row r="2816" spans="1:9">
      <c r="A2816" s="1">
        <v>43248</v>
      </c>
      <c r="B2816" s="5">
        <v>0.93541666666666667</v>
      </c>
      <c r="C2816" t="s">
        <v>265</v>
      </c>
      <c r="D2816">
        <v>95</v>
      </c>
      <c r="E2816" t="s">
        <v>59</v>
      </c>
      <c r="F2816" t="s">
        <v>24</v>
      </c>
      <c r="G2816" t="s">
        <v>41</v>
      </c>
    </row>
    <row r="2817" spans="1:9">
      <c r="A2817" s="1">
        <v>43249</v>
      </c>
      <c r="B2817" s="5">
        <v>0.3527777777777778</v>
      </c>
      <c r="C2817" t="s">
        <v>72</v>
      </c>
      <c r="D2817">
        <v>30</v>
      </c>
      <c r="E2817" t="s">
        <v>59</v>
      </c>
      <c r="F2817" t="s">
        <v>24</v>
      </c>
      <c r="G2817" t="s">
        <v>52</v>
      </c>
    </row>
    <row r="2818" spans="1:9">
      <c r="A2818" s="1">
        <v>43250</v>
      </c>
      <c r="B2818" s="5">
        <v>0.62569444444444444</v>
      </c>
      <c r="C2818" t="s">
        <v>111</v>
      </c>
      <c r="D2818">
        <v>300</v>
      </c>
      <c r="E2818" t="s">
        <v>59</v>
      </c>
      <c r="F2818" t="s">
        <v>24</v>
      </c>
      <c r="G2818" t="s">
        <v>52</v>
      </c>
    </row>
    <row r="2819" spans="1:9">
      <c r="A2819" s="1">
        <v>43250</v>
      </c>
      <c r="B2819" s="5">
        <v>0.75069444444444444</v>
      </c>
      <c r="C2819" t="s">
        <v>129</v>
      </c>
      <c r="D2819">
        <v>100</v>
      </c>
      <c r="E2819" t="s">
        <v>59</v>
      </c>
      <c r="F2819" t="s">
        <v>24</v>
      </c>
      <c r="G2819" t="s">
        <v>31</v>
      </c>
    </row>
    <row r="2820" spans="1:9">
      <c r="A2820" s="1">
        <v>43250</v>
      </c>
      <c r="B2820" s="5">
        <v>0.83472222222222225</v>
      </c>
      <c r="C2820" t="s">
        <v>84</v>
      </c>
      <c r="D2820">
        <v>32</v>
      </c>
      <c r="E2820" t="s">
        <v>59</v>
      </c>
      <c r="F2820" t="s">
        <v>24</v>
      </c>
      <c r="G2820" t="s">
        <v>52</v>
      </c>
    </row>
    <row r="2821" spans="1:9">
      <c r="A2821" s="1">
        <v>43251</v>
      </c>
      <c r="B2821" s="5">
        <v>0.37847222222222227</v>
      </c>
      <c r="C2821" t="s">
        <v>130</v>
      </c>
      <c r="D2821">
        <v>20</v>
      </c>
      <c r="E2821" t="s">
        <v>59</v>
      </c>
      <c r="F2821" t="s">
        <v>24</v>
      </c>
      <c r="G2821" t="s">
        <v>52</v>
      </c>
    </row>
    <row r="2822" spans="1:9">
      <c r="A2822" s="1">
        <v>43251</v>
      </c>
      <c r="B2822" s="5">
        <v>0.62777777777777777</v>
      </c>
      <c r="C2822" t="s">
        <v>111</v>
      </c>
      <c r="D2822">
        <v>100</v>
      </c>
      <c r="E2822" t="s">
        <v>59</v>
      </c>
      <c r="F2822" t="s">
        <v>24</v>
      </c>
      <c r="G2822" t="s">
        <v>52</v>
      </c>
    </row>
    <row r="2823" spans="1:9">
      <c r="A2823" s="1">
        <v>43251</v>
      </c>
      <c r="B2823" s="5">
        <v>0.62777777777777777</v>
      </c>
      <c r="C2823" t="s">
        <v>389</v>
      </c>
      <c r="D2823">
        <v>42</v>
      </c>
      <c r="E2823" t="s">
        <v>59</v>
      </c>
      <c r="F2823" t="s">
        <v>24</v>
      </c>
      <c r="G2823" t="s">
        <v>31</v>
      </c>
    </row>
    <row r="2824" spans="1:9">
      <c r="A2824" s="1">
        <v>43251</v>
      </c>
      <c r="B2824" s="5">
        <v>0.79999999999999993</v>
      </c>
      <c r="C2824" t="s">
        <v>722</v>
      </c>
      <c r="D2824">
        <v>135</v>
      </c>
      <c r="E2824" t="s">
        <v>47</v>
      </c>
      <c r="F2824" t="s">
        <v>24</v>
      </c>
      <c r="G2824" t="s">
        <v>31</v>
      </c>
      <c r="H2824" t="s">
        <v>34</v>
      </c>
    </row>
    <row r="2825" spans="1:9">
      <c r="A2825" s="1">
        <v>43251</v>
      </c>
      <c r="B2825" s="5">
        <v>0.79999999999999993</v>
      </c>
      <c r="C2825" t="s">
        <v>125</v>
      </c>
      <c r="D2825">
        <v>2100</v>
      </c>
      <c r="E2825" t="s">
        <v>47</v>
      </c>
      <c r="F2825" t="s">
        <v>24</v>
      </c>
      <c r="G2825" t="s">
        <v>125</v>
      </c>
    </row>
    <row r="2826" spans="1:9">
      <c r="A2826" s="1">
        <v>43252</v>
      </c>
      <c r="B2826" s="5">
        <v>0.32291666666666669</v>
      </c>
      <c r="C2826" t="s">
        <v>72</v>
      </c>
      <c r="D2826">
        <v>10</v>
      </c>
      <c r="E2826" t="s">
        <v>59</v>
      </c>
      <c r="F2826" t="s">
        <v>24</v>
      </c>
      <c r="G2826" t="s">
        <v>52</v>
      </c>
    </row>
    <row r="2827" spans="1:9">
      <c r="A2827" s="1">
        <v>43252</v>
      </c>
      <c r="B2827" s="5">
        <v>0.82361111111111107</v>
      </c>
      <c r="C2827" t="s">
        <v>84</v>
      </c>
      <c r="D2827">
        <v>20</v>
      </c>
      <c r="E2827" t="s">
        <v>59</v>
      </c>
      <c r="F2827" t="s">
        <v>24</v>
      </c>
      <c r="G2827" t="s">
        <v>52</v>
      </c>
    </row>
    <row r="2828" spans="1:9">
      <c r="A2828" s="1">
        <v>43252</v>
      </c>
      <c r="B2828" s="5">
        <v>0.82361111111111107</v>
      </c>
      <c r="C2828" t="s">
        <v>203</v>
      </c>
      <c r="D2828">
        <v>64</v>
      </c>
      <c r="E2828" t="s">
        <v>59</v>
      </c>
      <c r="F2828" t="s">
        <v>24</v>
      </c>
      <c r="G2828" t="s">
        <v>31</v>
      </c>
    </row>
    <row r="2829" spans="1:9">
      <c r="A2829" s="1">
        <v>43252</v>
      </c>
      <c r="B2829" s="5">
        <v>0.8652777777777777</v>
      </c>
      <c r="C2829" t="s">
        <v>389</v>
      </c>
      <c r="D2829">
        <v>10</v>
      </c>
      <c r="E2829" t="s">
        <v>59</v>
      </c>
      <c r="F2829" t="s">
        <v>24</v>
      </c>
      <c r="G2829" t="s">
        <v>31</v>
      </c>
    </row>
    <row r="2830" spans="1:9">
      <c r="A2830" s="1">
        <v>43253</v>
      </c>
      <c r="B2830" s="5">
        <v>0.62291666666666667</v>
      </c>
      <c r="C2830" t="s">
        <v>19</v>
      </c>
      <c r="D2830" s="3">
        <v>1000</v>
      </c>
      <c r="E2830" t="s">
        <v>53</v>
      </c>
      <c r="F2830" t="s">
        <v>16</v>
      </c>
      <c r="I2830" t="s">
        <v>723</v>
      </c>
    </row>
    <row r="2831" spans="1:9">
      <c r="A2831" s="1">
        <v>43253</v>
      </c>
      <c r="B2831" s="5">
        <v>0.86944444444444446</v>
      </c>
      <c r="C2831" t="s">
        <v>262</v>
      </c>
      <c r="D2831">
        <v>31</v>
      </c>
      <c r="E2831" t="s">
        <v>59</v>
      </c>
      <c r="F2831" t="s">
        <v>24</v>
      </c>
      <c r="G2831" t="s">
        <v>41</v>
      </c>
    </row>
    <row r="2832" spans="1:9">
      <c r="A2832" s="1">
        <v>43253</v>
      </c>
      <c r="B2832" s="5">
        <v>0.90833333333333333</v>
      </c>
      <c r="C2832" t="s">
        <v>389</v>
      </c>
      <c r="D2832">
        <v>97</v>
      </c>
      <c r="E2832" t="s">
        <v>59</v>
      </c>
      <c r="F2832" t="s">
        <v>24</v>
      </c>
      <c r="G2832" t="s">
        <v>31</v>
      </c>
    </row>
    <row r="2833" spans="1:9">
      <c r="A2833" s="1">
        <v>43253</v>
      </c>
      <c r="B2833" s="5">
        <v>0.90833333333333333</v>
      </c>
      <c r="C2833" t="s">
        <v>84</v>
      </c>
      <c r="D2833">
        <v>20</v>
      </c>
      <c r="E2833" t="s">
        <v>59</v>
      </c>
      <c r="F2833" t="s">
        <v>24</v>
      </c>
      <c r="G2833" t="s">
        <v>52</v>
      </c>
    </row>
    <row r="2834" spans="1:9">
      <c r="A2834" s="1">
        <v>43254</v>
      </c>
      <c r="B2834" s="5">
        <v>0.3</v>
      </c>
      <c r="C2834" t="s">
        <v>72</v>
      </c>
      <c r="D2834">
        <v>20</v>
      </c>
      <c r="E2834" t="s">
        <v>59</v>
      </c>
      <c r="F2834" t="s">
        <v>24</v>
      </c>
      <c r="G2834" t="s">
        <v>52</v>
      </c>
    </row>
    <row r="2835" spans="1:9">
      <c r="A2835" s="1">
        <v>43254</v>
      </c>
      <c r="B2835" s="5">
        <v>0.92499999999999993</v>
      </c>
      <c r="C2835" t="s">
        <v>262</v>
      </c>
      <c r="D2835">
        <v>31</v>
      </c>
      <c r="E2835" t="s">
        <v>59</v>
      </c>
      <c r="F2835" t="s">
        <v>24</v>
      </c>
      <c r="G2835" t="s">
        <v>41</v>
      </c>
    </row>
    <row r="2836" spans="1:9">
      <c r="A2836" s="1">
        <v>43254</v>
      </c>
      <c r="B2836" s="5">
        <v>0.92569444444444438</v>
      </c>
      <c r="C2836" t="s">
        <v>345</v>
      </c>
      <c r="D2836">
        <v>50</v>
      </c>
      <c r="E2836" t="s">
        <v>59</v>
      </c>
      <c r="F2836" t="s">
        <v>24</v>
      </c>
      <c r="G2836" t="s">
        <v>31</v>
      </c>
    </row>
    <row r="2837" spans="1:9">
      <c r="A2837" s="1">
        <v>43254</v>
      </c>
      <c r="B2837" s="5">
        <v>0.92569444444444438</v>
      </c>
      <c r="C2837" t="s">
        <v>84</v>
      </c>
      <c r="D2837">
        <v>20</v>
      </c>
      <c r="E2837" t="s">
        <v>59</v>
      </c>
      <c r="F2837" t="s">
        <v>24</v>
      </c>
      <c r="G2837" t="s">
        <v>52</v>
      </c>
    </row>
    <row r="2838" spans="1:9">
      <c r="A2838" s="1">
        <v>43255</v>
      </c>
      <c r="B2838" s="5">
        <v>0.33958333333333335</v>
      </c>
      <c r="C2838" t="s">
        <v>72</v>
      </c>
      <c r="D2838">
        <v>30</v>
      </c>
      <c r="E2838" t="s">
        <v>59</v>
      </c>
      <c r="F2838" t="s">
        <v>24</v>
      </c>
      <c r="G2838" t="s">
        <v>52</v>
      </c>
    </row>
    <row r="2839" spans="1:9">
      <c r="A2839" s="1">
        <v>43255</v>
      </c>
      <c r="B2839" s="5">
        <v>0.69513888888888886</v>
      </c>
      <c r="C2839" t="s">
        <v>14</v>
      </c>
      <c r="D2839" s="3">
        <v>20000</v>
      </c>
      <c r="E2839" t="s">
        <v>55</v>
      </c>
      <c r="F2839" t="s">
        <v>16</v>
      </c>
      <c r="G2839" t="s">
        <v>17</v>
      </c>
      <c r="I2839" t="s">
        <v>726</v>
      </c>
    </row>
    <row r="2840" spans="1:9">
      <c r="A2840" s="1">
        <v>43256</v>
      </c>
      <c r="B2840" s="5">
        <v>0.34027777777777773</v>
      </c>
      <c r="C2840" t="s">
        <v>72</v>
      </c>
      <c r="D2840">
        <v>25</v>
      </c>
      <c r="E2840" t="s">
        <v>59</v>
      </c>
      <c r="F2840" t="s">
        <v>24</v>
      </c>
      <c r="G2840" t="s">
        <v>52</v>
      </c>
    </row>
    <row r="2841" spans="1:9">
      <c r="A2841" s="1">
        <v>43256</v>
      </c>
      <c r="B2841" s="5">
        <v>0.84027777777777779</v>
      </c>
      <c r="C2841" t="s">
        <v>84</v>
      </c>
      <c r="D2841">
        <v>30</v>
      </c>
      <c r="E2841" t="s">
        <v>59</v>
      </c>
      <c r="F2841" t="s">
        <v>24</v>
      </c>
      <c r="G2841" t="s">
        <v>52</v>
      </c>
    </row>
    <row r="2842" spans="1:9">
      <c r="A2842" s="1">
        <v>43257</v>
      </c>
      <c r="B2842" s="5">
        <v>0.39374999999999999</v>
      </c>
      <c r="C2842" t="s">
        <v>130</v>
      </c>
      <c r="D2842">
        <v>20</v>
      </c>
      <c r="E2842" t="s">
        <v>59</v>
      </c>
      <c r="F2842" t="s">
        <v>24</v>
      </c>
      <c r="G2842" t="s">
        <v>52</v>
      </c>
    </row>
    <row r="2843" spans="1:9">
      <c r="A2843" s="1">
        <v>43257</v>
      </c>
      <c r="B2843" s="5">
        <v>0.45347222222222222</v>
      </c>
      <c r="C2843" t="s">
        <v>105</v>
      </c>
      <c r="D2843" s="3">
        <v>1871</v>
      </c>
      <c r="E2843" t="s">
        <v>59</v>
      </c>
      <c r="F2843" t="s">
        <v>24</v>
      </c>
      <c r="G2843" t="s">
        <v>45</v>
      </c>
    </row>
    <row r="2844" spans="1:9">
      <c r="A2844" s="1">
        <v>43258</v>
      </c>
      <c r="B2844" s="5">
        <v>0.34722222222222227</v>
      </c>
      <c r="C2844" t="s">
        <v>72</v>
      </c>
      <c r="D2844">
        <v>40</v>
      </c>
      <c r="E2844" t="s">
        <v>59</v>
      </c>
      <c r="F2844" t="s">
        <v>24</v>
      </c>
      <c r="G2844" t="s">
        <v>52</v>
      </c>
    </row>
    <row r="2845" spans="1:9">
      <c r="A2845" s="1">
        <v>43258</v>
      </c>
      <c r="B2845" s="5">
        <v>0.65</v>
      </c>
      <c r="C2845" t="s">
        <v>19</v>
      </c>
      <c r="D2845">
        <v>500</v>
      </c>
      <c r="E2845" t="s">
        <v>55</v>
      </c>
      <c r="F2845" t="s">
        <v>16</v>
      </c>
      <c r="I2845" t="s">
        <v>727</v>
      </c>
    </row>
    <row r="2846" spans="1:9">
      <c r="A2846" s="1">
        <v>43258</v>
      </c>
      <c r="B2846" s="5">
        <v>0.65902777777777777</v>
      </c>
      <c r="C2846" t="s">
        <v>203</v>
      </c>
      <c r="D2846">
        <v>100</v>
      </c>
      <c r="E2846" t="s">
        <v>59</v>
      </c>
      <c r="F2846" t="s">
        <v>24</v>
      </c>
      <c r="G2846" t="s">
        <v>31</v>
      </c>
    </row>
    <row r="2847" spans="1:9">
      <c r="A2847" s="1">
        <v>43258</v>
      </c>
      <c r="B2847" s="5">
        <v>0.65902777777777777</v>
      </c>
      <c r="C2847" t="s">
        <v>728</v>
      </c>
      <c r="D2847">
        <v>350</v>
      </c>
      <c r="E2847" t="s">
        <v>59</v>
      </c>
      <c r="F2847" t="s">
        <v>24</v>
      </c>
      <c r="G2847" t="s">
        <v>31</v>
      </c>
    </row>
    <row r="2848" spans="1:9">
      <c r="A2848" s="1">
        <v>43258</v>
      </c>
      <c r="B2848" s="5">
        <v>0.75347222222222221</v>
      </c>
      <c r="C2848" t="s">
        <v>265</v>
      </c>
      <c r="D2848">
        <v>80</v>
      </c>
      <c r="E2848" t="s">
        <v>59</v>
      </c>
      <c r="F2848" t="s">
        <v>24</v>
      </c>
      <c r="G2848" t="s">
        <v>41</v>
      </c>
    </row>
    <row r="2849" spans="1:7">
      <c r="A2849" s="1">
        <v>43258</v>
      </c>
      <c r="B2849" s="5">
        <v>0.82291666666666663</v>
      </c>
      <c r="C2849" t="s">
        <v>305</v>
      </c>
      <c r="D2849" s="3">
        <v>1394</v>
      </c>
      <c r="E2849" t="s">
        <v>59</v>
      </c>
      <c r="F2849" t="s">
        <v>24</v>
      </c>
      <c r="G2849" t="s">
        <v>41</v>
      </c>
    </row>
    <row r="2850" spans="1:7">
      <c r="A2850" s="1">
        <v>43258</v>
      </c>
      <c r="B2850" s="5">
        <v>0.83611111111111114</v>
      </c>
      <c r="C2850" t="s">
        <v>729</v>
      </c>
      <c r="D2850">
        <v>300</v>
      </c>
      <c r="E2850" t="s">
        <v>59</v>
      </c>
      <c r="F2850" t="s">
        <v>24</v>
      </c>
      <c r="G2850" t="s">
        <v>41</v>
      </c>
    </row>
    <row r="2851" spans="1:7">
      <c r="A2851" s="1">
        <v>43258</v>
      </c>
      <c r="B2851" s="5">
        <v>0.83750000000000002</v>
      </c>
      <c r="C2851" t="s">
        <v>84</v>
      </c>
      <c r="D2851">
        <v>470</v>
      </c>
      <c r="E2851" t="s">
        <v>59</v>
      </c>
      <c r="F2851" t="s">
        <v>24</v>
      </c>
      <c r="G2851" t="s">
        <v>52</v>
      </c>
    </row>
    <row r="2852" spans="1:7">
      <c r="A2852" s="1">
        <v>43259</v>
      </c>
      <c r="B2852" s="5">
        <v>0.3743055555555555</v>
      </c>
      <c r="C2852" t="s">
        <v>130</v>
      </c>
      <c r="D2852">
        <v>30</v>
      </c>
      <c r="E2852" t="s">
        <v>59</v>
      </c>
      <c r="F2852" t="s">
        <v>24</v>
      </c>
      <c r="G2852" t="s">
        <v>52</v>
      </c>
    </row>
    <row r="2853" spans="1:7">
      <c r="A2853" s="1">
        <v>43259</v>
      </c>
      <c r="B2853" s="5">
        <v>0.41597222222222219</v>
      </c>
      <c r="C2853" t="s">
        <v>265</v>
      </c>
      <c r="D2853">
        <v>560</v>
      </c>
      <c r="E2853" t="s">
        <v>59</v>
      </c>
      <c r="F2853" t="s">
        <v>24</v>
      </c>
      <c r="G2853" t="s">
        <v>41</v>
      </c>
    </row>
    <row r="2854" spans="1:7">
      <c r="A2854" s="1">
        <v>43259</v>
      </c>
      <c r="B2854" s="5">
        <v>0.41597222222222219</v>
      </c>
      <c r="C2854" t="s">
        <v>72</v>
      </c>
      <c r="D2854">
        <v>190</v>
      </c>
      <c r="E2854" t="s">
        <v>59</v>
      </c>
      <c r="F2854" t="s">
        <v>24</v>
      </c>
      <c r="G2854" t="s">
        <v>52</v>
      </c>
    </row>
    <row r="2855" spans="1:7">
      <c r="A2855" s="1">
        <v>43259</v>
      </c>
      <c r="B2855" s="5">
        <v>0.91875000000000007</v>
      </c>
      <c r="C2855" t="s">
        <v>730</v>
      </c>
      <c r="D2855" s="3">
        <v>1360</v>
      </c>
      <c r="E2855" t="s">
        <v>59</v>
      </c>
      <c r="F2855" t="s">
        <v>24</v>
      </c>
      <c r="G2855" t="s">
        <v>31</v>
      </c>
    </row>
    <row r="2856" spans="1:7">
      <c r="A2856" s="1">
        <v>43260</v>
      </c>
      <c r="B2856" s="5">
        <v>0.56388888888888888</v>
      </c>
      <c r="C2856" t="s">
        <v>245</v>
      </c>
      <c r="D2856">
        <v>35</v>
      </c>
      <c r="E2856" t="s">
        <v>59</v>
      </c>
      <c r="F2856" t="s">
        <v>24</v>
      </c>
      <c r="G2856" t="s">
        <v>52</v>
      </c>
    </row>
    <row r="2857" spans="1:7">
      <c r="A2857" s="1">
        <v>43260</v>
      </c>
      <c r="B2857" s="5">
        <v>0.60138888888888886</v>
      </c>
      <c r="C2857" t="s">
        <v>125</v>
      </c>
      <c r="D2857" s="3">
        <v>2100</v>
      </c>
      <c r="E2857" t="s">
        <v>59</v>
      </c>
      <c r="F2857" t="s">
        <v>24</v>
      </c>
      <c r="G2857" t="s">
        <v>125</v>
      </c>
    </row>
    <row r="2858" spans="1:7">
      <c r="A2858" s="1">
        <v>43260</v>
      </c>
      <c r="B2858" s="5">
        <v>0.62777777777777777</v>
      </c>
      <c r="C2858" t="s">
        <v>108</v>
      </c>
      <c r="D2858">
        <v>350</v>
      </c>
      <c r="E2858" t="s">
        <v>59</v>
      </c>
      <c r="F2858" t="s">
        <v>24</v>
      </c>
      <c r="G2858" t="s">
        <v>45</v>
      </c>
    </row>
    <row r="2859" spans="1:7">
      <c r="A2859" s="1">
        <v>43260</v>
      </c>
      <c r="B2859" s="5">
        <v>0.66875000000000007</v>
      </c>
      <c r="C2859" t="s">
        <v>111</v>
      </c>
      <c r="D2859" s="3">
        <v>1003</v>
      </c>
      <c r="E2859" t="s">
        <v>59</v>
      </c>
      <c r="F2859" t="s">
        <v>24</v>
      </c>
      <c r="G2859" t="s">
        <v>52</v>
      </c>
    </row>
    <row r="2860" spans="1:7">
      <c r="A2860" s="1">
        <v>43260</v>
      </c>
      <c r="B2860" s="5">
        <v>0.68958333333333333</v>
      </c>
      <c r="C2860" t="s">
        <v>265</v>
      </c>
      <c r="D2860">
        <v>130</v>
      </c>
      <c r="E2860" t="s">
        <v>59</v>
      </c>
      <c r="F2860" t="s">
        <v>24</v>
      </c>
      <c r="G2860" t="s">
        <v>41</v>
      </c>
    </row>
    <row r="2861" spans="1:7">
      <c r="A2861" s="1">
        <v>43260</v>
      </c>
      <c r="B2861" s="5">
        <v>0.72222222222222221</v>
      </c>
      <c r="C2861" t="s">
        <v>305</v>
      </c>
      <c r="D2861">
        <v>550</v>
      </c>
      <c r="E2861" t="s">
        <v>59</v>
      </c>
      <c r="F2861" t="s">
        <v>24</v>
      </c>
      <c r="G2861" t="s">
        <v>41</v>
      </c>
    </row>
    <row r="2862" spans="1:7">
      <c r="A2862" s="1">
        <v>43260</v>
      </c>
      <c r="B2862" s="5">
        <v>0.83611111111111114</v>
      </c>
      <c r="C2862" t="s">
        <v>731</v>
      </c>
      <c r="D2862">
        <v>430</v>
      </c>
      <c r="E2862" t="s">
        <v>59</v>
      </c>
      <c r="F2862" t="s">
        <v>24</v>
      </c>
      <c r="G2862" t="s">
        <v>41</v>
      </c>
    </row>
    <row r="2863" spans="1:7">
      <c r="A2863" s="1">
        <v>43260</v>
      </c>
      <c r="B2863" s="5">
        <v>0.8569444444444444</v>
      </c>
      <c r="C2863" t="s">
        <v>84</v>
      </c>
      <c r="D2863">
        <v>45</v>
      </c>
      <c r="E2863" t="s">
        <v>59</v>
      </c>
      <c r="F2863" t="s">
        <v>24</v>
      </c>
      <c r="G2863" t="s">
        <v>52</v>
      </c>
    </row>
    <row r="2864" spans="1:7">
      <c r="A2864" s="1">
        <v>43261</v>
      </c>
      <c r="B2864" s="5">
        <v>0.48055555555555557</v>
      </c>
      <c r="C2864" t="s">
        <v>265</v>
      </c>
      <c r="D2864">
        <v>60</v>
      </c>
      <c r="E2864" t="s">
        <v>59</v>
      </c>
      <c r="F2864" t="s">
        <v>24</v>
      </c>
      <c r="G2864" t="s">
        <v>41</v>
      </c>
    </row>
    <row r="2865" spans="1:9">
      <c r="A2865" s="1">
        <v>43261</v>
      </c>
      <c r="B2865" s="5">
        <v>0.53472222222222221</v>
      </c>
      <c r="C2865" t="s">
        <v>262</v>
      </c>
      <c r="D2865">
        <v>15</v>
      </c>
      <c r="E2865" t="s">
        <v>59</v>
      </c>
      <c r="F2865" t="s">
        <v>24</v>
      </c>
      <c r="G2865" t="s">
        <v>41</v>
      </c>
    </row>
    <row r="2866" spans="1:9">
      <c r="A2866" s="1">
        <v>43261</v>
      </c>
      <c r="B2866" s="5">
        <v>0.56319444444444444</v>
      </c>
      <c r="C2866" t="s">
        <v>111</v>
      </c>
      <c r="D2866">
        <v>110</v>
      </c>
      <c r="E2866" t="s">
        <v>59</v>
      </c>
      <c r="F2866" t="s">
        <v>24</v>
      </c>
      <c r="G2866" t="s">
        <v>52</v>
      </c>
    </row>
    <row r="2867" spans="1:9">
      <c r="A2867" s="1">
        <v>43262</v>
      </c>
      <c r="B2867" s="5">
        <v>0.30138888888888887</v>
      </c>
      <c r="C2867" t="s">
        <v>265</v>
      </c>
      <c r="D2867">
        <v>120</v>
      </c>
      <c r="E2867" t="s">
        <v>59</v>
      </c>
      <c r="F2867" t="s">
        <v>24</v>
      </c>
      <c r="G2867" t="s">
        <v>732</v>
      </c>
    </row>
    <row r="2868" spans="1:9">
      <c r="A2868" s="1">
        <v>43262</v>
      </c>
      <c r="B2868" s="5">
        <v>0.30208333333333331</v>
      </c>
      <c r="C2868" t="s">
        <v>130</v>
      </c>
      <c r="D2868">
        <v>25</v>
      </c>
      <c r="E2868" t="s">
        <v>59</v>
      </c>
      <c r="F2868" t="s">
        <v>24</v>
      </c>
      <c r="G2868" t="s">
        <v>732</v>
      </c>
    </row>
    <row r="2869" spans="1:9">
      <c r="A2869" s="1">
        <v>43262</v>
      </c>
      <c r="B2869" s="5">
        <v>0.4993055555555555</v>
      </c>
      <c r="C2869" t="s">
        <v>262</v>
      </c>
      <c r="D2869">
        <v>18</v>
      </c>
      <c r="E2869" t="s">
        <v>59</v>
      </c>
      <c r="F2869" t="s">
        <v>24</v>
      </c>
      <c r="G2869" t="s">
        <v>732</v>
      </c>
    </row>
    <row r="2870" spans="1:9">
      <c r="A2870" s="1">
        <v>43262</v>
      </c>
      <c r="B2870" s="5">
        <v>0.58263888888888882</v>
      </c>
      <c r="C2870" t="s">
        <v>111</v>
      </c>
      <c r="D2870">
        <v>100</v>
      </c>
      <c r="E2870" t="s">
        <v>59</v>
      </c>
      <c r="F2870" t="s">
        <v>24</v>
      </c>
      <c r="G2870" t="s">
        <v>732</v>
      </c>
    </row>
    <row r="2871" spans="1:9">
      <c r="A2871" s="1">
        <v>43262</v>
      </c>
      <c r="B2871" s="5">
        <v>0.74930555555555556</v>
      </c>
      <c r="C2871" t="s">
        <v>94</v>
      </c>
      <c r="D2871">
        <v>40</v>
      </c>
      <c r="E2871" t="s">
        <v>59</v>
      </c>
      <c r="F2871" t="s">
        <v>24</v>
      </c>
      <c r="G2871" t="s">
        <v>94</v>
      </c>
    </row>
    <row r="2872" spans="1:9">
      <c r="A2872" s="1">
        <v>43262</v>
      </c>
      <c r="B2872" s="5">
        <v>0.74930555555555556</v>
      </c>
      <c r="C2872" t="s">
        <v>265</v>
      </c>
      <c r="D2872">
        <v>140</v>
      </c>
      <c r="E2872" t="s">
        <v>59</v>
      </c>
      <c r="F2872" t="s">
        <v>24</v>
      </c>
      <c r="G2872" t="s">
        <v>732</v>
      </c>
    </row>
    <row r="2873" spans="1:9">
      <c r="A2873" s="1">
        <v>43262</v>
      </c>
      <c r="B2873" s="5">
        <v>0.75</v>
      </c>
      <c r="C2873" t="s">
        <v>112</v>
      </c>
      <c r="D2873">
        <v>38</v>
      </c>
      <c r="E2873" t="s">
        <v>59</v>
      </c>
      <c r="F2873" t="s">
        <v>24</v>
      </c>
      <c r="G2873" t="s">
        <v>732</v>
      </c>
    </row>
    <row r="2874" spans="1:9">
      <c r="A2874" s="1">
        <v>43262</v>
      </c>
      <c r="B2874" s="5">
        <v>0.75694444444444453</v>
      </c>
      <c r="C2874" t="s">
        <v>305</v>
      </c>
      <c r="D2874">
        <v>444.24</v>
      </c>
      <c r="E2874" t="s">
        <v>59</v>
      </c>
      <c r="F2874" t="s">
        <v>24</v>
      </c>
      <c r="G2874" t="s">
        <v>732</v>
      </c>
    </row>
    <row r="2875" spans="1:9">
      <c r="A2875" s="1">
        <v>43262</v>
      </c>
      <c r="B2875" s="5">
        <v>0.84583333333333333</v>
      </c>
      <c r="C2875" t="s">
        <v>84</v>
      </c>
      <c r="D2875">
        <v>80</v>
      </c>
      <c r="E2875" t="s">
        <v>59</v>
      </c>
      <c r="F2875" t="s">
        <v>24</v>
      </c>
      <c r="G2875" t="s">
        <v>732</v>
      </c>
    </row>
    <row r="2876" spans="1:9">
      <c r="A2876" s="1">
        <v>43263</v>
      </c>
      <c r="B2876" s="5">
        <v>0.13263888888888889</v>
      </c>
      <c r="C2876" t="s">
        <v>308</v>
      </c>
      <c r="D2876" s="3">
        <v>1511</v>
      </c>
      <c r="E2876" t="s">
        <v>59</v>
      </c>
      <c r="F2876" t="s">
        <v>24</v>
      </c>
      <c r="G2876" t="s">
        <v>732</v>
      </c>
    </row>
    <row r="2877" spans="1:9">
      <c r="A2877" s="1">
        <v>43263</v>
      </c>
      <c r="B2877" s="5">
        <v>0.61319444444444449</v>
      </c>
      <c r="C2877" t="s">
        <v>111</v>
      </c>
      <c r="D2877">
        <v>240</v>
      </c>
      <c r="E2877" t="s">
        <v>59</v>
      </c>
      <c r="F2877" t="s">
        <v>24</v>
      </c>
      <c r="G2877" t="s">
        <v>732</v>
      </c>
    </row>
    <row r="2878" spans="1:9">
      <c r="A2878" s="1">
        <v>43263</v>
      </c>
      <c r="B2878" s="5">
        <v>0.77569444444444446</v>
      </c>
      <c r="C2878" t="s">
        <v>19</v>
      </c>
      <c r="D2878" s="3">
        <v>5000</v>
      </c>
      <c r="E2878" t="s">
        <v>55</v>
      </c>
      <c r="F2878" t="s">
        <v>16</v>
      </c>
      <c r="I2878" t="s">
        <v>581</v>
      </c>
    </row>
    <row r="2879" spans="1:9">
      <c r="A2879" s="1">
        <v>43263</v>
      </c>
      <c r="B2879" s="5">
        <v>0.79236111111111107</v>
      </c>
      <c r="C2879" t="s">
        <v>265</v>
      </c>
      <c r="D2879" s="3">
        <v>1800</v>
      </c>
      <c r="E2879" t="s">
        <v>59</v>
      </c>
      <c r="F2879" t="s">
        <v>24</v>
      </c>
      <c r="G2879" t="s">
        <v>732</v>
      </c>
    </row>
    <row r="2880" spans="1:9">
      <c r="A2880" s="1">
        <v>43263</v>
      </c>
      <c r="B2880" s="5">
        <v>0.79236111111111107</v>
      </c>
      <c r="C2880" t="s">
        <v>100</v>
      </c>
      <c r="D2880">
        <v>40</v>
      </c>
      <c r="E2880" t="s">
        <v>59</v>
      </c>
      <c r="F2880" t="s">
        <v>24</v>
      </c>
      <c r="G2880" t="s">
        <v>732</v>
      </c>
    </row>
    <row r="2881" spans="1:9">
      <c r="A2881" s="1">
        <v>43263</v>
      </c>
      <c r="B2881" s="5">
        <v>0.91736111111111107</v>
      </c>
      <c r="C2881" t="s">
        <v>84</v>
      </c>
      <c r="D2881">
        <v>60</v>
      </c>
      <c r="E2881" t="s">
        <v>59</v>
      </c>
      <c r="F2881" t="s">
        <v>24</v>
      </c>
      <c r="G2881" t="s">
        <v>732</v>
      </c>
    </row>
    <row r="2882" spans="1:9">
      <c r="A2882" s="1">
        <v>43263</v>
      </c>
      <c r="B2882" s="5">
        <v>0.9458333333333333</v>
      </c>
      <c r="C2882" t="s">
        <v>253</v>
      </c>
      <c r="D2882">
        <v>100</v>
      </c>
      <c r="E2882" t="s">
        <v>59</v>
      </c>
      <c r="F2882" t="s">
        <v>24</v>
      </c>
      <c r="G2882" t="s">
        <v>732</v>
      </c>
    </row>
    <row r="2883" spans="1:9">
      <c r="A2883" s="1">
        <v>43264</v>
      </c>
      <c r="B2883" s="5">
        <v>9.1666666666666674E-2</v>
      </c>
      <c r="C2883" t="s">
        <v>308</v>
      </c>
      <c r="D2883" s="3">
        <v>1511</v>
      </c>
      <c r="E2883" t="s">
        <v>59</v>
      </c>
      <c r="F2883" t="s">
        <v>24</v>
      </c>
      <c r="G2883" t="s">
        <v>732</v>
      </c>
    </row>
    <row r="2884" spans="1:9">
      <c r="A2884" s="1">
        <v>43264</v>
      </c>
      <c r="B2884" s="5">
        <v>0.64097222222222217</v>
      </c>
      <c r="C2884" t="s">
        <v>111</v>
      </c>
      <c r="D2884">
        <v>250</v>
      </c>
      <c r="E2884" t="s">
        <v>59</v>
      </c>
      <c r="F2884" t="s">
        <v>24</v>
      </c>
      <c r="G2884" t="s">
        <v>732</v>
      </c>
    </row>
    <row r="2885" spans="1:9">
      <c r="A2885" s="1">
        <v>43264</v>
      </c>
      <c r="B2885" s="5">
        <v>0.75347222222222221</v>
      </c>
      <c r="C2885" t="s">
        <v>265</v>
      </c>
      <c r="D2885" s="3">
        <v>2100</v>
      </c>
      <c r="E2885" t="s">
        <v>59</v>
      </c>
      <c r="F2885" t="s">
        <v>24</v>
      </c>
      <c r="G2885" t="s">
        <v>732</v>
      </c>
    </row>
    <row r="2886" spans="1:9">
      <c r="A2886" s="1">
        <v>43264</v>
      </c>
      <c r="B2886" s="5">
        <v>0.84236111111111101</v>
      </c>
      <c r="C2886" t="s">
        <v>84</v>
      </c>
      <c r="D2886">
        <v>157.5</v>
      </c>
      <c r="E2886" t="s">
        <v>59</v>
      </c>
      <c r="F2886" t="s">
        <v>24</v>
      </c>
      <c r="G2886" t="s">
        <v>732</v>
      </c>
    </row>
    <row r="2887" spans="1:9">
      <c r="A2887" s="1">
        <v>43264</v>
      </c>
      <c r="B2887" s="5">
        <v>0.84236111111111101</v>
      </c>
      <c r="C2887" t="s">
        <v>218</v>
      </c>
      <c r="D2887">
        <v>118</v>
      </c>
      <c r="E2887" t="s">
        <v>59</v>
      </c>
      <c r="F2887" t="s">
        <v>24</v>
      </c>
      <c r="G2887" t="s">
        <v>732</v>
      </c>
    </row>
    <row r="2888" spans="1:9">
      <c r="A2888" s="1">
        <v>43264</v>
      </c>
      <c r="B2888" s="5">
        <v>0.8833333333333333</v>
      </c>
      <c r="C2888" t="s">
        <v>84</v>
      </c>
      <c r="D2888">
        <v>310</v>
      </c>
      <c r="E2888" t="s">
        <v>59</v>
      </c>
      <c r="F2888" t="s">
        <v>24</v>
      </c>
      <c r="G2888" t="s">
        <v>732</v>
      </c>
    </row>
    <row r="2889" spans="1:9">
      <c r="A2889" s="1">
        <v>43265</v>
      </c>
      <c r="B2889" s="5">
        <v>2.7777777777777779E-3</v>
      </c>
      <c r="C2889" t="s">
        <v>140</v>
      </c>
      <c r="D2889">
        <v>50</v>
      </c>
      <c r="E2889" t="s">
        <v>59</v>
      </c>
      <c r="F2889" t="s">
        <v>24</v>
      </c>
      <c r="G2889" t="s">
        <v>732</v>
      </c>
    </row>
    <row r="2890" spans="1:9">
      <c r="A2890" s="1">
        <v>43265</v>
      </c>
      <c r="B2890" s="5">
        <v>0.36319444444444443</v>
      </c>
      <c r="C2890" t="s">
        <v>72</v>
      </c>
      <c r="D2890">
        <v>50</v>
      </c>
      <c r="E2890" t="s">
        <v>59</v>
      </c>
      <c r="F2890" t="s">
        <v>24</v>
      </c>
      <c r="G2890" t="s">
        <v>732</v>
      </c>
    </row>
    <row r="2891" spans="1:9">
      <c r="A2891" s="1">
        <v>43265</v>
      </c>
      <c r="B2891" s="5">
        <v>0.54999999999999993</v>
      </c>
      <c r="C2891" t="s">
        <v>148</v>
      </c>
      <c r="D2891">
        <v>50</v>
      </c>
      <c r="E2891" t="s">
        <v>59</v>
      </c>
      <c r="F2891" t="s">
        <v>24</v>
      </c>
      <c r="G2891" t="s">
        <v>732</v>
      </c>
    </row>
    <row r="2892" spans="1:9">
      <c r="A2892" s="1">
        <v>43265</v>
      </c>
      <c r="B2892" s="5">
        <v>0.75069444444444444</v>
      </c>
      <c r="C2892" t="s">
        <v>148</v>
      </c>
      <c r="D2892">
        <v>30</v>
      </c>
      <c r="E2892" t="s">
        <v>59</v>
      </c>
      <c r="F2892" t="s">
        <v>24</v>
      </c>
      <c r="G2892" t="s">
        <v>732</v>
      </c>
    </row>
    <row r="2893" spans="1:9">
      <c r="A2893" s="1">
        <v>43265</v>
      </c>
      <c r="B2893" s="5">
        <v>0.77430555555555547</v>
      </c>
      <c r="C2893" t="s">
        <v>148</v>
      </c>
      <c r="D2893">
        <v>100</v>
      </c>
      <c r="E2893" t="s">
        <v>59</v>
      </c>
      <c r="F2893" t="s">
        <v>24</v>
      </c>
      <c r="G2893" t="s">
        <v>732</v>
      </c>
    </row>
    <row r="2894" spans="1:9">
      <c r="A2894" s="1">
        <v>43265</v>
      </c>
      <c r="B2894" s="5">
        <v>0.82986111111111116</v>
      </c>
      <c r="C2894" t="s">
        <v>14</v>
      </c>
      <c r="D2894" s="3">
        <v>5000</v>
      </c>
      <c r="E2894" t="s">
        <v>55</v>
      </c>
      <c r="F2894" t="s">
        <v>16</v>
      </c>
      <c r="G2894" t="s">
        <v>31</v>
      </c>
      <c r="I2894" t="s">
        <v>733</v>
      </c>
    </row>
    <row r="2895" spans="1:9">
      <c r="A2895" s="1">
        <v>43265</v>
      </c>
      <c r="B2895" s="5">
        <v>0.88402777777777775</v>
      </c>
      <c r="C2895" t="s">
        <v>84</v>
      </c>
      <c r="D2895">
        <v>429</v>
      </c>
      <c r="E2895" t="s">
        <v>59</v>
      </c>
      <c r="F2895" t="s">
        <v>24</v>
      </c>
      <c r="G2895" t="s">
        <v>732</v>
      </c>
    </row>
    <row r="2896" spans="1:9">
      <c r="A2896" s="1">
        <v>43265</v>
      </c>
      <c r="B2896" s="5">
        <v>0.92013888888888884</v>
      </c>
      <c r="C2896" t="s">
        <v>734</v>
      </c>
      <c r="D2896" s="3">
        <v>1733</v>
      </c>
      <c r="E2896" t="s">
        <v>59</v>
      </c>
      <c r="F2896" t="s">
        <v>24</v>
      </c>
      <c r="G2896" t="s">
        <v>732</v>
      </c>
    </row>
    <row r="2897" spans="1:9">
      <c r="A2897" s="1">
        <v>43266</v>
      </c>
      <c r="B2897" s="5">
        <v>0.29236111111111113</v>
      </c>
      <c r="C2897" t="s">
        <v>14</v>
      </c>
      <c r="D2897" s="3">
        <v>5000</v>
      </c>
      <c r="E2897" t="s">
        <v>55</v>
      </c>
      <c r="F2897" t="s">
        <v>16</v>
      </c>
      <c r="G2897" t="s">
        <v>31</v>
      </c>
      <c r="I2897" t="s">
        <v>735</v>
      </c>
    </row>
    <row r="2898" spans="1:9">
      <c r="A2898" s="1">
        <v>43266</v>
      </c>
      <c r="B2898" s="5">
        <v>0.29305555555555557</v>
      </c>
      <c r="C2898" t="s">
        <v>14</v>
      </c>
      <c r="D2898" s="3">
        <v>5000</v>
      </c>
      <c r="E2898" t="s">
        <v>55</v>
      </c>
      <c r="F2898" t="s">
        <v>16</v>
      </c>
      <c r="G2898" t="s">
        <v>31</v>
      </c>
      <c r="I2898" t="s">
        <v>736</v>
      </c>
    </row>
    <row r="2899" spans="1:9">
      <c r="A2899" s="1">
        <v>43266</v>
      </c>
      <c r="B2899" s="5">
        <v>0.57500000000000007</v>
      </c>
      <c r="C2899" t="s">
        <v>111</v>
      </c>
      <c r="D2899">
        <v>615</v>
      </c>
      <c r="E2899" t="s">
        <v>59</v>
      </c>
      <c r="F2899" t="s">
        <v>24</v>
      </c>
      <c r="G2899" t="s">
        <v>732</v>
      </c>
    </row>
    <row r="2900" spans="1:9">
      <c r="A2900" s="1">
        <v>43266</v>
      </c>
      <c r="B2900" s="5">
        <v>0.67708333333333337</v>
      </c>
      <c r="C2900" t="s">
        <v>100</v>
      </c>
      <c r="D2900">
        <v>40</v>
      </c>
      <c r="E2900" t="s">
        <v>59</v>
      </c>
      <c r="F2900" t="s">
        <v>24</v>
      </c>
      <c r="G2900" t="s">
        <v>732</v>
      </c>
    </row>
    <row r="2901" spans="1:9">
      <c r="A2901" s="1">
        <v>43266</v>
      </c>
      <c r="B2901" s="5">
        <v>0.7104166666666667</v>
      </c>
      <c r="C2901" t="s">
        <v>265</v>
      </c>
      <c r="D2901" s="3">
        <v>1885</v>
      </c>
      <c r="E2901" t="s">
        <v>59</v>
      </c>
      <c r="F2901" t="s">
        <v>24</v>
      </c>
      <c r="G2901" t="s">
        <v>732</v>
      </c>
    </row>
    <row r="2902" spans="1:9">
      <c r="A2902" s="1">
        <v>43266</v>
      </c>
      <c r="B2902" s="5">
        <v>0.72569444444444453</v>
      </c>
      <c r="C2902" t="s">
        <v>100</v>
      </c>
      <c r="D2902">
        <v>30</v>
      </c>
      <c r="E2902" t="s">
        <v>59</v>
      </c>
      <c r="F2902" t="s">
        <v>24</v>
      </c>
      <c r="G2902" t="s">
        <v>732</v>
      </c>
    </row>
    <row r="2903" spans="1:9">
      <c r="A2903" s="1">
        <v>43266</v>
      </c>
      <c r="B2903" s="5">
        <v>0.7368055555555556</v>
      </c>
      <c r="C2903" t="s">
        <v>245</v>
      </c>
      <c r="D2903">
        <v>20</v>
      </c>
      <c r="E2903" t="s">
        <v>59</v>
      </c>
      <c r="F2903" t="s">
        <v>24</v>
      </c>
      <c r="G2903" t="s">
        <v>732</v>
      </c>
    </row>
    <row r="2904" spans="1:9">
      <c r="A2904" s="1">
        <v>43266</v>
      </c>
      <c r="B2904" s="5">
        <v>0.7368055555555556</v>
      </c>
      <c r="C2904" t="s">
        <v>262</v>
      </c>
      <c r="D2904">
        <v>322</v>
      </c>
      <c r="E2904" t="s">
        <v>59</v>
      </c>
      <c r="F2904" t="s">
        <v>24</v>
      </c>
      <c r="G2904" t="s">
        <v>732</v>
      </c>
    </row>
    <row r="2905" spans="1:9">
      <c r="A2905" s="1">
        <v>43266</v>
      </c>
      <c r="B2905" s="5">
        <v>0.97916666666666663</v>
      </c>
      <c r="C2905" t="s">
        <v>262</v>
      </c>
      <c r="D2905" s="3">
        <v>1695</v>
      </c>
      <c r="E2905" t="s">
        <v>59</v>
      </c>
      <c r="F2905" t="s">
        <v>24</v>
      </c>
      <c r="G2905" t="s">
        <v>732</v>
      </c>
    </row>
    <row r="2906" spans="1:9">
      <c r="A2906" s="1">
        <v>43267</v>
      </c>
      <c r="B2906" s="5">
        <v>0.4145833333333333</v>
      </c>
      <c r="C2906" t="s">
        <v>262</v>
      </c>
      <c r="D2906">
        <v>10</v>
      </c>
      <c r="E2906" t="s">
        <v>59</v>
      </c>
      <c r="F2906" t="s">
        <v>24</v>
      </c>
      <c r="G2906" t="s">
        <v>732</v>
      </c>
    </row>
    <row r="2907" spans="1:9">
      <c r="A2907" s="1">
        <v>43267</v>
      </c>
      <c r="B2907" s="5">
        <v>0.51597222222222217</v>
      </c>
      <c r="C2907" t="s">
        <v>14</v>
      </c>
      <c r="D2907">
        <v>400</v>
      </c>
      <c r="E2907" t="s">
        <v>55</v>
      </c>
      <c r="F2907" t="s">
        <v>16</v>
      </c>
      <c r="G2907" t="s">
        <v>31</v>
      </c>
      <c r="I2907" t="s">
        <v>737</v>
      </c>
    </row>
    <row r="2908" spans="1:9">
      <c r="A2908" s="1">
        <v>43267</v>
      </c>
      <c r="B2908" s="5">
        <v>0.60138888888888886</v>
      </c>
      <c r="C2908" t="s">
        <v>354</v>
      </c>
      <c r="D2908">
        <v>262.39999999999998</v>
      </c>
      <c r="E2908" t="s">
        <v>59</v>
      </c>
      <c r="F2908" t="s">
        <v>24</v>
      </c>
      <c r="G2908" t="s">
        <v>31</v>
      </c>
    </row>
    <row r="2909" spans="1:9">
      <c r="A2909" s="1">
        <v>43267</v>
      </c>
      <c r="B2909" s="5">
        <v>0.60277777777777775</v>
      </c>
      <c r="C2909" t="s">
        <v>262</v>
      </c>
      <c r="D2909">
        <v>12</v>
      </c>
      <c r="E2909" t="s">
        <v>59</v>
      </c>
      <c r="F2909" t="s">
        <v>24</v>
      </c>
      <c r="G2909" t="s">
        <v>41</v>
      </c>
    </row>
    <row r="2910" spans="1:9">
      <c r="A2910" s="1">
        <v>43267</v>
      </c>
      <c r="B2910" s="5">
        <v>0.60277777777777775</v>
      </c>
      <c r="C2910" t="s">
        <v>99</v>
      </c>
      <c r="D2910" s="4">
        <v>4626.82</v>
      </c>
      <c r="E2910" t="s">
        <v>47</v>
      </c>
      <c r="F2910" t="s">
        <v>16</v>
      </c>
      <c r="G2910" t="s">
        <v>69</v>
      </c>
      <c r="I2910" t="s">
        <v>91</v>
      </c>
    </row>
    <row r="2911" spans="1:9">
      <c r="A2911" s="1">
        <v>43267</v>
      </c>
      <c r="B2911" s="5">
        <v>0.87986111111111109</v>
      </c>
      <c r="C2911" t="s">
        <v>246</v>
      </c>
      <c r="D2911">
        <v>90</v>
      </c>
      <c r="E2911" t="s">
        <v>59</v>
      </c>
      <c r="F2911" t="s">
        <v>24</v>
      </c>
      <c r="G2911" t="s">
        <v>52</v>
      </c>
    </row>
    <row r="2912" spans="1:9">
      <c r="A2912" s="1">
        <v>43268</v>
      </c>
      <c r="B2912" s="5">
        <v>0.44861111111111113</v>
      </c>
      <c r="C2912" t="s">
        <v>72</v>
      </c>
      <c r="D2912">
        <v>130</v>
      </c>
      <c r="E2912" t="s">
        <v>59</v>
      </c>
      <c r="F2912" t="s">
        <v>24</v>
      </c>
      <c r="G2912" t="s">
        <v>52</v>
      </c>
    </row>
    <row r="2913" spans="1:9">
      <c r="A2913" s="1">
        <v>43268</v>
      </c>
      <c r="B2913" s="5">
        <v>0.69861111111111107</v>
      </c>
      <c r="C2913" t="s">
        <v>262</v>
      </c>
      <c r="D2913">
        <v>12</v>
      </c>
      <c r="E2913" t="s">
        <v>59</v>
      </c>
      <c r="F2913" t="s">
        <v>24</v>
      </c>
      <c r="G2913" t="s">
        <v>41</v>
      </c>
    </row>
    <row r="2914" spans="1:9">
      <c r="A2914" s="1">
        <v>43268</v>
      </c>
      <c r="B2914" s="5">
        <v>0.79861111111111116</v>
      </c>
      <c r="C2914" t="s">
        <v>262</v>
      </c>
      <c r="D2914">
        <v>50</v>
      </c>
      <c r="E2914" t="s">
        <v>59</v>
      </c>
      <c r="F2914" t="s">
        <v>24</v>
      </c>
      <c r="G2914" t="s">
        <v>41</v>
      </c>
    </row>
    <row r="2915" spans="1:9">
      <c r="A2915" s="1">
        <v>43268</v>
      </c>
      <c r="B2915" s="5">
        <v>0.93125000000000002</v>
      </c>
      <c r="C2915" t="s">
        <v>84</v>
      </c>
      <c r="D2915">
        <v>380</v>
      </c>
      <c r="E2915" t="s">
        <v>55</v>
      </c>
      <c r="F2915" t="s">
        <v>24</v>
      </c>
      <c r="G2915" t="s">
        <v>31</v>
      </c>
      <c r="I2915">
        <v>816822745028</v>
      </c>
    </row>
    <row r="2916" spans="1:9">
      <c r="A2916" s="1">
        <v>43269</v>
      </c>
      <c r="B2916" s="5">
        <v>0.93263888888888891</v>
      </c>
      <c r="C2916" t="s">
        <v>84</v>
      </c>
      <c r="D2916">
        <v>95</v>
      </c>
      <c r="E2916" t="s">
        <v>59</v>
      </c>
      <c r="F2916" t="s">
        <v>24</v>
      </c>
      <c r="G2916" t="s">
        <v>52</v>
      </c>
    </row>
    <row r="2917" spans="1:9">
      <c r="A2917" s="1">
        <v>43270</v>
      </c>
      <c r="B2917" s="5">
        <v>0.38958333333333334</v>
      </c>
      <c r="C2917" t="s">
        <v>72</v>
      </c>
      <c r="D2917">
        <v>29</v>
      </c>
      <c r="E2917" t="s">
        <v>59</v>
      </c>
      <c r="F2917" t="s">
        <v>24</v>
      </c>
      <c r="G2917" t="s">
        <v>52</v>
      </c>
    </row>
    <row r="2918" spans="1:9">
      <c r="A2918" s="1">
        <v>43270</v>
      </c>
      <c r="B2918" s="5">
        <v>0.88958333333333339</v>
      </c>
      <c r="C2918" t="s">
        <v>84</v>
      </c>
      <c r="D2918">
        <v>35</v>
      </c>
      <c r="E2918" t="s">
        <v>59</v>
      </c>
      <c r="F2918" t="s">
        <v>24</v>
      </c>
      <c r="G2918" t="s">
        <v>52</v>
      </c>
    </row>
    <row r="2919" spans="1:9">
      <c r="A2919" s="1">
        <v>43271</v>
      </c>
      <c r="B2919" s="5">
        <v>0.41597222222222219</v>
      </c>
      <c r="C2919" t="s">
        <v>72</v>
      </c>
      <c r="D2919">
        <v>25</v>
      </c>
      <c r="E2919" t="s">
        <v>59</v>
      </c>
      <c r="F2919" t="s">
        <v>24</v>
      </c>
      <c r="G2919" t="s">
        <v>52</v>
      </c>
    </row>
    <row r="2920" spans="1:9">
      <c r="A2920" s="1">
        <v>43271</v>
      </c>
      <c r="B2920" s="5">
        <v>0.85416666666666663</v>
      </c>
      <c r="C2920" t="s">
        <v>93</v>
      </c>
      <c r="D2920">
        <v>188</v>
      </c>
      <c r="E2920" t="s">
        <v>59</v>
      </c>
      <c r="F2920" t="s">
        <v>16</v>
      </c>
      <c r="G2920" t="s">
        <v>94</v>
      </c>
    </row>
    <row r="2921" spans="1:9">
      <c r="A2921" s="1">
        <v>43271</v>
      </c>
      <c r="B2921" s="5">
        <v>0.85416666666666663</v>
      </c>
      <c r="C2921" t="s">
        <v>84</v>
      </c>
      <c r="D2921">
        <v>45</v>
      </c>
      <c r="E2921" t="s">
        <v>59</v>
      </c>
      <c r="F2921" t="s">
        <v>24</v>
      </c>
      <c r="G2921" t="s">
        <v>52</v>
      </c>
    </row>
    <row r="2922" spans="1:9">
      <c r="A2922" s="1">
        <v>43271</v>
      </c>
      <c r="B2922" s="5">
        <v>0.85416666666666663</v>
      </c>
      <c r="C2922" t="s">
        <v>257</v>
      </c>
      <c r="D2922">
        <v>168</v>
      </c>
      <c r="E2922" t="s">
        <v>59</v>
      </c>
      <c r="F2922" t="s">
        <v>24</v>
      </c>
      <c r="G2922" t="s">
        <v>94</v>
      </c>
    </row>
    <row r="2923" spans="1:9">
      <c r="A2923" s="1">
        <v>43272</v>
      </c>
      <c r="B2923" s="5">
        <v>0.37083333333333335</v>
      </c>
      <c r="C2923" t="s">
        <v>72</v>
      </c>
      <c r="D2923">
        <v>40</v>
      </c>
      <c r="E2923" t="s">
        <v>59</v>
      </c>
      <c r="F2923" t="s">
        <v>24</v>
      </c>
      <c r="G2923" t="s">
        <v>52</v>
      </c>
    </row>
    <row r="2924" spans="1:9">
      <c r="A2924" s="1">
        <v>43272</v>
      </c>
      <c r="B2924" s="5">
        <v>0.43263888888888885</v>
      </c>
      <c r="C2924" t="s">
        <v>19</v>
      </c>
      <c r="D2924" s="3">
        <v>1000</v>
      </c>
      <c r="E2924" t="s">
        <v>55</v>
      </c>
      <c r="F2924" t="s">
        <v>16</v>
      </c>
      <c r="I2924" t="s">
        <v>738</v>
      </c>
    </row>
    <row r="2925" spans="1:9">
      <c r="A2925" s="1">
        <v>43272</v>
      </c>
      <c r="B2925" s="5">
        <v>0.49652777777777773</v>
      </c>
      <c r="C2925" t="s">
        <v>215</v>
      </c>
      <c r="D2925">
        <v>10</v>
      </c>
      <c r="E2925" t="s">
        <v>59</v>
      </c>
      <c r="F2925" t="s">
        <v>24</v>
      </c>
      <c r="G2925" t="s">
        <v>31</v>
      </c>
    </row>
    <row r="2926" spans="1:9">
      <c r="A2926" s="1">
        <v>43272</v>
      </c>
      <c r="B2926" s="5">
        <v>0.49652777777777773</v>
      </c>
      <c r="C2926" t="s">
        <v>265</v>
      </c>
      <c r="D2926">
        <v>219</v>
      </c>
      <c r="E2926" t="s">
        <v>59</v>
      </c>
      <c r="F2926" t="s">
        <v>24</v>
      </c>
      <c r="G2926" t="s">
        <v>41</v>
      </c>
    </row>
    <row r="2927" spans="1:9">
      <c r="A2927" s="1">
        <v>43272</v>
      </c>
      <c r="B2927" s="5">
        <v>0.92222222222222217</v>
      </c>
      <c r="C2927" t="s">
        <v>84</v>
      </c>
      <c r="D2927">
        <v>462</v>
      </c>
      <c r="E2927" t="s">
        <v>59</v>
      </c>
      <c r="F2927" t="s">
        <v>24</v>
      </c>
      <c r="G2927" t="s">
        <v>52</v>
      </c>
    </row>
    <row r="2928" spans="1:9">
      <c r="A2928" s="1">
        <v>43272</v>
      </c>
      <c r="B2928" s="5">
        <v>0.92222222222222217</v>
      </c>
      <c r="C2928" t="s">
        <v>265</v>
      </c>
      <c r="D2928">
        <v>132</v>
      </c>
      <c r="E2928" t="s">
        <v>59</v>
      </c>
      <c r="F2928" t="s">
        <v>24</v>
      </c>
      <c r="G2928" t="s">
        <v>41</v>
      </c>
    </row>
    <row r="2929" spans="1:9">
      <c r="A2929" s="1">
        <v>43273</v>
      </c>
      <c r="B2929" s="5">
        <v>0.3430555555555555</v>
      </c>
      <c r="C2929" t="s">
        <v>130</v>
      </c>
      <c r="D2929">
        <v>20</v>
      </c>
      <c r="E2929" t="s">
        <v>59</v>
      </c>
      <c r="F2929" t="s">
        <v>24</v>
      </c>
      <c r="G2929" t="s">
        <v>52</v>
      </c>
    </row>
    <row r="2930" spans="1:9">
      <c r="A2930" s="1">
        <v>43273</v>
      </c>
      <c r="B2930" s="5">
        <v>0.84236111111111101</v>
      </c>
      <c r="C2930" t="s">
        <v>503</v>
      </c>
      <c r="D2930">
        <v>112</v>
      </c>
      <c r="E2930" t="s">
        <v>59</v>
      </c>
      <c r="F2930" t="s">
        <v>24</v>
      </c>
      <c r="G2930" t="s">
        <v>31</v>
      </c>
    </row>
    <row r="2931" spans="1:9">
      <c r="A2931" s="1">
        <v>43273</v>
      </c>
      <c r="B2931" s="5">
        <v>0.84305555555555556</v>
      </c>
      <c r="C2931" t="s">
        <v>129</v>
      </c>
      <c r="D2931">
        <v>150</v>
      </c>
      <c r="E2931" t="s">
        <v>59</v>
      </c>
      <c r="F2931" t="s">
        <v>24</v>
      </c>
      <c r="G2931" t="s">
        <v>31</v>
      </c>
    </row>
    <row r="2932" spans="1:9">
      <c r="A2932" s="1">
        <v>43273</v>
      </c>
      <c r="B2932" s="5">
        <v>0.91527777777777775</v>
      </c>
      <c r="C2932" t="s">
        <v>84</v>
      </c>
      <c r="D2932">
        <v>25</v>
      </c>
      <c r="E2932" t="s">
        <v>59</v>
      </c>
      <c r="F2932" t="s">
        <v>24</v>
      </c>
      <c r="G2932" t="s">
        <v>52</v>
      </c>
    </row>
    <row r="2933" spans="1:9">
      <c r="A2933" s="1">
        <v>43274</v>
      </c>
      <c r="B2933" s="5">
        <v>0.68958333333333333</v>
      </c>
      <c r="C2933" t="s">
        <v>262</v>
      </c>
      <c r="D2933">
        <v>24</v>
      </c>
      <c r="E2933" t="s">
        <v>59</v>
      </c>
      <c r="F2933" t="s">
        <v>24</v>
      </c>
      <c r="G2933" t="s">
        <v>41</v>
      </c>
    </row>
    <row r="2934" spans="1:9">
      <c r="A2934" s="1">
        <v>43274</v>
      </c>
      <c r="B2934" s="5">
        <v>0.89861111111111114</v>
      </c>
      <c r="C2934" t="s">
        <v>84</v>
      </c>
      <c r="D2934">
        <v>20</v>
      </c>
      <c r="E2934" t="s">
        <v>59</v>
      </c>
      <c r="F2934" t="s">
        <v>24</v>
      </c>
      <c r="G2934" t="s">
        <v>52</v>
      </c>
    </row>
    <row r="2935" spans="1:9">
      <c r="A2935" s="1">
        <v>43275</v>
      </c>
      <c r="B2935" s="5">
        <v>0.41805555555555557</v>
      </c>
      <c r="C2935" t="s">
        <v>262</v>
      </c>
      <c r="D2935">
        <v>38</v>
      </c>
      <c r="E2935" t="s">
        <v>59</v>
      </c>
      <c r="F2935" t="s">
        <v>24</v>
      </c>
      <c r="G2935" t="s">
        <v>41</v>
      </c>
    </row>
    <row r="2936" spans="1:9">
      <c r="A2936" s="1">
        <v>43275</v>
      </c>
      <c r="B2936" s="5">
        <v>0.41944444444444445</v>
      </c>
      <c r="C2936" t="s">
        <v>130</v>
      </c>
      <c r="D2936">
        <v>50</v>
      </c>
      <c r="E2936" t="s">
        <v>59</v>
      </c>
      <c r="F2936" t="s">
        <v>24</v>
      </c>
      <c r="G2936" t="s">
        <v>52</v>
      </c>
    </row>
    <row r="2937" spans="1:9">
      <c r="A2937" s="1">
        <v>43275</v>
      </c>
      <c r="B2937" s="5">
        <v>0.54305555555555551</v>
      </c>
      <c r="C2937" t="s">
        <v>111</v>
      </c>
      <c r="D2937">
        <v>100</v>
      </c>
      <c r="E2937" t="s">
        <v>59</v>
      </c>
      <c r="F2937" t="s">
        <v>24</v>
      </c>
      <c r="G2937" t="s">
        <v>52</v>
      </c>
    </row>
    <row r="2938" spans="1:9">
      <c r="A2938" s="1">
        <v>43275</v>
      </c>
      <c r="B2938" s="5">
        <v>0.79583333333333339</v>
      </c>
      <c r="C2938" t="s">
        <v>100</v>
      </c>
      <c r="D2938">
        <v>25</v>
      </c>
      <c r="E2938" t="s">
        <v>59</v>
      </c>
      <c r="F2938" t="s">
        <v>24</v>
      </c>
      <c r="G2938" t="s">
        <v>52</v>
      </c>
    </row>
    <row r="2939" spans="1:9">
      <c r="A2939" s="1">
        <v>43275</v>
      </c>
      <c r="B2939" s="5">
        <v>0.9194444444444444</v>
      </c>
      <c r="C2939" t="s">
        <v>305</v>
      </c>
      <c r="D2939">
        <v>60</v>
      </c>
      <c r="E2939" t="s">
        <v>59</v>
      </c>
      <c r="F2939" t="s">
        <v>24</v>
      </c>
      <c r="G2939" t="s">
        <v>41</v>
      </c>
    </row>
    <row r="2940" spans="1:9">
      <c r="A2940" s="1">
        <v>43276</v>
      </c>
      <c r="B2940" s="5">
        <v>0.3347222222222222</v>
      </c>
      <c r="C2940" t="s">
        <v>130</v>
      </c>
      <c r="D2940">
        <v>10</v>
      </c>
      <c r="E2940" t="s">
        <v>59</v>
      </c>
      <c r="F2940" t="s">
        <v>24</v>
      </c>
      <c r="G2940" t="s">
        <v>52</v>
      </c>
    </row>
    <row r="2941" spans="1:9">
      <c r="A2941" s="1">
        <v>43277</v>
      </c>
      <c r="B2941" s="5">
        <v>0.37638888888888888</v>
      </c>
      <c r="C2941" t="s">
        <v>130</v>
      </c>
      <c r="D2941">
        <v>10</v>
      </c>
      <c r="E2941" t="s">
        <v>59</v>
      </c>
      <c r="F2941" t="s">
        <v>24</v>
      </c>
      <c r="G2941" t="s">
        <v>52</v>
      </c>
    </row>
    <row r="2942" spans="1:9">
      <c r="A2942" s="1">
        <v>43277</v>
      </c>
      <c r="B2942" s="5">
        <v>0.75347222222222221</v>
      </c>
      <c r="C2942" t="s">
        <v>19</v>
      </c>
      <c r="D2942">
        <v>500</v>
      </c>
      <c r="E2942" t="s">
        <v>55</v>
      </c>
      <c r="F2942" t="s">
        <v>16</v>
      </c>
      <c r="I2942" t="s">
        <v>739</v>
      </c>
    </row>
    <row r="2943" spans="1:9">
      <c r="A2943" s="1">
        <v>43277</v>
      </c>
      <c r="B2943" s="5">
        <v>0.91805555555555562</v>
      </c>
      <c r="C2943" t="s">
        <v>84</v>
      </c>
      <c r="D2943">
        <v>83</v>
      </c>
      <c r="E2943" t="s">
        <v>59</v>
      </c>
      <c r="F2943" t="s">
        <v>24</v>
      </c>
      <c r="G2943" t="s">
        <v>52</v>
      </c>
    </row>
    <row r="2944" spans="1:9">
      <c r="A2944" s="1">
        <v>43278</v>
      </c>
      <c r="B2944" s="5">
        <v>0.36805555555555558</v>
      </c>
      <c r="C2944" t="s">
        <v>72</v>
      </c>
      <c r="D2944">
        <v>95</v>
      </c>
      <c r="E2944" t="s">
        <v>59</v>
      </c>
      <c r="F2944" t="s">
        <v>24</v>
      </c>
      <c r="G2944" t="s">
        <v>52</v>
      </c>
    </row>
    <row r="2945" spans="1:9">
      <c r="A2945" s="1">
        <v>43278</v>
      </c>
      <c r="B2945" s="5">
        <v>0.4513888888888889</v>
      </c>
      <c r="C2945" t="s">
        <v>740</v>
      </c>
      <c r="D2945">
        <v>682.89</v>
      </c>
      <c r="E2945" t="s">
        <v>59</v>
      </c>
      <c r="F2945" t="s">
        <v>24</v>
      </c>
      <c r="G2945" t="s">
        <v>45</v>
      </c>
    </row>
    <row r="2946" spans="1:9">
      <c r="A2946" s="1">
        <v>43278</v>
      </c>
      <c r="B2946" s="5">
        <v>0.85555555555555562</v>
      </c>
      <c r="C2946" t="s">
        <v>84</v>
      </c>
      <c r="D2946">
        <v>65</v>
      </c>
      <c r="E2946" t="s">
        <v>59</v>
      </c>
      <c r="F2946" t="s">
        <v>24</v>
      </c>
      <c r="G2946" t="s">
        <v>52</v>
      </c>
    </row>
    <row r="2947" spans="1:9">
      <c r="A2947" s="1">
        <v>43279</v>
      </c>
      <c r="B2947" s="5">
        <v>0.85416666666666663</v>
      </c>
      <c r="C2947" t="s">
        <v>84</v>
      </c>
      <c r="D2947">
        <v>100</v>
      </c>
      <c r="E2947" t="s">
        <v>59</v>
      </c>
      <c r="F2947" t="s">
        <v>24</v>
      </c>
      <c r="G2947" t="s">
        <v>52</v>
      </c>
    </row>
    <row r="2948" spans="1:9">
      <c r="A2948" s="1">
        <v>43279</v>
      </c>
      <c r="B2948" s="5">
        <v>0.85486111111111107</v>
      </c>
      <c r="C2948" t="s">
        <v>84</v>
      </c>
      <c r="D2948">
        <v>100</v>
      </c>
      <c r="E2948" t="s">
        <v>59</v>
      </c>
      <c r="F2948" t="s">
        <v>16</v>
      </c>
      <c r="G2948" t="s">
        <v>52</v>
      </c>
    </row>
    <row r="2949" spans="1:9">
      <c r="A2949" s="1">
        <v>43280</v>
      </c>
      <c r="B2949" s="5">
        <v>0.89861111111111114</v>
      </c>
      <c r="C2949" t="s">
        <v>672</v>
      </c>
      <c r="D2949">
        <v>400</v>
      </c>
      <c r="E2949" t="s">
        <v>55</v>
      </c>
      <c r="F2949" t="s">
        <v>16</v>
      </c>
      <c r="G2949" t="s">
        <v>17</v>
      </c>
      <c r="I2949">
        <v>818021546741</v>
      </c>
    </row>
    <row r="2950" spans="1:9">
      <c r="A2950" s="1">
        <v>43280</v>
      </c>
      <c r="B2950" s="5">
        <v>0.92569444444444438</v>
      </c>
      <c r="C2950" t="s">
        <v>148</v>
      </c>
      <c r="D2950">
        <v>55</v>
      </c>
      <c r="E2950" t="s">
        <v>59</v>
      </c>
      <c r="F2950" t="s">
        <v>24</v>
      </c>
      <c r="G2950" t="s">
        <v>41</v>
      </c>
    </row>
    <row r="2951" spans="1:9">
      <c r="A2951" s="1">
        <v>43280</v>
      </c>
      <c r="B2951" s="5">
        <v>0.92638888888888893</v>
      </c>
      <c r="C2951" t="s">
        <v>84</v>
      </c>
      <c r="D2951">
        <v>176</v>
      </c>
      <c r="E2951" t="s">
        <v>59</v>
      </c>
      <c r="F2951" t="s">
        <v>24</v>
      </c>
      <c r="G2951" t="s">
        <v>52</v>
      </c>
    </row>
    <row r="2952" spans="1:9">
      <c r="A2952" s="1">
        <v>43280</v>
      </c>
      <c r="B2952" s="5">
        <v>0.92638888888888893</v>
      </c>
      <c r="C2952" t="s">
        <v>265</v>
      </c>
      <c r="D2952">
        <v>90</v>
      </c>
      <c r="E2952" t="s">
        <v>59</v>
      </c>
      <c r="F2952" t="s">
        <v>24</v>
      </c>
      <c r="G2952" t="s">
        <v>41</v>
      </c>
    </row>
    <row r="2953" spans="1:9">
      <c r="A2953" s="1">
        <v>43280</v>
      </c>
      <c r="B2953" s="5">
        <v>0.93263888888888891</v>
      </c>
      <c r="C2953" t="s">
        <v>84</v>
      </c>
      <c r="D2953">
        <v>400</v>
      </c>
      <c r="E2953" t="s">
        <v>55</v>
      </c>
      <c r="F2953" t="s">
        <v>24</v>
      </c>
      <c r="G2953" t="s">
        <v>52</v>
      </c>
      <c r="I2953">
        <v>818022733796</v>
      </c>
    </row>
    <row r="2954" spans="1:9">
      <c r="A2954" s="1">
        <v>43281</v>
      </c>
      <c r="B2954" s="5">
        <v>0.48125000000000001</v>
      </c>
      <c r="C2954" t="s">
        <v>140</v>
      </c>
      <c r="D2954">
        <v>29</v>
      </c>
      <c r="E2954" t="s">
        <v>59</v>
      </c>
      <c r="F2954" t="s">
        <v>24</v>
      </c>
      <c r="G2954" t="s">
        <v>52</v>
      </c>
    </row>
    <row r="2955" spans="1:9">
      <c r="A2955" s="1">
        <v>43281</v>
      </c>
      <c r="B2955" s="5">
        <v>0.48125000000000001</v>
      </c>
      <c r="C2955" t="s">
        <v>265</v>
      </c>
      <c r="D2955">
        <v>110</v>
      </c>
      <c r="E2955" t="s">
        <v>59</v>
      </c>
      <c r="F2955" t="s">
        <v>24</v>
      </c>
      <c r="G2955" t="s">
        <v>41</v>
      </c>
    </row>
    <row r="2956" spans="1:9">
      <c r="A2956" s="1">
        <v>43281</v>
      </c>
      <c r="B2956" s="5">
        <v>0.73749999999999993</v>
      </c>
      <c r="C2956" t="s">
        <v>262</v>
      </c>
      <c r="D2956">
        <v>36</v>
      </c>
      <c r="E2956" t="s">
        <v>59</v>
      </c>
      <c r="F2956" t="s">
        <v>24</v>
      </c>
      <c r="G2956" t="s">
        <v>41</v>
      </c>
    </row>
    <row r="2957" spans="1:9">
      <c r="A2957" s="1">
        <v>43281</v>
      </c>
      <c r="B2957" s="5">
        <v>0.75555555555555554</v>
      </c>
      <c r="C2957" t="s">
        <v>19</v>
      </c>
      <c r="D2957">
        <v>900</v>
      </c>
      <c r="E2957" t="s">
        <v>20</v>
      </c>
      <c r="F2957" t="s">
        <v>16</v>
      </c>
      <c r="I2957" t="s">
        <v>741</v>
      </c>
    </row>
    <row r="2958" spans="1:9">
      <c r="A2958" s="1">
        <v>43281</v>
      </c>
      <c r="B2958" s="5">
        <v>0.75763888888888886</v>
      </c>
      <c r="C2958" t="s">
        <v>14</v>
      </c>
      <c r="D2958" s="3">
        <v>1000</v>
      </c>
      <c r="E2958" t="s">
        <v>55</v>
      </c>
      <c r="F2958" t="s">
        <v>16</v>
      </c>
      <c r="G2958" t="s">
        <v>31</v>
      </c>
      <c r="I2958">
        <v>818118432910</v>
      </c>
    </row>
    <row r="2959" spans="1:9">
      <c r="A2959" s="1">
        <v>43281</v>
      </c>
      <c r="B2959" s="5">
        <v>0.76597222222222217</v>
      </c>
      <c r="C2959" t="s">
        <v>100</v>
      </c>
      <c r="D2959">
        <v>80</v>
      </c>
      <c r="E2959" t="s">
        <v>59</v>
      </c>
      <c r="F2959" t="s">
        <v>24</v>
      </c>
      <c r="G2959" t="s">
        <v>52</v>
      </c>
    </row>
    <row r="2960" spans="1:9">
      <c r="A2960" s="1">
        <v>43281</v>
      </c>
      <c r="B2960" s="5">
        <v>0.91736111111111107</v>
      </c>
      <c r="C2960" t="s">
        <v>130</v>
      </c>
      <c r="D2960">
        <v>40</v>
      </c>
      <c r="E2960" t="s">
        <v>59</v>
      </c>
      <c r="F2960" t="s">
        <v>24</v>
      </c>
      <c r="G2960" t="s">
        <v>52</v>
      </c>
    </row>
    <row r="2961" spans="1:9">
      <c r="A2961" s="1">
        <v>43282</v>
      </c>
      <c r="B2961" s="5">
        <v>0.61944444444444446</v>
      </c>
      <c r="C2961" t="s">
        <v>265</v>
      </c>
      <c r="D2961">
        <v>60</v>
      </c>
      <c r="E2961" t="s">
        <v>59</v>
      </c>
      <c r="F2961" t="s">
        <v>24</v>
      </c>
      <c r="G2961" t="s">
        <v>41</v>
      </c>
    </row>
    <row r="2962" spans="1:9">
      <c r="A2962" s="1">
        <v>43282</v>
      </c>
      <c r="B2962" s="5">
        <v>0.77569444444444446</v>
      </c>
      <c r="C2962" t="s">
        <v>14</v>
      </c>
      <c r="D2962" s="3">
        <v>50000</v>
      </c>
      <c r="E2962" t="s">
        <v>55</v>
      </c>
      <c r="F2962" t="s">
        <v>16</v>
      </c>
      <c r="G2962" t="s">
        <v>69</v>
      </c>
      <c r="I2962" t="s">
        <v>746</v>
      </c>
    </row>
    <row r="2963" spans="1:9">
      <c r="A2963" s="1">
        <v>43282</v>
      </c>
      <c r="B2963" s="5">
        <v>0.82638888888888884</v>
      </c>
      <c r="C2963" t="s">
        <v>130</v>
      </c>
      <c r="D2963">
        <v>40</v>
      </c>
      <c r="E2963" t="s">
        <v>59</v>
      </c>
      <c r="F2963" t="s">
        <v>24</v>
      </c>
      <c r="G2963" t="s">
        <v>52</v>
      </c>
    </row>
    <row r="2964" spans="1:9">
      <c r="A2964" s="1">
        <v>43282</v>
      </c>
      <c r="B2964" s="5">
        <v>0.82638888888888884</v>
      </c>
      <c r="C2964" t="s">
        <v>262</v>
      </c>
      <c r="D2964">
        <v>12</v>
      </c>
      <c r="E2964" t="s">
        <v>59</v>
      </c>
      <c r="F2964" t="s">
        <v>24</v>
      </c>
      <c r="G2964" t="s">
        <v>41</v>
      </c>
    </row>
    <row r="2965" spans="1:9">
      <c r="A2965" s="1">
        <v>43282</v>
      </c>
      <c r="B2965" s="5">
        <v>0.91527777777777775</v>
      </c>
      <c r="C2965" t="s">
        <v>84</v>
      </c>
      <c r="D2965">
        <v>60</v>
      </c>
      <c r="E2965" t="s">
        <v>59</v>
      </c>
      <c r="F2965" t="s">
        <v>24</v>
      </c>
      <c r="G2965" t="s">
        <v>52</v>
      </c>
    </row>
    <row r="2966" spans="1:9">
      <c r="A2966" s="1">
        <v>43283</v>
      </c>
      <c r="B2966" s="5">
        <v>0.4152777777777778</v>
      </c>
      <c r="C2966" t="s">
        <v>72</v>
      </c>
      <c r="D2966">
        <v>40</v>
      </c>
      <c r="E2966" t="s">
        <v>59</v>
      </c>
      <c r="F2966" t="s">
        <v>24</v>
      </c>
      <c r="G2966" t="s">
        <v>52</v>
      </c>
    </row>
    <row r="2967" spans="1:9">
      <c r="A2967" s="1">
        <v>43283</v>
      </c>
      <c r="B2967" s="5">
        <v>0.41736111111111113</v>
      </c>
      <c r="C2967" t="s">
        <v>130</v>
      </c>
      <c r="D2967">
        <v>10</v>
      </c>
      <c r="E2967" t="s">
        <v>59</v>
      </c>
      <c r="F2967" t="s">
        <v>24</v>
      </c>
      <c r="G2967" t="s">
        <v>52</v>
      </c>
    </row>
    <row r="2968" spans="1:9">
      <c r="A2968" s="1">
        <v>43283</v>
      </c>
      <c r="B2968" s="5">
        <v>0.91666666666666663</v>
      </c>
      <c r="C2968" t="s">
        <v>257</v>
      </c>
      <c r="D2968">
        <v>20</v>
      </c>
      <c r="E2968" t="s">
        <v>59</v>
      </c>
      <c r="F2968" t="s">
        <v>24</v>
      </c>
      <c r="G2968" t="s">
        <v>94</v>
      </c>
    </row>
    <row r="2969" spans="1:9">
      <c r="A2969" s="1">
        <v>43283</v>
      </c>
      <c r="B2969" s="5">
        <v>0.91666666666666663</v>
      </c>
      <c r="C2969" t="s">
        <v>84</v>
      </c>
      <c r="D2969">
        <v>30</v>
      </c>
      <c r="E2969" t="s">
        <v>59</v>
      </c>
      <c r="F2969" t="s">
        <v>24</v>
      </c>
      <c r="G2969" t="s">
        <v>52</v>
      </c>
    </row>
    <row r="2970" spans="1:9">
      <c r="A2970" s="1">
        <v>43284</v>
      </c>
      <c r="B2970" s="5">
        <v>0.375</v>
      </c>
      <c r="C2970" t="s">
        <v>130</v>
      </c>
      <c r="D2970">
        <v>10</v>
      </c>
      <c r="E2970" t="s">
        <v>59</v>
      </c>
      <c r="F2970" t="s">
        <v>24</v>
      </c>
      <c r="G2970" t="s">
        <v>52</v>
      </c>
    </row>
    <row r="2971" spans="1:9">
      <c r="A2971" s="1">
        <v>43284</v>
      </c>
      <c r="B2971" s="5">
        <v>0.87430555555555556</v>
      </c>
      <c r="C2971" t="s">
        <v>345</v>
      </c>
      <c r="D2971">
        <v>20</v>
      </c>
      <c r="E2971" t="s">
        <v>59</v>
      </c>
      <c r="F2971" t="s">
        <v>24</v>
      </c>
      <c r="G2971" t="s">
        <v>31</v>
      </c>
    </row>
    <row r="2972" spans="1:9">
      <c r="A2972" s="1">
        <v>43284</v>
      </c>
      <c r="B2972" s="5">
        <v>0.87430555555555556</v>
      </c>
      <c r="C2972" t="s">
        <v>84</v>
      </c>
      <c r="D2972">
        <v>299</v>
      </c>
      <c r="E2972" t="s">
        <v>59</v>
      </c>
      <c r="F2972" t="s">
        <v>24</v>
      </c>
      <c r="G2972" t="s">
        <v>52</v>
      </c>
    </row>
    <row r="2973" spans="1:9">
      <c r="A2973" s="1">
        <v>43284</v>
      </c>
      <c r="B2973" s="5">
        <v>0.88888888888888884</v>
      </c>
      <c r="C2973" t="s">
        <v>262</v>
      </c>
      <c r="D2973">
        <v>15</v>
      </c>
      <c r="E2973" t="s">
        <v>59</v>
      </c>
      <c r="F2973" t="s">
        <v>24</v>
      </c>
      <c r="G2973" t="s">
        <v>41</v>
      </c>
    </row>
    <row r="2974" spans="1:9">
      <c r="A2974" s="1">
        <v>43285</v>
      </c>
      <c r="B2974" s="5">
        <v>0.3527777777777778</v>
      </c>
      <c r="C2974" t="s">
        <v>72</v>
      </c>
      <c r="D2974">
        <v>60</v>
      </c>
      <c r="E2974" t="s">
        <v>59</v>
      </c>
      <c r="F2974" t="s">
        <v>24</v>
      </c>
      <c r="G2974" t="s">
        <v>52</v>
      </c>
    </row>
    <row r="2975" spans="1:9">
      <c r="A2975" s="1">
        <v>43285</v>
      </c>
      <c r="B2975" s="5">
        <v>0.93680555555555556</v>
      </c>
      <c r="C2975" t="s">
        <v>84</v>
      </c>
      <c r="D2975">
        <v>150</v>
      </c>
      <c r="E2975" t="s">
        <v>59</v>
      </c>
      <c r="F2975" t="s">
        <v>24</v>
      </c>
      <c r="G2975" t="s">
        <v>52</v>
      </c>
    </row>
    <row r="2976" spans="1:9">
      <c r="A2976" s="1">
        <v>43286</v>
      </c>
      <c r="B2976" s="5">
        <v>0.38958333333333334</v>
      </c>
      <c r="C2976" t="s">
        <v>72</v>
      </c>
      <c r="D2976">
        <v>55</v>
      </c>
      <c r="E2976" t="s">
        <v>59</v>
      </c>
      <c r="F2976" t="s">
        <v>24</v>
      </c>
      <c r="G2976" t="s">
        <v>52</v>
      </c>
    </row>
    <row r="2977" spans="1:9">
      <c r="A2977" s="1">
        <v>43286</v>
      </c>
      <c r="B2977" s="5">
        <v>0.88958333333333339</v>
      </c>
      <c r="C2977" t="s">
        <v>84</v>
      </c>
      <c r="D2977">
        <v>40</v>
      </c>
      <c r="E2977" t="s">
        <v>59</v>
      </c>
      <c r="F2977" t="s">
        <v>24</v>
      </c>
      <c r="G2977" t="s">
        <v>52</v>
      </c>
    </row>
    <row r="2978" spans="1:9">
      <c r="A2978" s="1">
        <v>43286</v>
      </c>
      <c r="B2978" s="5">
        <v>0.88958333333333339</v>
      </c>
      <c r="C2978" t="s">
        <v>747</v>
      </c>
      <c r="D2978">
        <v>10</v>
      </c>
      <c r="E2978" t="s">
        <v>59</v>
      </c>
      <c r="F2978" t="s">
        <v>24</v>
      </c>
      <c r="G2978" t="s">
        <v>94</v>
      </c>
    </row>
    <row r="2979" spans="1:9">
      <c r="A2979" s="1">
        <v>43287</v>
      </c>
      <c r="B2979" s="5">
        <v>0.37708333333333338</v>
      </c>
      <c r="C2979" t="s">
        <v>72</v>
      </c>
      <c r="D2979">
        <v>35</v>
      </c>
      <c r="E2979" t="s">
        <v>59</v>
      </c>
      <c r="F2979" t="s">
        <v>24</v>
      </c>
      <c r="G2979" t="s">
        <v>52</v>
      </c>
    </row>
    <row r="2980" spans="1:9">
      <c r="A2980" s="1">
        <v>43287</v>
      </c>
      <c r="B2980" s="5">
        <v>0.75277777777777777</v>
      </c>
      <c r="C2980" t="s">
        <v>262</v>
      </c>
      <c r="D2980">
        <v>19</v>
      </c>
      <c r="E2980" t="s">
        <v>59</v>
      </c>
      <c r="F2980" t="s">
        <v>24</v>
      </c>
      <c r="G2980" t="s">
        <v>41</v>
      </c>
    </row>
    <row r="2981" spans="1:9">
      <c r="A2981" s="1">
        <v>43287</v>
      </c>
      <c r="B2981" s="5">
        <v>0.83680555555555547</v>
      </c>
      <c r="C2981" t="s">
        <v>84</v>
      </c>
      <c r="D2981">
        <v>491</v>
      </c>
      <c r="E2981" t="s">
        <v>59</v>
      </c>
      <c r="F2981" t="s">
        <v>24</v>
      </c>
      <c r="G2981" t="s">
        <v>748</v>
      </c>
    </row>
    <row r="2982" spans="1:9">
      <c r="A2982" s="1">
        <v>43287</v>
      </c>
      <c r="B2982" s="5">
        <v>0.92083333333333339</v>
      </c>
      <c r="C2982" t="s">
        <v>265</v>
      </c>
      <c r="D2982">
        <v>90</v>
      </c>
      <c r="E2982" t="s">
        <v>59</v>
      </c>
      <c r="F2982" t="s">
        <v>24</v>
      </c>
      <c r="G2982" t="s">
        <v>748</v>
      </c>
    </row>
    <row r="2983" spans="1:9">
      <c r="A2983" s="1">
        <v>43288</v>
      </c>
      <c r="B2983" s="5">
        <v>0.42569444444444443</v>
      </c>
      <c r="C2983" t="s">
        <v>262</v>
      </c>
      <c r="D2983">
        <v>10</v>
      </c>
      <c r="E2983" t="s">
        <v>59</v>
      </c>
      <c r="F2983" t="s">
        <v>24</v>
      </c>
      <c r="G2983" t="s">
        <v>41</v>
      </c>
    </row>
    <row r="2984" spans="1:9">
      <c r="A2984" s="1">
        <v>43288</v>
      </c>
      <c r="B2984" s="5">
        <v>0.42569444444444443</v>
      </c>
      <c r="C2984" t="s">
        <v>245</v>
      </c>
      <c r="D2984">
        <v>10</v>
      </c>
      <c r="E2984" t="s">
        <v>59</v>
      </c>
      <c r="F2984" t="s">
        <v>24</v>
      </c>
      <c r="G2984" t="s">
        <v>52</v>
      </c>
    </row>
    <row r="2985" spans="1:9">
      <c r="A2985" s="1">
        <v>43288</v>
      </c>
      <c r="B2985" s="5">
        <v>0.63263888888888886</v>
      </c>
      <c r="C2985" t="s">
        <v>111</v>
      </c>
      <c r="D2985">
        <v>434</v>
      </c>
      <c r="E2985" t="s">
        <v>59</v>
      </c>
      <c r="F2985" t="s">
        <v>24</v>
      </c>
      <c r="G2985" t="s">
        <v>748</v>
      </c>
    </row>
    <row r="2986" spans="1:9">
      <c r="A2986" s="1">
        <v>43288</v>
      </c>
      <c r="B2986" s="5">
        <v>0.80694444444444446</v>
      </c>
      <c r="C2986" t="s">
        <v>130</v>
      </c>
      <c r="D2986">
        <v>86</v>
      </c>
      <c r="E2986" t="s">
        <v>59</v>
      </c>
      <c r="F2986" t="s">
        <v>24</v>
      </c>
      <c r="G2986" t="s">
        <v>52</v>
      </c>
    </row>
    <row r="2987" spans="1:9">
      <c r="A2987" s="1">
        <v>43288</v>
      </c>
      <c r="B2987" s="5">
        <v>0.80694444444444446</v>
      </c>
      <c r="C2987" t="s">
        <v>747</v>
      </c>
      <c r="D2987">
        <v>20</v>
      </c>
      <c r="E2987" t="s">
        <v>59</v>
      </c>
      <c r="F2987" t="s">
        <v>24</v>
      </c>
      <c r="G2987" t="s">
        <v>94</v>
      </c>
    </row>
    <row r="2988" spans="1:9">
      <c r="A2988" s="1">
        <v>43289</v>
      </c>
      <c r="B2988" s="5">
        <v>0.41805555555555557</v>
      </c>
      <c r="C2988" t="s">
        <v>265</v>
      </c>
      <c r="D2988">
        <v>60</v>
      </c>
      <c r="E2988" t="s">
        <v>59</v>
      </c>
      <c r="F2988" t="s">
        <v>24</v>
      </c>
      <c r="G2988" t="s">
        <v>748</v>
      </c>
    </row>
    <row r="2989" spans="1:9">
      <c r="A2989" s="1">
        <v>43289</v>
      </c>
      <c r="B2989" s="5">
        <v>0.41805555555555557</v>
      </c>
      <c r="C2989" t="s">
        <v>100</v>
      </c>
      <c r="D2989">
        <v>30</v>
      </c>
      <c r="E2989" t="s">
        <v>59</v>
      </c>
      <c r="F2989" t="s">
        <v>24</v>
      </c>
      <c r="G2989" t="s">
        <v>52</v>
      </c>
    </row>
    <row r="2990" spans="1:9">
      <c r="A2990" s="1">
        <v>43289</v>
      </c>
      <c r="B2990" s="5">
        <v>0.5854166666666667</v>
      </c>
      <c r="C2990" t="s">
        <v>111</v>
      </c>
      <c r="D2990">
        <v>100</v>
      </c>
      <c r="E2990" t="s">
        <v>59</v>
      </c>
      <c r="F2990" t="s">
        <v>24</v>
      </c>
      <c r="G2990" t="s">
        <v>52</v>
      </c>
    </row>
    <row r="2991" spans="1:9">
      <c r="A2991" s="1">
        <v>43289</v>
      </c>
      <c r="B2991" s="5">
        <v>0.75277777777777777</v>
      </c>
      <c r="C2991" t="s">
        <v>140</v>
      </c>
      <c r="D2991">
        <v>30</v>
      </c>
      <c r="E2991" t="s">
        <v>59</v>
      </c>
      <c r="F2991" t="s">
        <v>24</v>
      </c>
      <c r="G2991" t="s">
        <v>52</v>
      </c>
    </row>
    <row r="2992" spans="1:9">
      <c r="A2992" s="1">
        <v>43289</v>
      </c>
      <c r="B2992" s="5">
        <v>0.8208333333333333</v>
      </c>
      <c r="C2992" t="s">
        <v>19</v>
      </c>
      <c r="D2992" s="3">
        <v>4000</v>
      </c>
      <c r="E2992" t="s">
        <v>55</v>
      </c>
      <c r="F2992" t="s">
        <v>16</v>
      </c>
      <c r="I2992" t="s">
        <v>663</v>
      </c>
    </row>
    <row r="2993" spans="1:9">
      <c r="A2993" s="1">
        <v>43289</v>
      </c>
      <c r="B2993" s="5">
        <v>0.91875000000000007</v>
      </c>
      <c r="C2993" t="s">
        <v>262</v>
      </c>
      <c r="D2993">
        <v>40</v>
      </c>
      <c r="E2993" t="s">
        <v>59</v>
      </c>
      <c r="F2993" t="s">
        <v>24</v>
      </c>
      <c r="G2993" t="s">
        <v>41</v>
      </c>
    </row>
    <row r="2994" spans="1:9">
      <c r="A2994" s="1">
        <v>43289</v>
      </c>
      <c r="B2994" s="5">
        <v>0.91875000000000007</v>
      </c>
      <c r="C2994" t="s">
        <v>747</v>
      </c>
      <c r="D2994">
        <v>20</v>
      </c>
      <c r="E2994" t="s">
        <v>59</v>
      </c>
      <c r="F2994" t="s">
        <v>24</v>
      </c>
      <c r="G2994" t="s">
        <v>94</v>
      </c>
    </row>
    <row r="2995" spans="1:9">
      <c r="A2995" s="1">
        <v>43289</v>
      </c>
      <c r="B2995" s="5">
        <v>0.9194444444444444</v>
      </c>
      <c r="C2995" t="s">
        <v>253</v>
      </c>
      <c r="D2995">
        <v>88</v>
      </c>
      <c r="E2995" t="s">
        <v>59</v>
      </c>
      <c r="F2995" t="s">
        <v>24</v>
      </c>
      <c r="G2995" t="s">
        <v>748</v>
      </c>
    </row>
    <row r="2996" spans="1:9">
      <c r="A2996" s="1">
        <v>43289</v>
      </c>
      <c r="B2996" s="5">
        <v>0.9194444444444444</v>
      </c>
      <c r="C2996" t="s">
        <v>203</v>
      </c>
      <c r="D2996">
        <v>50</v>
      </c>
      <c r="E2996" t="s">
        <v>59</v>
      </c>
      <c r="F2996" t="s">
        <v>24</v>
      </c>
      <c r="G2996" t="s">
        <v>748</v>
      </c>
    </row>
    <row r="2997" spans="1:9">
      <c r="A2997" s="1">
        <v>43290</v>
      </c>
      <c r="B2997" s="5">
        <v>0.125</v>
      </c>
      <c r="C2997" t="s">
        <v>265</v>
      </c>
      <c r="D2997">
        <v>297</v>
      </c>
      <c r="E2997" t="s">
        <v>59</v>
      </c>
      <c r="F2997" t="s">
        <v>24</v>
      </c>
      <c r="G2997" t="s">
        <v>748</v>
      </c>
    </row>
    <row r="2998" spans="1:9">
      <c r="A2998" s="1">
        <v>43290</v>
      </c>
      <c r="B2998" s="5">
        <v>0.19444444444444445</v>
      </c>
      <c r="C2998" t="s">
        <v>643</v>
      </c>
      <c r="D2998" s="3">
        <v>3505</v>
      </c>
      <c r="E2998" t="s">
        <v>59</v>
      </c>
      <c r="F2998" t="s">
        <v>24</v>
      </c>
      <c r="G2998" t="s">
        <v>748</v>
      </c>
    </row>
    <row r="2999" spans="1:9">
      <c r="A2999" s="1">
        <v>43290</v>
      </c>
      <c r="B2999" s="5">
        <v>0.31527777777777777</v>
      </c>
      <c r="C2999" t="s">
        <v>265</v>
      </c>
      <c r="D2999">
        <v>300</v>
      </c>
      <c r="E2999" t="s">
        <v>59</v>
      </c>
      <c r="F2999" t="s">
        <v>24</v>
      </c>
      <c r="G2999" t="s">
        <v>748</v>
      </c>
    </row>
    <row r="3000" spans="1:9">
      <c r="A3000" s="1">
        <v>43290</v>
      </c>
      <c r="B3000" s="5">
        <v>0.33611111111111108</v>
      </c>
      <c r="C3000" t="s">
        <v>749</v>
      </c>
      <c r="D3000" s="4">
        <v>2643.2</v>
      </c>
      <c r="E3000" t="s">
        <v>59</v>
      </c>
      <c r="F3000" t="s">
        <v>24</v>
      </c>
      <c r="G3000" t="s">
        <v>748</v>
      </c>
    </row>
    <row r="3001" spans="1:9">
      <c r="A3001" s="1">
        <v>43290</v>
      </c>
      <c r="B3001" s="5">
        <v>0.39930555555555558</v>
      </c>
      <c r="C3001" t="s">
        <v>217</v>
      </c>
      <c r="D3001">
        <v>100</v>
      </c>
      <c r="E3001" t="s">
        <v>59</v>
      </c>
      <c r="F3001" t="s">
        <v>24</v>
      </c>
      <c r="G3001" t="s">
        <v>45</v>
      </c>
    </row>
    <row r="3002" spans="1:9">
      <c r="A3002" s="1">
        <v>43290</v>
      </c>
      <c r="B3002" s="5">
        <v>0.73263888888888884</v>
      </c>
      <c r="C3002" t="s">
        <v>111</v>
      </c>
      <c r="D3002">
        <v>260</v>
      </c>
      <c r="E3002" t="s">
        <v>59</v>
      </c>
      <c r="F3002" t="s">
        <v>24</v>
      </c>
      <c r="G3002" t="s">
        <v>748</v>
      </c>
    </row>
    <row r="3003" spans="1:9">
      <c r="A3003" s="1">
        <v>43290</v>
      </c>
      <c r="B3003" s="5">
        <v>0.77430555555555547</v>
      </c>
      <c r="C3003" t="s">
        <v>265</v>
      </c>
      <c r="D3003" s="3">
        <v>2200</v>
      </c>
      <c r="E3003" t="s">
        <v>59</v>
      </c>
      <c r="F3003" t="s">
        <v>24</v>
      </c>
      <c r="G3003" t="s">
        <v>748</v>
      </c>
    </row>
    <row r="3004" spans="1:9">
      <c r="A3004" s="1">
        <v>43290</v>
      </c>
      <c r="B3004" s="5">
        <v>0.77430555555555547</v>
      </c>
      <c r="C3004" t="s">
        <v>130</v>
      </c>
      <c r="D3004">
        <v>30</v>
      </c>
      <c r="E3004" t="s">
        <v>59</v>
      </c>
      <c r="F3004" t="s">
        <v>24</v>
      </c>
      <c r="G3004" t="s">
        <v>748</v>
      </c>
    </row>
    <row r="3005" spans="1:9">
      <c r="A3005" s="1">
        <v>43290</v>
      </c>
      <c r="B3005" s="5">
        <v>0.77430555555555547</v>
      </c>
      <c r="C3005" t="s">
        <v>130</v>
      </c>
      <c r="D3005">
        <v>65</v>
      </c>
      <c r="E3005" t="s">
        <v>59</v>
      </c>
      <c r="F3005" t="s">
        <v>24</v>
      </c>
      <c r="G3005" t="s">
        <v>748</v>
      </c>
    </row>
    <row r="3006" spans="1:9">
      <c r="A3006" s="1">
        <v>43291</v>
      </c>
      <c r="B3006" s="5">
        <v>0.33680555555555558</v>
      </c>
      <c r="C3006" t="s">
        <v>749</v>
      </c>
      <c r="D3006" s="4">
        <v>2643.2</v>
      </c>
      <c r="E3006" t="s">
        <v>59</v>
      </c>
      <c r="F3006" t="s">
        <v>24</v>
      </c>
      <c r="G3006" t="s">
        <v>748</v>
      </c>
    </row>
    <row r="3007" spans="1:9">
      <c r="A3007" s="1">
        <v>43291</v>
      </c>
      <c r="B3007" s="5">
        <v>0.5854166666666667</v>
      </c>
      <c r="C3007" t="s">
        <v>111</v>
      </c>
      <c r="D3007">
        <v>360</v>
      </c>
      <c r="E3007" t="s">
        <v>59</v>
      </c>
      <c r="F3007" t="s">
        <v>24</v>
      </c>
      <c r="G3007" t="s">
        <v>748</v>
      </c>
    </row>
    <row r="3008" spans="1:9">
      <c r="A3008" s="1">
        <v>43291</v>
      </c>
      <c r="B3008" s="5">
        <v>0.73541666666666661</v>
      </c>
      <c r="C3008" t="s">
        <v>19</v>
      </c>
      <c r="D3008" s="3">
        <v>6000</v>
      </c>
      <c r="E3008" t="s">
        <v>55</v>
      </c>
      <c r="F3008" t="s">
        <v>16</v>
      </c>
      <c r="I3008" t="s">
        <v>750</v>
      </c>
    </row>
    <row r="3009" spans="1:9">
      <c r="A3009" s="1">
        <v>43291</v>
      </c>
      <c r="B3009" s="5">
        <v>0.75208333333333333</v>
      </c>
      <c r="C3009" t="s">
        <v>265</v>
      </c>
      <c r="D3009" s="3">
        <v>2000</v>
      </c>
      <c r="E3009" t="s">
        <v>59</v>
      </c>
      <c r="F3009" t="s">
        <v>24</v>
      </c>
      <c r="G3009" t="s">
        <v>748</v>
      </c>
    </row>
    <row r="3010" spans="1:9">
      <c r="A3010" s="1">
        <v>43291</v>
      </c>
      <c r="B3010" s="5">
        <v>0.78194444444444444</v>
      </c>
      <c r="C3010" t="s">
        <v>125</v>
      </c>
      <c r="D3010" s="3">
        <v>2100</v>
      </c>
      <c r="E3010" t="s">
        <v>59</v>
      </c>
      <c r="F3010" t="s">
        <v>24</v>
      </c>
      <c r="G3010" t="s">
        <v>125</v>
      </c>
    </row>
    <row r="3011" spans="1:9">
      <c r="A3011" s="1">
        <v>43291</v>
      </c>
      <c r="B3011" s="5">
        <v>0.94444444444444453</v>
      </c>
      <c r="C3011" t="s">
        <v>305</v>
      </c>
      <c r="D3011" s="4">
        <v>1165.6099999999999</v>
      </c>
      <c r="E3011" t="s">
        <v>59</v>
      </c>
      <c r="F3011" t="s">
        <v>24</v>
      </c>
      <c r="G3011" t="s">
        <v>748</v>
      </c>
    </row>
    <row r="3012" spans="1:9">
      <c r="A3012" s="1">
        <v>43292</v>
      </c>
      <c r="B3012" s="5">
        <v>0.33680555555555558</v>
      </c>
      <c r="C3012" t="s">
        <v>749</v>
      </c>
      <c r="D3012" s="4">
        <v>2643.2</v>
      </c>
      <c r="E3012" t="s">
        <v>59</v>
      </c>
      <c r="F3012" t="s">
        <v>24</v>
      </c>
      <c r="G3012" t="s">
        <v>748</v>
      </c>
    </row>
    <row r="3013" spans="1:9">
      <c r="A3013" s="1">
        <v>43292</v>
      </c>
      <c r="B3013" s="5">
        <v>0.69027777777777777</v>
      </c>
      <c r="C3013" t="s">
        <v>751</v>
      </c>
      <c r="D3013" s="4">
        <v>1679.1</v>
      </c>
      <c r="E3013" t="s">
        <v>59</v>
      </c>
      <c r="F3013" t="s">
        <v>24</v>
      </c>
      <c r="G3013" t="s">
        <v>748</v>
      </c>
    </row>
    <row r="3014" spans="1:9">
      <c r="A3014" s="1">
        <v>43292</v>
      </c>
      <c r="B3014" s="5">
        <v>0.81666666666666676</v>
      </c>
      <c r="C3014" t="s">
        <v>265</v>
      </c>
      <c r="D3014">
        <v>165</v>
      </c>
      <c r="E3014" t="s">
        <v>59</v>
      </c>
      <c r="F3014" t="s">
        <v>24</v>
      </c>
      <c r="G3014" t="s">
        <v>748</v>
      </c>
    </row>
    <row r="3015" spans="1:9">
      <c r="A3015" s="1">
        <v>43292</v>
      </c>
      <c r="B3015" s="5">
        <v>0.84375</v>
      </c>
      <c r="C3015" t="s">
        <v>262</v>
      </c>
      <c r="D3015">
        <v>495</v>
      </c>
      <c r="E3015" t="s">
        <v>59</v>
      </c>
      <c r="F3015" t="s">
        <v>24</v>
      </c>
      <c r="G3015" t="s">
        <v>748</v>
      </c>
    </row>
    <row r="3016" spans="1:9">
      <c r="A3016" s="1">
        <v>43293</v>
      </c>
      <c r="B3016" s="5">
        <v>0.65277777777777779</v>
      </c>
      <c r="C3016" t="s">
        <v>111</v>
      </c>
      <c r="D3016">
        <v>320</v>
      </c>
      <c r="E3016" t="s">
        <v>59</v>
      </c>
      <c r="F3016" t="s">
        <v>24</v>
      </c>
      <c r="G3016" t="s">
        <v>748</v>
      </c>
    </row>
    <row r="3017" spans="1:9">
      <c r="A3017" s="1">
        <v>43293</v>
      </c>
      <c r="B3017" s="5">
        <v>0.69236111111111109</v>
      </c>
      <c r="C3017" t="s">
        <v>265</v>
      </c>
      <c r="D3017" s="3">
        <v>1900</v>
      </c>
      <c r="E3017" t="s">
        <v>59</v>
      </c>
      <c r="F3017" t="s">
        <v>24</v>
      </c>
      <c r="G3017" t="s">
        <v>748</v>
      </c>
    </row>
    <row r="3018" spans="1:9">
      <c r="A3018" s="1">
        <v>43293</v>
      </c>
      <c r="B3018" s="5">
        <v>0.81666666666666676</v>
      </c>
      <c r="C3018" t="s">
        <v>218</v>
      </c>
      <c r="D3018">
        <v>200</v>
      </c>
      <c r="E3018" t="s">
        <v>59</v>
      </c>
      <c r="F3018" t="s">
        <v>24</v>
      </c>
      <c r="G3018" t="s">
        <v>748</v>
      </c>
    </row>
    <row r="3019" spans="1:9">
      <c r="A3019" s="1">
        <v>43293</v>
      </c>
      <c r="B3019" s="5">
        <v>0.89861111111111114</v>
      </c>
      <c r="C3019" t="s">
        <v>84</v>
      </c>
      <c r="D3019">
        <v>430</v>
      </c>
      <c r="E3019" t="s">
        <v>59</v>
      </c>
      <c r="F3019" t="s">
        <v>24</v>
      </c>
      <c r="G3019" t="s">
        <v>748</v>
      </c>
    </row>
    <row r="3020" spans="1:9">
      <c r="A3020" s="1">
        <v>43294</v>
      </c>
      <c r="B3020" s="5">
        <v>0.4145833333333333</v>
      </c>
      <c r="C3020" t="s">
        <v>752</v>
      </c>
      <c r="D3020">
        <v>766</v>
      </c>
      <c r="E3020" t="s">
        <v>59</v>
      </c>
      <c r="F3020" t="s">
        <v>24</v>
      </c>
      <c r="G3020" t="s">
        <v>45</v>
      </c>
    </row>
    <row r="3021" spans="1:9">
      <c r="A3021" s="1">
        <v>43294</v>
      </c>
      <c r="B3021" s="5">
        <v>0.41597222222222219</v>
      </c>
      <c r="C3021" t="s">
        <v>105</v>
      </c>
      <c r="D3021">
        <v>946</v>
      </c>
      <c r="E3021" t="s">
        <v>59</v>
      </c>
      <c r="F3021" t="s">
        <v>24</v>
      </c>
      <c r="G3021" t="s">
        <v>45</v>
      </c>
    </row>
    <row r="3022" spans="1:9">
      <c r="A3022" s="1">
        <v>43294</v>
      </c>
      <c r="B3022" s="5">
        <v>0.5625</v>
      </c>
      <c r="C3022" t="s">
        <v>111</v>
      </c>
      <c r="D3022">
        <v>240</v>
      </c>
      <c r="E3022" t="s">
        <v>59</v>
      </c>
      <c r="F3022" t="s">
        <v>24</v>
      </c>
      <c r="G3022" t="s">
        <v>748</v>
      </c>
    </row>
    <row r="3023" spans="1:9">
      <c r="A3023" s="1">
        <v>43294</v>
      </c>
      <c r="B3023" s="5">
        <v>0.71319444444444446</v>
      </c>
      <c r="C3023" t="s">
        <v>19</v>
      </c>
      <c r="D3023" s="3">
        <v>3000</v>
      </c>
      <c r="E3023" t="s">
        <v>55</v>
      </c>
      <c r="F3023" t="s">
        <v>16</v>
      </c>
      <c r="I3023" t="s">
        <v>706</v>
      </c>
    </row>
    <row r="3024" spans="1:9">
      <c r="A3024" s="1">
        <v>43294</v>
      </c>
      <c r="B3024" s="5">
        <v>0.73819444444444438</v>
      </c>
      <c r="C3024" t="s">
        <v>130</v>
      </c>
      <c r="D3024">
        <v>80</v>
      </c>
      <c r="E3024" t="s">
        <v>59</v>
      </c>
      <c r="F3024" t="s">
        <v>24</v>
      </c>
      <c r="G3024" t="s">
        <v>748</v>
      </c>
    </row>
    <row r="3025" spans="1:7">
      <c r="A3025" s="1">
        <v>43294</v>
      </c>
      <c r="B3025" s="5">
        <v>0.79861111111111116</v>
      </c>
      <c r="C3025" t="s">
        <v>130</v>
      </c>
      <c r="D3025">
        <v>95</v>
      </c>
      <c r="E3025" t="s">
        <v>59</v>
      </c>
      <c r="F3025" t="s">
        <v>24</v>
      </c>
      <c r="G3025" t="s">
        <v>748</v>
      </c>
    </row>
    <row r="3026" spans="1:7">
      <c r="A3026" s="1">
        <v>43294</v>
      </c>
      <c r="B3026" s="5">
        <v>0.7993055555555556</v>
      </c>
      <c r="C3026" t="s">
        <v>265</v>
      </c>
      <c r="D3026" s="3">
        <v>3000</v>
      </c>
      <c r="E3026" t="s">
        <v>59</v>
      </c>
      <c r="F3026" t="s">
        <v>24</v>
      </c>
      <c r="G3026" t="s">
        <v>748</v>
      </c>
    </row>
    <row r="3027" spans="1:7">
      <c r="A3027" s="1">
        <v>43294</v>
      </c>
      <c r="B3027" s="5">
        <v>0.82291666666666663</v>
      </c>
      <c r="C3027" t="s">
        <v>305</v>
      </c>
      <c r="D3027">
        <v>391.93</v>
      </c>
      <c r="E3027" t="s">
        <v>59</v>
      </c>
      <c r="F3027" t="s">
        <v>24</v>
      </c>
      <c r="G3027" t="s">
        <v>748</v>
      </c>
    </row>
    <row r="3028" spans="1:7">
      <c r="A3028" s="1">
        <v>43295</v>
      </c>
      <c r="B3028" s="5">
        <v>0.4145833333333333</v>
      </c>
      <c r="C3028" t="s">
        <v>265</v>
      </c>
      <c r="D3028">
        <v>221</v>
      </c>
      <c r="E3028" t="s">
        <v>59</v>
      </c>
      <c r="F3028" t="s">
        <v>24</v>
      </c>
      <c r="G3028" t="s">
        <v>748</v>
      </c>
    </row>
    <row r="3029" spans="1:7">
      <c r="A3029" s="1">
        <v>43295</v>
      </c>
      <c r="B3029" s="5">
        <v>0.4152777777777778</v>
      </c>
      <c r="C3029" t="s">
        <v>205</v>
      </c>
      <c r="D3029">
        <v>20</v>
      </c>
      <c r="E3029" t="s">
        <v>59</v>
      </c>
      <c r="F3029" t="s">
        <v>24</v>
      </c>
      <c r="G3029" t="s">
        <v>748</v>
      </c>
    </row>
    <row r="3030" spans="1:7">
      <c r="A3030" s="1">
        <v>43295</v>
      </c>
      <c r="B3030" s="5">
        <v>0.4152777777777778</v>
      </c>
      <c r="C3030" t="s">
        <v>72</v>
      </c>
      <c r="D3030">
        <v>450</v>
      </c>
      <c r="E3030" t="s">
        <v>59</v>
      </c>
      <c r="F3030" t="s">
        <v>24</v>
      </c>
      <c r="G3030" t="s">
        <v>748</v>
      </c>
    </row>
    <row r="3031" spans="1:7">
      <c r="A3031" s="1">
        <v>43295</v>
      </c>
      <c r="B3031" s="5">
        <v>0.4152777777777778</v>
      </c>
      <c r="C3031" t="s">
        <v>345</v>
      </c>
      <c r="D3031">
        <v>10</v>
      </c>
      <c r="E3031" t="s">
        <v>59</v>
      </c>
      <c r="F3031" t="s">
        <v>24</v>
      </c>
      <c r="G3031" t="s">
        <v>748</v>
      </c>
    </row>
    <row r="3032" spans="1:7">
      <c r="A3032" s="1">
        <v>43295</v>
      </c>
      <c r="B3032" s="5">
        <v>0.55625000000000002</v>
      </c>
      <c r="C3032" t="s">
        <v>111</v>
      </c>
      <c r="D3032">
        <v>400</v>
      </c>
      <c r="E3032" t="s">
        <v>59</v>
      </c>
      <c r="F3032" t="s">
        <v>24</v>
      </c>
      <c r="G3032" t="s">
        <v>748</v>
      </c>
    </row>
    <row r="3033" spans="1:7">
      <c r="A3033" s="1">
        <v>43295</v>
      </c>
      <c r="B3033" s="5">
        <v>0.60763888888888895</v>
      </c>
      <c r="C3033" t="s">
        <v>643</v>
      </c>
      <c r="D3033" s="3">
        <v>5164</v>
      </c>
      <c r="E3033" t="s">
        <v>59</v>
      </c>
      <c r="F3033" t="s">
        <v>24</v>
      </c>
      <c r="G3033" t="s">
        <v>748</v>
      </c>
    </row>
    <row r="3034" spans="1:7">
      <c r="A3034" s="1">
        <v>43295</v>
      </c>
      <c r="B3034" s="5">
        <v>0.75277777777777777</v>
      </c>
      <c r="C3034" t="s">
        <v>262</v>
      </c>
      <c r="D3034">
        <v>68</v>
      </c>
      <c r="E3034" t="s">
        <v>59</v>
      </c>
      <c r="F3034" t="s">
        <v>24</v>
      </c>
      <c r="G3034" t="s">
        <v>748</v>
      </c>
    </row>
    <row r="3035" spans="1:7">
      <c r="A3035" s="1">
        <v>43295</v>
      </c>
      <c r="B3035" s="5">
        <v>0.9194444444444444</v>
      </c>
      <c r="C3035" t="s">
        <v>84</v>
      </c>
      <c r="D3035">
        <v>40</v>
      </c>
      <c r="E3035" t="s">
        <v>59</v>
      </c>
      <c r="F3035" t="s">
        <v>24</v>
      </c>
      <c r="G3035" t="s">
        <v>748</v>
      </c>
    </row>
    <row r="3036" spans="1:7">
      <c r="A3036" s="1">
        <v>43296</v>
      </c>
      <c r="B3036" s="5">
        <v>0.36458333333333331</v>
      </c>
      <c r="C3036" t="s">
        <v>265</v>
      </c>
      <c r="D3036">
        <v>60</v>
      </c>
      <c r="E3036" t="s">
        <v>59</v>
      </c>
      <c r="F3036" t="s">
        <v>24</v>
      </c>
      <c r="G3036" t="s">
        <v>41</v>
      </c>
    </row>
    <row r="3037" spans="1:7">
      <c r="A3037" s="1">
        <v>43296</v>
      </c>
      <c r="B3037" s="5">
        <v>0.36458333333333331</v>
      </c>
      <c r="C3037" t="s">
        <v>130</v>
      </c>
      <c r="D3037">
        <v>10</v>
      </c>
      <c r="E3037" t="s">
        <v>59</v>
      </c>
      <c r="F3037" t="s">
        <v>24</v>
      </c>
      <c r="G3037" t="s">
        <v>52</v>
      </c>
    </row>
    <row r="3038" spans="1:7">
      <c r="A3038" s="1">
        <v>43296</v>
      </c>
      <c r="B3038" s="5">
        <v>0.44097222222222227</v>
      </c>
      <c r="C3038" t="s">
        <v>100</v>
      </c>
      <c r="D3038">
        <v>15</v>
      </c>
      <c r="E3038" t="s">
        <v>59</v>
      </c>
      <c r="F3038" t="s">
        <v>24</v>
      </c>
      <c r="G3038" t="s">
        <v>52</v>
      </c>
    </row>
    <row r="3039" spans="1:7">
      <c r="A3039" s="1">
        <v>43296</v>
      </c>
      <c r="B3039" s="5">
        <v>0.56666666666666665</v>
      </c>
      <c r="C3039" t="s">
        <v>111</v>
      </c>
      <c r="D3039">
        <v>100</v>
      </c>
      <c r="E3039" t="s">
        <v>59</v>
      </c>
      <c r="F3039" t="s">
        <v>24</v>
      </c>
      <c r="G3039" t="s">
        <v>52</v>
      </c>
    </row>
    <row r="3040" spans="1:7">
      <c r="A3040" s="1">
        <v>43296</v>
      </c>
      <c r="B3040" s="5">
        <v>0.75347222222222221</v>
      </c>
      <c r="C3040" t="s">
        <v>753</v>
      </c>
      <c r="D3040">
        <v>290</v>
      </c>
      <c r="E3040" t="s">
        <v>47</v>
      </c>
      <c r="F3040" t="s">
        <v>24</v>
      </c>
      <c r="G3040" t="s">
        <v>31</v>
      </c>
    </row>
    <row r="3041" spans="1:9">
      <c r="A3041" s="1">
        <v>43296</v>
      </c>
      <c r="B3041" s="5">
        <v>0.81527777777777777</v>
      </c>
      <c r="C3041" t="s">
        <v>672</v>
      </c>
      <c r="D3041">
        <v>400</v>
      </c>
      <c r="E3041" t="s">
        <v>55</v>
      </c>
      <c r="F3041" t="s">
        <v>16</v>
      </c>
      <c r="G3041" t="s">
        <v>17</v>
      </c>
      <c r="I3041">
        <v>819619831920</v>
      </c>
    </row>
    <row r="3042" spans="1:9">
      <c r="A3042" s="1">
        <v>43296</v>
      </c>
      <c r="B3042" s="5">
        <v>0.81666666666666676</v>
      </c>
      <c r="C3042" t="s">
        <v>265</v>
      </c>
      <c r="D3042">
        <v>150</v>
      </c>
      <c r="E3042" t="s">
        <v>59</v>
      </c>
      <c r="F3042" t="s">
        <v>24</v>
      </c>
      <c r="G3042" t="s">
        <v>41</v>
      </c>
    </row>
    <row r="3043" spans="1:9">
      <c r="A3043" s="1">
        <v>43296</v>
      </c>
      <c r="B3043" s="5">
        <v>0.81666666666666676</v>
      </c>
      <c r="C3043" t="s">
        <v>130</v>
      </c>
      <c r="D3043">
        <v>60</v>
      </c>
      <c r="E3043" t="s">
        <v>59</v>
      </c>
      <c r="F3043" t="s">
        <v>24</v>
      </c>
      <c r="G3043" t="s">
        <v>52</v>
      </c>
    </row>
    <row r="3044" spans="1:9">
      <c r="A3044" s="1">
        <v>43296</v>
      </c>
      <c r="B3044" s="5">
        <v>0.8340277777777777</v>
      </c>
      <c r="C3044" t="s">
        <v>84</v>
      </c>
      <c r="D3044">
        <v>30</v>
      </c>
      <c r="E3044" t="s">
        <v>59</v>
      </c>
      <c r="F3044" t="s">
        <v>24</v>
      </c>
      <c r="G3044" t="s">
        <v>52</v>
      </c>
    </row>
    <row r="3045" spans="1:9">
      <c r="A3045" s="1">
        <v>43297</v>
      </c>
      <c r="B3045" s="5">
        <v>0.84027777777777779</v>
      </c>
      <c r="C3045" t="s">
        <v>307</v>
      </c>
      <c r="D3045">
        <v>45</v>
      </c>
      <c r="E3045" t="s">
        <v>59</v>
      </c>
      <c r="F3045" t="s">
        <v>24</v>
      </c>
      <c r="G3045" t="s">
        <v>94</v>
      </c>
    </row>
    <row r="3046" spans="1:9">
      <c r="A3046" s="1">
        <v>43297</v>
      </c>
      <c r="B3046" s="5">
        <v>0.93333333333333324</v>
      </c>
      <c r="C3046" t="s">
        <v>747</v>
      </c>
      <c r="D3046">
        <v>10</v>
      </c>
      <c r="E3046" t="s">
        <v>59</v>
      </c>
      <c r="F3046" t="s">
        <v>24</v>
      </c>
      <c r="G3046" t="s">
        <v>94</v>
      </c>
    </row>
    <row r="3047" spans="1:9">
      <c r="A3047" s="1">
        <v>43298</v>
      </c>
      <c r="B3047" s="5">
        <v>0.40069444444444446</v>
      </c>
      <c r="C3047" t="s">
        <v>130</v>
      </c>
      <c r="D3047">
        <v>10</v>
      </c>
      <c r="E3047" t="s">
        <v>59</v>
      </c>
      <c r="F3047" t="s">
        <v>24</v>
      </c>
      <c r="G3047" t="s">
        <v>52</v>
      </c>
    </row>
    <row r="3048" spans="1:9">
      <c r="A3048" s="1">
        <v>43298</v>
      </c>
      <c r="B3048" s="5">
        <v>0.77083333333333337</v>
      </c>
      <c r="C3048" t="s">
        <v>19</v>
      </c>
      <c r="D3048" s="3">
        <v>1500</v>
      </c>
      <c r="E3048" t="s">
        <v>55</v>
      </c>
      <c r="F3048" t="s">
        <v>16</v>
      </c>
      <c r="I3048" t="s">
        <v>754</v>
      </c>
    </row>
    <row r="3049" spans="1:9">
      <c r="A3049" s="1">
        <v>43298</v>
      </c>
      <c r="B3049" s="5">
        <v>0.90069444444444446</v>
      </c>
      <c r="C3049" t="s">
        <v>262</v>
      </c>
      <c r="D3049">
        <v>43</v>
      </c>
      <c r="E3049" t="s">
        <v>59</v>
      </c>
      <c r="F3049" t="s">
        <v>24</v>
      </c>
      <c r="G3049" t="s">
        <v>41</v>
      </c>
    </row>
    <row r="3050" spans="1:9">
      <c r="A3050" s="1">
        <v>43298</v>
      </c>
      <c r="B3050" s="5">
        <v>0.90069444444444446</v>
      </c>
      <c r="C3050" t="s">
        <v>84</v>
      </c>
      <c r="D3050">
        <v>100</v>
      </c>
      <c r="E3050" t="s">
        <v>59</v>
      </c>
      <c r="F3050" t="s">
        <v>24</v>
      </c>
      <c r="G3050" t="s">
        <v>52</v>
      </c>
    </row>
    <row r="3051" spans="1:9">
      <c r="A3051" s="1">
        <v>43299</v>
      </c>
      <c r="B3051" s="5">
        <v>0.40069444444444446</v>
      </c>
      <c r="C3051" t="s">
        <v>265</v>
      </c>
      <c r="D3051">
        <v>90</v>
      </c>
      <c r="E3051" t="s">
        <v>59</v>
      </c>
      <c r="F3051" t="s">
        <v>24</v>
      </c>
      <c r="G3051" t="s">
        <v>41</v>
      </c>
    </row>
    <row r="3052" spans="1:9">
      <c r="A3052" s="1">
        <v>43299</v>
      </c>
      <c r="B3052" s="5">
        <v>0.62777777777777777</v>
      </c>
      <c r="C3052" t="s">
        <v>100</v>
      </c>
      <c r="D3052">
        <v>20</v>
      </c>
      <c r="E3052" t="s">
        <v>59</v>
      </c>
      <c r="F3052" t="s">
        <v>24</v>
      </c>
      <c r="G3052" t="s">
        <v>52</v>
      </c>
    </row>
    <row r="3053" spans="1:9">
      <c r="A3053" s="1">
        <v>43299</v>
      </c>
      <c r="B3053" s="5">
        <v>0.9194444444444444</v>
      </c>
      <c r="C3053" t="s">
        <v>148</v>
      </c>
      <c r="D3053">
        <v>88</v>
      </c>
      <c r="E3053" t="s">
        <v>59</v>
      </c>
      <c r="F3053" t="s">
        <v>24</v>
      </c>
      <c r="G3053" t="s">
        <v>41</v>
      </c>
    </row>
    <row r="3054" spans="1:9">
      <c r="A3054" s="1">
        <v>43299</v>
      </c>
      <c r="B3054" s="5">
        <v>0.92013888888888884</v>
      </c>
      <c r="C3054" t="s">
        <v>747</v>
      </c>
      <c r="D3054">
        <v>20</v>
      </c>
      <c r="E3054" t="s">
        <v>59</v>
      </c>
      <c r="F3054" t="s">
        <v>24</v>
      </c>
      <c r="G3054" t="s">
        <v>94</v>
      </c>
    </row>
    <row r="3055" spans="1:9">
      <c r="A3055" s="1">
        <v>43299</v>
      </c>
      <c r="B3055" s="5">
        <v>0.92013888888888884</v>
      </c>
      <c r="C3055" t="s">
        <v>84</v>
      </c>
      <c r="D3055">
        <v>35</v>
      </c>
      <c r="E3055" t="s">
        <v>59</v>
      </c>
      <c r="F3055" t="s">
        <v>24</v>
      </c>
      <c r="G3055" t="s">
        <v>52</v>
      </c>
    </row>
    <row r="3056" spans="1:9">
      <c r="A3056" s="1">
        <v>43300</v>
      </c>
      <c r="B3056" s="5">
        <v>0.69305555555555554</v>
      </c>
      <c r="C3056" t="s">
        <v>130</v>
      </c>
      <c r="D3056">
        <v>70</v>
      </c>
      <c r="E3056" t="s">
        <v>59</v>
      </c>
      <c r="F3056" t="s">
        <v>24</v>
      </c>
      <c r="G3056" t="s">
        <v>52</v>
      </c>
    </row>
    <row r="3057" spans="1:7">
      <c r="A3057" s="1">
        <v>43301</v>
      </c>
      <c r="B3057" s="5">
        <v>0.69305555555555554</v>
      </c>
      <c r="C3057" t="s">
        <v>130</v>
      </c>
      <c r="D3057">
        <v>40</v>
      </c>
      <c r="E3057" t="s">
        <v>59</v>
      </c>
      <c r="F3057" t="s">
        <v>24</v>
      </c>
      <c r="G3057" t="s">
        <v>52</v>
      </c>
    </row>
    <row r="3058" spans="1:7">
      <c r="A3058" s="1">
        <v>43301</v>
      </c>
      <c r="B3058" s="5">
        <v>0.875</v>
      </c>
      <c r="C3058" t="s">
        <v>84</v>
      </c>
      <c r="D3058">
        <v>72</v>
      </c>
      <c r="E3058" t="s">
        <v>59</v>
      </c>
      <c r="F3058" t="s">
        <v>24</v>
      </c>
      <c r="G3058" t="s">
        <v>52</v>
      </c>
    </row>
    <row r="3059" spans="1:7">
      <c r="A3059" s="1">
        <v>43301</v>
      </c>
      <c r="B3059" s="5">
        <v>0.875</v>
      </c>
      <c r="C3059" t="s">
        <v>747</v>
      </c>
      <c r="D3059">
        <v>20</v>
      </c>
      <c r="E3059" t="s">
        <v>59</v>
      </c>
      <c r="F3059" t="s">
        <v>24</v>
      </c>
      <c r="G3059" t="s">
        <v>94</v>
      </c>
    </row>
    <row r="3060" spans="1:7">
      <c r="A3060" s="1">
        <v>43302</v>
      </c>
      <c r="B3060" s="5">
        <v>0.27499999999999997</v>
      </c>
      <c r="C3060" t="s">
        <v>262</v>
      </c>
      <c r="D3060">
        <v>12</v>
      </c>
      <c r="E3060" t="s">
        <v>59</v>
      </c>
      <c r="F3060" t="s">
        <v>24</v>
      </c>
      <c r="G3060" t="s">
        <v>41</v>
      </c>
    </row>
    <row r="3061" spans="1:7">
      <c r="A3061" s="1">
        <v>43302</v>
      </c>
      <c r="B3061" s="5">
        <v>0.35972222222222222</v>
      </c>
      <c r="C3061" t="s">
        <v>72</v>
      </c>
      <c r="D3061">
        <v>127</v>
      </c>
      <c r="E3061" t="s">
        <v>59</v>
      </c>
      <c r="F3061" t="s">
        <v>24</v>
      </c>
      <c r="G3061" t="s">
        <v>52</v>
      </c>
    </row>
    <row r="3062" spans="1:7">
      <c r="A3062" s="1">
        <v>43302</v>
      </c>
      <c r="B3062" s="5">
        <v>0.8354166666666667</v>
      </c>
      <c r="C3062" t="s">
        <v>262</v>
      </c>
      <c r="D3062">
        <v>29</v>
      </c>
      <c r="E3062" t="s">
        <v>59</v>
      </c>
      <c r="F3062" t="s">
        <v>24</v>
      </c>
      <c r="G3062" t="s">
        <v>41</v>
      </c>
    </row>
    <row r="3063" spans="1:7">
      <c r="A3063" s="1">
        <v>43302</v>
      </c>
      <c r="B3063" s="5">
        <v>0.93125000000000002</v>
      </c>
      <c r="C3063" t="s">
        <v>129</v>
      </c>
      <c r="D3063">
        <v>350</v>
      </c>
      <c r="E3063" t="s">
        <v>59</v>
      </c>
      <c r="F3063" t="s">
        <v>24</v>
      </c>
      <c r="G3063" t="s">
        <v>31</v>
      </c>
    </row>
    <row r="3064" spans="1:7">
      <c r="A3064" s="1">
        <v>43302</v>
      </c>
      <c r="B3064" s="5">
        <v>0.94513888888888886</v>
      </c>
      <c r="C3064" t="s">
        <v>747</v>
      </c>
      <c r="D3064">
        <v>30</v>
      </c>
      <c r="E3064" t="s">
        <v>59</v>
      </c>
      <c r="F3064" t="s">
        <v>24</v>
      </c>
      <c r="G3064" t="s">
        <v>94</v>
      </c>
    </row>
    <row r="3065" spans="1:7">
      <c r="A3065" s="1">
        <v>43302</v>
      </c>
      <c r="B3065" s="5">
        <v>0.94513888888888886</v>
      </c>
      <c r="C3065" t="s">
        <v>84</v>
      </c>
      <c r="D3065">
        <v>40</v>
      </c>
      <c r="E3065" t="s">
        <v>59</v>
      </c>
      <c r="F3065" t="s">
        <v>24</v>
      </c>
      <c r="G3065" t="s">
        <v>52</v>
      </c>
    </row>
    <row r="3066" spans="1:7">
      <c r="A3066" s="1">
        <v>43303</v>
      </c>
      <c r="B3066" s="5">
        <v>0.40763888888888888</v>
      </c>
      <c r="C3066" t="s">
        <v>262</v>
      </c>
      <c r="D3066">
        <v>80</v>
      </c>
      <c r="E3066" t="s">
        <v>59</v>
      </c>
      <c r="F3066" t="s">
        <v>24</v>
      </c>
      <c r="G3066" t="s">
        <v>41</v>
      </c>
    </row>
    <row r="3067" spans="1:7">
      <c r="A3067" s="1">
        <v>43303</v>
      </c>
      <c r="B3067" s="5">
        <v>0.75138888888888899</v>
      </c>
      <c r="C3067" t="s">
        <v>755</v>
      </c>
      <c r="D3067" s="4">
        <v>1586.1</v>
      </c>
      <c r="E3067" t="s">
        <v>59</v>
      </c>
      <c r="F3067" t="s">
        <v>24</v>
      </c>
      <c r="G3067" t="s">
        <v>31</v>
      </c>
    </row>
    <row r="3068" spans="1:7">
      <c r="A3068" s="1">
        <v>43304</v>
      </c>
      <c r="B3068" s="5">
        <v>0.60069444444444442</v>
      </c>
      <c r="C3068" t="s">
        <v>111</v>
      </c>
      <c r="D3068">
        <v>126</v>
      </c>
      <c r="E3068" t="s">
        <v>59</v>
      </c>
      <c r="F3068" t="s">
        <v>24</v>
      </c>
      <c r="G3068" t="s">
        <v>52</v>
      </c>
    </row>
    <row r="3069" spans="1:7">
      <c r="A3069" s="1">
        <v>43304</v>
      </c>
      <c r="B3069" s="5">
        <v>0.93333333333333324</v>
      </c>
      <c r="C3069" t="s">
        <v>84</v>
      </c>
      <c r="D3069">
        <v>40</v>
      </c>
      <c r="E3069" t="s">
        <v>59</v>
      </c>
      <c r="F3069" t="s">
        <v>24</v>
      </c>
      <c r="G3069" t="s">
        <v>52</v>
      </c>
    </row>
    <row r="3070" spans="1:7">
      <c r="A3070" s="1">
        <v>43304</v>
      </c>
      <c r="B3070" s="5">
        <v>0.93402777777777779</v>
      </c>
      <c r="C3070" t="s">
        <v>747</v>
      </c>
      <c r="D3070">
        <v>20</v>
      </c>
      <c r="E3070" t="s">
        <v>59</v>
      </c>
      <c r="F3070" t="s">
        <v>24</v>
      </c>
      <c r="G3070" t="s">
        <v>94</v>
      </c>
    </row>
    <row r="3071" spans="1:7">
      <c r="A3071" s="1">
        <v>43305</v>
      </c>
      <c r="B3071" s="5">
        <v>0.59583333333333333</v>
      </c>
      <c r="C3071" t="s">
        <v>130</v>
      </c>
      <c r="D3071">
        <v>110</v>
      </c>
      <c r="E3071" t="s">
        <v>59</v>
      </c>
      <c r="F3071" t="s">
        <v>24</v>
      </c>
      <c r="G3071" t="s">
        <v>52</v>
      </c>
    </row>
    <row r="3072" spans="1:7">
      <c r="A3072" s="1">
        <v>43305</v>
      </c>
      <c r="B3072" s="5">
        <v>0.80486111111111114</v>
      </c>
      <c r="C3072" t="s">
        <v>257</v>
      </c>
      <c r="D3072">
        <v>20</v>
      </c>
      <c r="E3072" t="s">
        <v>59</v>
      </c>
      <c r="F3072" t="s">
        <v>24</v>
      </c>
      <c r="G3072" t="s">
        <v>94</v>
      </c>
    </row>
    <row r="3073" spans="1:9">
      <c r="A3073" s="1">
        <v>43305</v>
      </c>
      <c r="B3073" s="5">
        <v>0.80486111111111114</v>
      </c>
      <c r="C3073" t="s">
        <v>130</v>
      </c>
      <c r="D3073">
        <v>20</v>
      </c>
      <c r="E3073" t="s">
        <v>59</v>
      </c>
      <c r="F3073" t="s">
        <v>24</v>
      </c>
      <c r="G3073" t="s">
        <v>52</v>
      </c>
    </row>
    <row r="3074" spans="1:9">
      <c r="A3074" s="1">
        <v>43306</v>
      </c>
      <c r="B3074" s="5">
        <v>0.59652777777777777</v>
      </c>
      <c r="C3074" t="s">
        <v>111</v>
      </c>
      <c r="D3074">
        <v>338</v>
      </c>
      <c r="E3074" t="s">
        <v>59</v>
      </c>
      <c r="F3074" t="s">
        <v>24</v>
      </c>
      <c r="G3074" t="s">
        <v>52</v>
      </c>
    </row>
    <row r="3075" spans="1:9">
      <c r="A3075" s="1">
        <v>43306</v>
      </c>
      <c r="B3075" s="5">
        <v>0.59652777777777777</v>
      </c>
      <c r="C3075" t="s">
        <v>130</v>
      </c>
      <c r="D3075">
        <v>10</v>
      </c>
      <c r="E3075" t="s">
        <v>59</v>
      </c>
      <c r="F3075" t="s">
        <v>24</v>
      </c>
      <c r="G3075" t="s">
        <v>52</v>
      </c>
    </row>
    <row r="3076" spans="1:9">
      <c r="A3076" s="1">
        <v>43306</v>
      </c>
      <c r="B3076" s="5">
        <v>0.59722222222222221</v>
      </c>
      <c r="C3076" t="s">
        <v>756</v>
      </c>
      <c r="D3076">
        <v>40</v>
      </c>
      <c r="E3076" t="s">
        <v>59</v>
      </c>
      <c r="F3076" t="s">
        <v>24</v>
      </c>
      <c r="G3076" t="s">
        <v>31</v>
      </c>
    </row>
    <row r="3077" spans="1:9">
      <c r="A3077" s="1">
        <v>43306</v>
      </c>
      <c r="B3077" s="5">
        <v>0.78125</v>
      </c>
      <c r="C3077" t="s">
        <v>354</v>
      </c>
      <c r="D3077">
        <v>928.7</v>
      </c>
      <c r="E3077" t="s">
        <v>59</v>
      </c>
      <c r="F3077" t="s">
        <v>24</v>
      </c>
      <c r="G3077" t="s">
        <v>31</v>
      </c>
    </row>
    <row r="3078" spans="1:9">
      <c r="A3078" s="1">
        <v>43306</v>
      </c>
      <c r="B3078" s="5">
        <v>0.78611111111111109</v>
      </c>
      <c r="C3078" t="s">
        <v>99</v>
      </c>
      <c r="D3078" s="4">
        <v>2760.5</v>
      </c>
      <c r="E3078" t="s">
        <v>47</v>
      </c>
      <c r="F3078" t="s">
        <v>16</v>
      </c>
      <c r="G3078" t="s">
        <v>69</v>
      </c>
      <c r="I3078" t="s">
        <v>91</v>
      </c>
    </row>
    <row r="3079" spans="1:9">
      <c r="A3079" s="1">
        <v>43307</v>
      </c>
      <c r="B3079" s="5">
        <v>0.35000000000000003</v>
      </c>
      <c r="C3079" t="s">
        <v>130</v>
      </c>
      <c r="D3079">
        <v>35</v>
      </c>
      <c r="E3079" t="s">
        <v>59</v>
      </c>
      <c r="F3079" t="s">
        <v>24</v>
      </c>
      <c r="G3079" t="s">
        <v>52</v>
      </c>
    </row>
    <row r="3080" spans="1:9">
      <c r="A3080" s="1">
        <v>43308</v>
      </c>
      <c r="B3080" s="5">
        <v>0.62916666666666665</v>
      </c>
      <c r="C3080" t="s">
        <v>100</v>
      </c>
      <c r="D3080">
        <v>80</v>
      </c>
      <c r="E3080" t="s">
        <v>59</v>
      </c>
      <c r="F3080" t="s">
        <v>24</v>
      </c>
      <c r="G3080" t="s">
        <v>52</v>
      </c>
    </row>
    <row r="3081" spans="1:9">
      <c r="A3081" s="1">
        <v>43308</v>
      </c>
      <c r="B3081" s="5">
        <v>0.78749999999999998</v>
      </c>
      <c r="C3081" t="s">
        <v>94</v>
      </c>
      <c r="D3081">
        <v>311</v>
      </c>
      <c r="E3081" t="s">
        <v>59</v>
      </c>
      <c r="F3081" t="s">
        <v>24</v>
      </c>
      <c r="G3081" t="s">
        <v>94</v>
      </c>
    </row>
    <row r="3082" spans="1:9">
      <c r="A3082" s="1">
        <v>43308</v>
      </c>
      <c r="B3082" s="5">
        <v>0.80833333333333324</v>
      </c>
      <c r="C3082" t="s">
        <v>14</v>
      </c>
      <c r="D3082" s="3">
        <v>3000</v>
      </c>
      <c r="E3082" t="s">
        <v>55</v>
      </c>
      <c r="F3082" t="s">
        <v>16</v>
      </c>
      <c r="G3082" t="s">
        <v>31</v>
      </c>
      <c r="I3082" t="s">
        <v>757</v>
      </c>
    </row>
    <row r="3083" spans="1:9">
      <c r="A3083" s="1">
        <v>43309</v>
      </c>
      <c r="B3083" s="5">
        <v>0.57152777777777775</v>
      </c>
      <c r="C3083" t="s">
        <v>262</v>
      </c>
      <c r="D3083">
        <v>24</v>
      </c>
      <c r="E3083" t="s">
        <v>59</v>
      </c>
      <c r="F3083" t="s">
        <v>24</v>
      </c>
      <c r="G3083" t="s">
        <v>41</v>
      </c>
    </row>
    <row r="3084" spans="1:9">
      <c r="A3084" s="1">
        <v>43309</v>
      </c>
      <c r="B3084" s="5">
        <v>0.57222222222222219</v>
      </c>
      <c r="C3084" t="s">
        <v>100</v>
      </c>
      <c r="D3084">
        <v>30</v>
      </c>
      <c r="E3084" t="s">
        <v>59</v>
      </c>
      <c r="F3084" t="s">
        <v>24</v>
      </c>
      <c r="G3084" t="s">
        <v>52</v>
      </c>
    </row>
    <row r="3085" spans="1:9">
      <c r="A3085" s="1">
        <v>43309</v>
      </c>
      <c r="B3085" s="5">
        <v>0.66319444444444442</v>
      </c>
      <c r="C3085" t="s">
        <v>111</v>
      </c>
      <c r="D3085">
        <v>845</v>
      </c>
      <c r="E3085" t="s">
        <v>59</v>
      </c>
      <c r="F3085" t="s">
        <v>24</v>
      </c>
      <c r="G3085" t="s">
        <v>758</v>
      </c>
    </row>
    <row r="3086" spans="1:9">
      <c r="A3086" s="1">
        <v>43309</v>
      </c>
      <c r="B3086" s="5">
        <v>0.66388888888888886</v>
      </c>
      <c r="C3086" t="s">
        <v>130</v>
      </c>
      <c r="D3086">
        <v>130</v>
      </c>
      <c r="E3086" t="s">
        <v>59</v>
      </c>
      <c r="F3086" t="s">
        <v>24</v>
      </c>
      <c r="G3086" t="s">
        <v>52</v>
      </c>
    </row>
    <row r="3087" spans="1:9">
      <c r="A3087" s="1">
        <v>43309</v>
      </c>
      <c r="B3087" s="5">
        <v>0.74652777777777779</v>
      </c>
      <c r="C3087" t="s">
        <v>265</v>
      </c>
      <c r="D3087">
        <v>323</v>
      </c>
      <c r="E3087" t="s">
        <v>59</v>
      </c>
      <c r="F3087" t="s">
        <v>24</v>
      </c>
      <c r="G3087" t="s">
        <v>758</v>
      </c>
    </row>
    <row r="3088" spans="1:9">
      <c r="A3088" s="1">
        <v>43309</v>
      </c>
      <c r="B3088" s="5">
        <v>0.88402777777777775</v>
      </c>
      <c r="C3088" t="s">
        <v>100</v>
      </c>
      <c r="D3088">
        <v>10</v>
      </c>
      <c r="E3088" t="s">
        <v>59</v>
      </c>
      <c r="F3088" t="s">
        <v>24</v>
      </c>
      <c r="G3088" t="s">
        <v>52</v>
      </c>
    </row>
    <row r="3089" spans="1:9">
      <c r="A3089" s="1">
        <v>43309</v>
      </c>
      <c r="B3089" s="5">
        <v>0.88402777777777775</v>
      </c>
      <c r="C3089" t="s">
        <v>262</v>
      </c>
      <c r="D3089">
        <v>15</v>
      </c>
      <c r="E3089" t="s">
        <v>59</v>
      </c>
      <c r="F3089" t="s">
        <v>24</v>
      </c>
      <c r="G3089" t="s">
        <v>41</v>
      </c>
    </row>
    <row r="3090" spans="1:9">
      <c r="A3090" s="1">
        <v>43310</v>
      </c>
      <c r="B3090" s="5">
        <v>0.28750000000000003</v>
      </c>
      <c r="C3090" t="s">
        <v>265</v>
      </c>
      <c r="D3090">
        <v>80</v>
      </c>
      <c r="E3090" t="s">
        <v>59</v>
      </c>
      <c r="F3090" t="s">
        <v>24</v>
      </c>
      <c r="G3090" t="s">
        <v>758</v>
      </c>
    </row>
    <row r="3091" spans="1:9">
      <c r="A3091" s="1">
        <v>43310</v>
      </c>
      <c r="B3091" s="5">
        <v>0.28750000000000003</v>
      </c>
      <c r="C3091" t="s">
        <v>130</v>
      </c>
      <c r="D3091">
        <v>10</v>
      </c>
      <c r="E3091" t="s">
        <v>59</v>
      </c>
      <c r="F3091" t="s">
        <v>24</v>
      </c>
      <c r="G3091" t="s">
        <v>52</v>
      </c>
    </row>
    <row r="3092" spans="1:9">
      <c r="A3092" s="1">
        <v>43310</v>
      </c>
      <c r="B3092" s="5">
        <v>0.6118055555555556</v>
      </c>
      <c r="C3092" t="s">
        <v>265</v>
      </c>
      <c r="D3092">
        <v>145</v>
      </c>
      <c r="E3092" t="s">
        <v>59</v>
      </c>
      <c r="F3092" t="s">
        <v>24</v>
      </c>
      <c r="G3092" t="s">
        <v>758</v>
      </c>
    </row>
    <row r="3093" spans="1:9">
      <c r="A3093" s="1">
        <v>43310</v>
      </c>
      <c r="B3093" s="5">
        <v>0.77847222222222223</v>
      </c>
      <c r="C3093" t="s">
        <v>130</v>
      </c>
      <c r="D3093">
        <v>160</v>
      </c>
      <c r="E3093" t="s">
        <v>59</v>
      </c>
      <c r="F3093" t="s">
        <v>24</v>
      </c>
      <c r="G3093" t="s">
        <v>758</v>
      </c>
    </row>
    <row r="3094" spans="1:9">
      <c r="A3094" s="1">
        <v>43310</v>
      </c>
      <c r="B3094" s="5">
        <v>0.84305555555555556</v>
      </c>
      <c r="C3094" t="s">
        <v>759</v>
      </c>
      <c r="D3094">
        <v>55</v>
      </c>
      <c r="E3094" t="s">
        <v>59</v>
      </c>
      <c r="F3094" t="s">
        <v>16</v>
      </c>
      <c r="G3094" t="s">
        <v>52</v>
      </c>
    </row>
    <row r="3095" spans="1:9">
      <c r="A3095" s="1">
        <v>43310</v>
      </c>
      <c r="B3095" s="5">
        <v>0.85833333333333339</v>
      </c>
      <c r="C3095" t="s">
        <v>100</v>
      </c>
      <c r="D3095">
        <v>45</v>
      </c>
      <c r="E3095" t="s">
        <v>59</v>
      </c>
      <c r="F3095" t="s">
        <v>24</v>
      </c>
      <c r="G3095" t="s">
        <v>52</v>
      </c>
    </row>
    <row r="3096" spans="1:9">
      <c r="A3096" s="1">
        <v>43311</v>
      </c>
      <c r="B3096" s="5">
        <v>0.44166666666666665</v>
      </c>
      <c r="C3096" t="s">
        <v>19</v>
      </c>
      <c r="D3096" s="3">
        <v>4000</v>
      </c>
      <c r="E3096" t="s">
        <v>55</v>
      </c>
      <c r="F3096" t="s">
        <v>16</v>
      </c>
      <c r="I3096" t="s">
        <v>683</v>
      </c>
    </row>
    <row r="3097" spans="1:9">
      <c r="A3097" s="1">
        <v>43311</v>
      </c>
      <c r="B3097" s="5">
        <v>0.51388888888888895</v>
      </c>
      <c r="C3097" t="s">
        <v>265</v>
      </c>
      <c r="D3097">
        <v>290</v>
      </c>
      <c r="E3097" t="s">
        <v>59</v>
      </c>
      <c r="F3097" t="s">
        <v>24</v>
      </c>
      <c r="G3097" t="s">
        <v>758</v>
      </c>
    </row>
    <row r="3098" spans="1:9">
      <c r="A3098" s="1">
        <v>43311</v>
      </c>
      <c r="B3098" s="5">
        <v>0.5625</v>
      </c>
      <c r="C3098" t="s">
        <v>643</v>
      </c>
      <c r="D3098" s="3">
        <v>5141</v>
      </c>
      <c r="E3098" t="s">
        <v>59</v>
      </c>
      <c r="F3098" t="s">
        <v>24</v>
      </c>
      <c r="G3098" t="s">
        <v>758</v>
      </c>
    </row>
    <row r="3099" spans="1:9">
      <c r="A3099" s="1">
        <v>43311</v>
      </c>
      <c r="B3099" s="5">
        <v>0.68055555555555547</v>
      </c>
      <c r="C3099" t="s">
        <v>111</v>
      </c>
      <c r="D3099">
        <v>524</v>
      </c>
      <c r="E3099" t="s">
        <v>59</v>
      </c>
      <c r="F3099" t="s">
        <v>24</v>
      </c>
      <c r="G3099" t="s">
        <v>758</v>
      </c>
    </row>
    <row r="3100" spans="1:9">
      <c r="A3100" s="1">
        <v>43311</v>
      </c>
      <c r="B3100" s="5">
        <v>0.84791666666666676</v>
      </c>
      <c r="C3100" t="s">
        <v>130</v>
      </c>
      <c r="D3100">
        <v>100</v>
      </c>
      <c r="E3100" t="s">
        <v>59</v>
      </c>
      <c r="F3100" t="s">
        <v>24</v>
      </c>
      <c r="G3100" t="s">
        <v>758</v>
      </c>
    </row>
    <row r="3101" spans="1:9">
      <c r="A3101" s="1">
        <v>43311</v>
      </c>
      <c r="B3101" s="5">
        <v>0.92083333333333339</v>
      </c>
      <c r="C3101" t="s">
        <v>760</v>
      </c>
      <c r="D3101" s="3">
        <v>2596</v>
      </c>
      <c r="E3101" t="s">
        <v>59</v>
      </c>
      <c r="F3101" t="s">
        <v>24</v>
      </c>
      <c r="G3101" t="s">
        <v>758</v>
      </c>
    </row>
    <row r="3102" spans="1:9">
      <c r="A3102" s="1">
        <v>43311</v>
      </c>
      <c r="B3102" s="5">
        <v>0.93125000000000002</v>
      </c>
      <c r="C3102" t="s">
        <v>265</v>
      </c>
      <c r="D3102">
        <v>330</v>
      </c>
      <c r="E3102" t="s">
        <v>59</v>
      </c>
      <c r="F3102" t="s">
        <v>24</v>
      </c>
      <c r="G3102" t="s">
        <v>758</v>
      </c>
    </row>
    <row r="3103" spans="1:9">
      <c r="A3103" s="1">
        <v>43311</v>
      </c>
      <c r="B3103" s="5">
        <v>0.96944444444444444</v>
      </c>
      <c r="C3103" t="s">
        <v>672</v>
      </c>
      <c r="D3103" s="3">
        <v>22000</v>
      </c>
      <c r="E3103" t="s">
        <v>55</v>
      </c>
      <c r="F3103" t="s">
        <v>16</v>
      </c>
      <c r="G3103" t="s">
        <v>69</v>
      </c>
      <c r="I3103">
        <v>821123225525</v>
      </c>
    </row>
    <row r="3104" spans="1:9">
      <c r="A3104" s="1">
        <v>43312</v>
      </c>
      <c r="B3104" s="5">
        <v>0.73611111111111116</v>
      </c>
      <c r="C3104" t="s">
        <v>265</v>
      </c>
      <c r="D3104" s="3">
        <v>1890</v>
      </c>
      <c r="E3104" t="s">
        <v>59</v>
      </c>
      <c r="F3104" t="s">
        <v>24</v>
      </c>
      <c r="G3104" t="s">
        <v>758</v>
      </c>
    </row>
    <row r="3105" spans="1:9">
      <c r="A3105" s="1">
        <v>43312</v>
      </c>
      <c r="B3105" s="5">
        <v>0.79583333333333339</v>
      </c>
      <c r="C3105" t="s">
        <v>265</v>
      </c>
      <c r="D3105" s="3">
        <v>2000</v>
      </c>
      <c r="E3105" t="s">
        <v>59</v>
      </c>
      <c r="F3105" t="s">
        <v>24</v>
      </c>
      <c r="G3105" t="s">
        <v>758</v>
      </c>
    </row>
    <row r="3106" spans="1:9">
      <c r="A3106" s="1">
        <v>43312</v>
      </c>
      <c r="B3106" s="5">
        <v>0.87916666666666676</v>
      </c>
      <c r="C3106" t="s">
        <v>218</v>
      </c>
      <c r="D3106">
        <v>201</v>
      </c>
      <c r="E3106" t="s">
        <v>59</v>
      </c>
      <c r="F3106" t="s">
        <v>24</v>
      </c>
      <c r="G3106" t="s">
        <v>758</v>
      </c>
    </row>
    <row r="3107" spans="1:9">
      <c r="A3107" s="1">
        <v>43312</v>
      </c>
      <c r="B3107" s="5">
        <v>0.92013888888888884</v>
      </c>
      <c r="C3107" t="s">
        <v>760</v>
      </c>
      <c r="D3107" s="3">
        <v>2596</v>
      </c>
      <c r="E3107" t="s">
        <v>59</v>
      </c>
      <c r="F3107" t="s">
        <v>24</v>
      </c>
      <c r="G3107" t="s">
        <v>758</v>
      </c>
    </row>
    <row r="3108" spans="1:9">
      <c r="A3108" s="1">
        <v>43313</v>
      </c>
      <c r="B3108" s="5">
        <v>0.52708333333333335</v>
      </c>
      <c r="C3108" t="s">
        <v>14</v>
      </c>
      <c r="D3108" s="3">
        <v>5000</v>
      </c>
      <c r="E3108" t="s">
        <v>55</v>
      </c>
      <c r="F3108" t="s">
        <v>16</v>
      </c>
      <c r="G3108" t="s">
        <v>31</v>
      </c>
      <c r="I3108" t="s">
        <v>761</v>
      </c>
    </row>
    <row r="3109" spans="1:9">
      <c r="A3109" s="1">
        <v>43313</v>
      </c>
      <c r="B3109" s="5">
        <v>0.54583333333333328</v>
      </c>
      <c r="C3109" t="s">
        <v>253</v>
      </c>
      <c r="D3109">
        <v>140</v>
      </c>
      <c r="E3109" t="s">
        <v>59</v>
      </c>
      <c r="F3109" t="s">
        <v>24</v>
      </c>
      <c r="G3109" t="s">
        <v>758</v>
      </c>
    </row>
    <row r="3110" spans="1:9">
      <c r="A3110" s="1">
        <v>43313</v>
      </c>
      <c r="B3110" s="5">
        <v>0.54652777777777783</v>
      </c>
      <c r="C3110" t="s">
        <v>14</v>
      </c>
      <c r="D3110" s="3">
        <v>5000</v>
      </c>
      <c r="E3110" t="s">
        <v>55</v>
      </c>
      <c r="F3110" t="s">
        <v>16</v>
      </c>
      <c r="G3110" t="s">
        <v>31</v>
      </c>
      <c r="I3110" t="s">
        <v>762</v>
      </c>
    </row>
    <row r="3111" spans="1:9">
      <c r="A3111" s="1">
        <v>43313</v>
      </c>
      <c r="B3111" s="5">
        <v>0.7055555555555556</v>
      </c>
      <c r="C3111" t="s">
        <v>108</v>
      </c>
      <c r="D3111">
        <v>375</v>
      </c>
      <c r="E3111" t="s">
        <v>55</v>
      </c>
      <c r="F3111" t="s">
        <v>24</v>
      </c>
      <c r="G3111" t="s">
        <v>31</v>
      </c>
      <c r="I3111">
        <v>821316391333</v>
      </c>
    </row>
    <row r="3112" spans="1:9">
      <c r="A3112" s="1">
        <v>43313</v>
      </c>
      <c r="B3112" s="5">
        <v>0.92013888888888884</v>
      </c>
      <c r="C3112" t="s">
        <v>760</v>
      </c>
      <c r="D3112" s="3">
        <v>2596</v>
      </c>
      <c r="E3112" t="s">
        <v>59</v>
      </c>
      <c r="F3112" t="s">
        <v>24</v>
      </c>
      <c r="G3112" t="s">
        <v>758</v>
      </c>
    </row>
    <row r="3113" spans="1:9">
      <c r="A3113" s="1">
        <v>43314</v>
      </c>
      <c r="B3113" s="5">
        <v>0.66249999999999998</v>
      </c>
      <c r="C3113" t="s">
        <v>111</v>
      </c>
      <c r="D3113">
        <v>330</v>
      </c>
      <c r="E3113" t="s">
        <v>59</v>
      </c>
      <c r="F3113" t="s">
        <v>24</v>
      </c>
      <c r="G3113" t="s">
        <v>758</v>
      </c>
    </row>
    <row r="3114" spans="1:9">
      <c r="A3114" s="1">
        <v>43314</v>
      </c>
      <c r="B3114" s="5">
        <v>0.73611111111111116</v>
      </c>
      <c r="C3114" t="s">
        <v>265</v>
      </c>
      <c r="D3114" s="3">
        <v>3955</v>
      </c>
      <c r="E3114" t="s">
        <v>59</v>
      </c>
      <c r="F3114" t="s">
        <v>24</v>
      </c>
      <c r="G3114" t="s">
        <v>758</v>
      </c>
    </row>
    <row r="3115" spans="1:9">
      <c r="A3115" s="1">
        <v>43314</v>
      </c>
      <c r="B3115" s="5">
        <v>0.79583333333333339</v>
      </c>
      <c r="C3115" t="s">
        <v>218</v>
      </c>
      <c r="D3115">
        <v>230</v>
      </c>
      <c r="E3115" t="s">
        <v>59</v>
      </c>
      <c r="F3115" t="s">
        <v>24</v>
      </c>
      <c r="G3115" t="s">
        <v>758</v>
      </c>
    </row>
    <row r="3116" spans="1:9">
      <c r="A3116" s="1">
        <v>43314</v>
      </c>
      <c r="B3116" s="5">
        <v>0.79652777777777783</v>
      </c>
      <c r="C3116" t="s">
        <v>186</v>
      </c>
      <c r="D3116">
        <v>609</v>
      </c>
      <c r="E3116" t="s">
        <v>59</v>
      </c>
      <c r="F3116" t="s">
        <v>24</v>
      </c>
      <c r="G3116" t="s">
        <v>758</v>
      </c>
    </row>
    <row r="3117" spans="1:9">
      <c r="A3117" s="1">
        <v>43314</v>
      </c>
      <c r="B3117" s="5">
        <v>0.87777777777777777</v>
      </c>
      <c r="C3117" t="s">
        <v>84</v>
      </c>
      <c r="D3117">
        <v>950</v>
      </c>
      <c r="E3117" t="s">
        <v>59</v>
      </c>
      <c r="F3117" t="s">
        <v>24</v>
      </c>
      <c r="G3117" t="s">
        <v>758</v>
      </c>
    </row>
    <row r="3118" spans="1:9">
      <c r="A3118" s="1">
        <v>43314</v>
      </c>
      <c r="B3118" s="5">
        <v>0.92013888888888884</v>
      </c>
      <c r="C3118" t="s">
        <v>760</v>
      </c>
      <c r="D3118" s="3">
        <v>2596</v>
      </c>
      <c r="E3118" t="s">
        <v>59</v>
      </c>
      <c r="F3118" t="s">
        <v>24</v>
      </c>
      <c r="G3118" t="s">
        <v>758</v>
      </c>
    </row>
    <row r="3119" spans="1:9">
      <c r="A3119" s="1">
        <v>43315</v>
      </c>
      <c r="B3119" s="5">
        <v>0.58888888888888891</v>
      </c>
      <c r="C3119" t="s">
        <v>111</v>
      </c>
      <c r="D3119">
        <v>530</v>
      </c>
      <c r="E3119" t="s">
        <v>59</v>
      </c>
      <c r="F3119" t="s">
        <v>24</v>
      </c>
      <c r="G3119" t="s">
        <v>758</v>
      </c>
    </row>
    <row r="3120" spans="1:9">
      <c r="A3120" s="1">
        <v>43315</v>
      </c>
      <c r="B3120" s="5">
        <v>0.71111111111111114</v>
      </c>
      <c r="C3120" t="s">
        <v>218</v>
      </c>
      <c r="D3120">
        <v>175</v>
      </c>
      <c r="E3120" t="s">
        <v>59</v>
      </c>
      <c r="F3120" t="s">
        <v>24</v>
      </c>
      <c r="G3120" t="s">
        <v>758</v>
      </c>
    </row>
    <row r="3121" spans="1:9">
      <c r="A3121" s="1">
        <v>43315</v>
      </c>
      <c r="B3121" s="5">
        <v>0.73541666666666661</v>
      </c>
      <c r="C3121" t="s">
        <v>265</v>
      </c>
      <c r="D3121" s="3">
        <v>2090</v>
      </c>
      <c r="E3121" t="s">
        <v>59</v>
      </c>
      <c r="F3121" t="s">
        <v>24</v>
      </c>
      <c r="G3121" t="s">
        <v>758</v>
      </c>
    </row>
    <row r="3122" spans="1:9">
      <c r="A3122" s="1">
        <v>43315</v>
      </c>
      <c r="B3122" s="5">
        <v>0.78125</v>
      </c>
      <c r="C3122" t="s">
        <v>19</v>
      </c>
      <c r="D3122" s="3">
        <v>1600</v>
      </c>
      <c r="E3122" t="s">
        <v>55</v>
      </c>
      <c r="F3122" t="s">
        <v>16</v>
      </c>
      <c r="I3122" t="s">
        <v>686</v>
      </c>
    </row>
    <row r="3123" spans="1:9">
      <c r="A3123" s="1">
        <v>43315</v>
      </c>
      <c r="B3123" s="5">
        <v>0.83958333333333324</v>
      </c>
      <c r="C3123" t="s">
        <v>130</v>
      </c>
      <c r="D3123">
        <v>331</v>
      </c>
      <c r="E3123" t="s">
        <v>59</v>
      </c>
      <c r="F3123" t="s">
        <v>24</v>
      </c>
      <c r="G3123" t="s">
        <v>758</v>
      </c>
    </row>
    <row r="3124" spans="1:9">
      <c r="A3124" s="1">
        <v>43315</v>
      </c>
      <c r="B3124" s="5">
        <v>0.87152777777777779</v>
      </c>
      <c r="C3124" t="s">
        <v>643</v>
      </c>
      <c r="D3124" s="3">
        <v>6982</v>
      </c>
      <c r="E3124" t="s">
        <v>59</v>
      </c>
      <c r="F3124" t="s">
        <v>24</v>
      </c>
      <c r="G3124" t="s">
        <v>758</v>
      </c>
    </row>
    <row r="3125" spans="1:9">
      <c r="A3125" s="1">
        <v>43316</v>
      </c>
      <c r="B3125" s="5">
        <v>4.4444444444444446E-2</v>
      </c>
      <c r="C3125" t="s">
        <v>130</v>
      </c>
      <c r="D3125">
        <v>100</v>
      </c>
      <c r="E3125" t="s">
        <v>59</v>
      </c>
      <c r="F3125" t="s">
        <v>24</v>
      </c>
      <c r="G3125" t="s">
        <v>758</v>
      </c>
    </row>
    <row r="3126" spans="1:9">
      <c r="A3126" s="1">
        <v>43316</v>
      </c>
      <c r="B3126" s="5">
        <v>0.14305555555555557</v>
      </c>
      <c r="C3126" t="s">
        <v>265</v>
      </c>
      <c r="D3126">
        <v>320</v>
      </c>
      <c r="E3126" t="s">
        <v>59</v>
      </c>
      <c r="F3126" t="s">
        <v>24</v>
      </c>
      <c r="G3126" t="s">
        <v>758</v>
      </c>
    </row>
    <row r="3127" spans="1:9">
      <c r="A3127" s="1">
        <v>43316</v>
      </c>
      <c r="B3127" s="5">
        <v>0.4055555555555555</v>
      </c>
      <c r="C3127" t="s">
        <v>262</v>
      </c>
      <c r="D3127">
        <v>17</v>
      </c>
      <c r="E3127" t="s">
        <v>59</v>
      </c>
      <c r="F3127" t="s">
        <v>24</v>
      </c>
      <c r="G3127" t="s">
        <v>41</v>
      </c>
    </row>
    <row r="3128" spans="1:9">
      <c r="A3128" s="1">
        <v>43316</v>
      </c>
      <c r="B3128" s="5">
        <v>0.4055555555555555</v>
      </c>
      <c r="C3128" t="s">
        <v>763</v>
      </c>
      <c r="D3128">
        <v>806.06</v>
      </c>
      <c r="E3128" t="s">
        <v>59</v>
      </c>
      <c r="F3128" t="s">
        <v>24</v>
      </c>
      <c r="G3128" t="s">
        <v>45</v>
      </c>
    </row>
    <row r="3129" spans="1:9">
      <c r="A3129" s="1">
        <v>43316</v>
      </c>
      <c r="B3129" s="5">
        <v>0.62777777777777777</v>
      </c>
      <c r="C3129" t="s">
        <v>130</v>
      </c>
      <c r="D3129">
        <v>150</v>
      </c>
      <c r="E3129" t="s">
        <v>59</v>
      </c>
      <c r="F3129" t="s">
        <v>24</v>
      </c>
      <c r="G3129" t="s">
        <v>52</v>
      </c>
    </row>
    <row r="3130" spans="1:9">
      <c r="A3130" s="1">
        <v>43316</v>
      </c>
      <c r="B3130" s="5">
        <v>0.87708333333333333</v>
      </c>
      <c r="C3130" t="s">
        <v>262</v>
      </c>
      <c r="D3130">
        <v>15</v>
      </c>
      <c r="E3130" t="s">
        <v>59</v>
      </c>
      <c r="F3130" t="s">
        <v>24</v>
      </c>
      <c r="G3130" t="s">
        <v>41</v>
      </c>
    </row>
    <row r="3131" spans="1:9">
      <c r="A3131" s="1">
        <v>43316</v>
      </c>
      <c r="B3131" s="5">
        <v>0.87708333333333333</v>
      </c>
      <c r="C3131" t="s">
        <v>84</v>
      </c>
      <c r="D3131">
        <v>225</v>
      </c>
      <c r="E3131" t="s">
        <v>59</v>
      </c>
      <c r="F3131" t="s">
        <v>24</v>
      </c>
      <c r="G3131" t="s">
        <v>758</v>
      </c>
    </row>
    <row r="3132" spans="1:9">
      <c r="A3132" s="1">
        <v>43317</v>
      </c>
      <c r="B3132" s="5">
        <v>0.4291666666666667</v>
      </c>
      <c r="C3132" t="s">
        <v>72</v>
      </c>
      <c r="D3132">
        <v>80</v>
      </c>
      <c r="E3132" t="s">
        <v>59</v>
      </c>
      <c r="F3132" t="s">
        <v>24</v>
      </c>
      <c r="G3132" t="s">
        <v>52</v>
      </c>
    </row>
    <row r="3133" spans="1:9">
      <c r="A3133" s="1">
        <v>43317</v>
      </c>
      <c r="B3133" s="5">
        <v>0.58333333333333337</v>
      </c>
      <c r="C3133" t="s">
        <v>83</v>
      </c>
      <c r="D3133">
        <v>80</v>
      </c>
      <c r="E3133" t="s">
        <v>59</v>
      </c>
      <c r="F3133" t="s">
        <v>24</v>
      </c>
      <c r="G3133" t="s">
        <v>52</v>
      </c>
    </row>
    <row r="3134" spans="1:9">
      <c r="A3134" s="1">
        <v>43317</v>
      </c>
      <c r="B3134" s="5">
        <v>0.6381944444444444</v>
      </c>
      <c r="C3134" t="s">
        <v>111</v>
      </c>
      <c r="D3134" s="4">
        <v>1259.5999999999999</v>
      </c>
      <c r="E3134" t="s">
        <v>59</v>
      </c>
      <c r="F3134" t="s">
        <v>24</v>
      </c>
      <c r="G3134" t="s">
        <v>758</v>
      </c>
    </row>
    <row r="3135" spans="1:9">
      <c r="A3135" s="1">
        <v>43317</v>
      </c>
      <c r="B3135" s="5">
        <v>0.6791666666666667</v>
      </c>
      <c r="C3135" t="s">
        <v>265</v>
      </c>
      <c r="D3135">
        <v>341</v>
      </c>
      <c r="E3135" t="s">
        <v>59</v>
      </c>
      <c r="F3135" t="s">
        <v>24</v>
      </c>
      <c r="G3135" t="s">
        <v>758</v>
      </c>
    </row>
    <row r="3136" spans="1:9">
      <c r="A3136" s="1">
        <v>43317</v>
      </c>
      <c r="B3136" s="5">
        <v>0.72222222222222221</v>
      </c>
      <c r="C3136" t="s">
        <v>129</v>
      </c>
      <c r="D3136">
        <v>100</v>
      </c>
      <c r="E3136" t="s">
        <v>59</v>
      </c>
      <c r="F3136" t="s">
        <v>24</v>
      </c>
      <c r="G3136" t="s">
        <v>31</v>
      </c>
    </row>
    <row r="3137" spans="1:9">
      <c r="A3137" s="1">
        <v>43317</v>
      </c>
      <c r="B3137" s="5">
        <v>0.74652777777777779</v>
      </c>
      <c r="C3137" t="s">
        <v>747</v>
      </c>
      <c r="D3137">
        <v>20</v>
      </c>
      <c r="E3137" t="s">
        <v>59</v>
      </c>
      <c r="F3137" t="s">
        <v>24</v>
      </c>
      <c r="G3137" t="s">
        <v>94</v>
      </c>
    </row>
    <row r="3138" spans="1:9">
      <c r="A3138" s="1">
        <v>43317</v>
      </c>
      <c r="B3138" s="5">
        <v>0.74652777777777779</v>
      </c>
      <c r="C3138" t="s">
        <v>130</v>
      </c>
      <c r="D3138">
        <v>70</v>
      </c>
      <c r="E3138" t="s">
        <v>59</v>
      </c>
      <c r="F3138" t="s">
        <v>24</v>
      </c>
      <c r="G3138" t="s">
        <v>52</v>
      </c>
    </row>
    <row r="3139" spans="1:9">
      <c r="A3139" s="1">
        <v>43318</v>
      </c>
      <c r="B3139" s="5">
        <v>0.56388888888888888</v>
      </c>
      <c r="C3139" t="s">
        <v>111</v>
      </c>
      <c r="D3139">
        <v>270</v>
      </c>
      <c r="E3139" t="s">
        <v>59</v>
      </c>
      <c r="F3139" t="s">
        <v>24</v>
      </c>
      <c r="G3139" t="s">
        <v>52</v>
      </c>
    </row>
    <row r="3140" spans="1:9">
      <c r="A3140" s="1">
        <v>43318</v>
      </c>
      <c r="B3140" s="5">
        <v>0.61736111111111114</v>
      </c>
      <c r="C3140" t="s">
        <v>764</v>
      </c>
      <c r="D3140">
        <v>2</v>
      </c>
      <c r="E3140" t="s">
        <v>55</v>
      </c>
      <c r="F3140" t="s">
        <v>24</v>
      </c>
      <c r="G3140" t="s">
        <v>31</v>
      </c>
      <c r="I3140">
        <v>821814448809</v>
      </c>
    </row>
    <row r="3141" spans="1:9">
      <c r="A3141" s="1">
        <v>43318</v>
      </c>
      <c r="B3141" s="5">
        <v>0.81180555555555556</v>
      </c>
      <c r="C3141" t="s">
        <v>765</v>
      </c>
      <c r="D3141">
        <v>848</v>
      </c>
      <c r="E3141" t="s">
        <v>55</v>
      </c>
      <c r="F3141" t="s">
        <v>16</v>
      </c>
      <c r="G3141" t="s">
        <v>17</v>
      </c>
      <c r="I3141">
        <v>821819610598</v>
      </c>
    </row>
    <row r="3142" spans="1:9">
      <c r="A3142" s="1">
        <v>43318</v>
      </c>
      <c r="B3142" s="5">
        <v>0.85555555555555562</v>
      </c>
      <c r="C3142" t="s">
        <v>130</v>
      </c>
      <c r="D3142">
        <v>10</v>
      </c>
      <c r="E3142" t="s">
        <v>59</v>
      </c>
      <c r="F3142" t="s">
        <v>24</v>
      </c>
      <c r="G3142" t="s">
        <v>52</v>
      </c>
    </row>
    <row r="3143" spans="1:9">
      <c r="A3143" s="1">
        <v>43318</v>
      </c>
      <c r="B3143" s="5">
        <v>0.92222222222222217</v>
      </c>
      <c r="C3143" t="s">
        <v>84</v>
      </c>
      <c r="D3143">
        <v>65</v>
      </c>
      <c r="E3143" t="s">
        <v>59</v>
      </c>
      <c r="F3143" t="s">
        <v>24</v>
      </c>
      <c r="G3143" t="s">
        <v>52</v>
      </c>
    </row>
    <row r="3144" spans="1:9">
      <c r="A3144" s="1">
        <v>43319</v>
      </c>
      <c r="B3144" s="5">
        <v>0.55972222222222223</v>
      </c>
      <c r="C3144" t="s">
        <v>111</v>
      </c>
      <c r="D3144">
        <v>270</v>
      </c>
      <c r="E3144" t="s">
        <v>55</v>
      </c>
      <c r="F3144" t="s">
        <v>24</v>
      </c>
      <c r="G3144" t="s">
        <v>52</v>
      </c>
      <c r="I3144">
        <v>821913766518</v>
      </c>
    </row>
    <row r="3145" spans="1:9">
      <c r="A3145" s="1">
        <v>43319</v>
      </c>
      <c r="B3145" s="5">
        <v>0.7597222222222223</v>
      </c>
      <c r="C3145" t="s">
        <v>19</v>
      </c>
      <c r="D3145">
        <v>900</v>
      </c>
      <c r="E3145" t="s">
        <v>55</v>
      </c>
      <c r="F3145" t="s">
        <v>16</v>
      </c>
      <c r="I3145" t="s">
        <v>766</v>
      </c>
    </row>
    <row r="3146" spans="1:9">
      <c r="A3146" s="1">
        <v>43319</v>
      </c>
      <c r="B3146" s="5">
        <v>0.91666666666666663</v>
      </c>
      <c r="C3146" t="s">
        <v>84</v>
      </c>
      <c r="D3146">
        <v>40</v>
      </c>
      <c r="E3146" t="s">
        <v>59</v>
      </c>
      <c r="F3146" t="s">
        <v>24</v>
      </c>
      <c r="G3146" t="s">
        <v>52</v>
      </c>
    </row>
    <row r="3147" spans="1:9">
      <c r="A3147" s="1">
        <v>43320</v>
      </c>
      <c r="B3147" s="5">
        <v>0.93125000000000002</v>
      </c>
      <c r="C3147" t="s">
        <v>764</v>
      </c>
      <c r="D3147">
        <v>2</v>
      </c>
      <c r="E3147" t="s">
        <v>55</v>
      </c>
      <c r="F3147" t="s">
        <v>24</v>
      </c>
      <c r="G3147" t="s">
        <v>31</v>
      </c>
      <c r="I3147">
        <v>822022736362</v>
      </c>
    </row>
    <row r="3148" spans="1:9">
      <c r="A3148" s="1">
        <v>43321</v>
      </c>
      <c r="B3148" s="5">
        <v>0.34722222222222227</v>
      </c>
      <c r="C3148" t="s">
        <v>14</v>
      </c>
      <c r="D3148" s="3">
        <v>73000</v>
      </c>
      <c r="E3148" t="s">
        <v>55</v>
      </c>
      <c r="F3148" t="s">
        <v>16</v>
      </c>
      <c r="G3148" t="s">
        <v>69</v>
      </c>
      <c r="I3148" t="s">
        <v>767</v>
      </c>
    </row>
    <row r="3149" spans="1:9">
      <c r="A3149" s="1">
        <v>43321</v>
      </c>
      <c r="B3149" s="5">
        <v>0.66597222222222219</v>
      </c>
      <c r="C3149" t="s">
        <v>125</v>
      </c>
      <c r="D3149" s="3">
        <v>2100</v>
      </c>
      <c r="E3149" t="s">
        <v>59</v>
      </c>
      <c r="F3149" t="s">
        <v>24</v>
      </c>
      <c r="G3149" t="s">
        <v>125</v>
      </c>
    </row>
    <row r="3150" spans="1:9">
      <c r="A3150" s="1">
        <v>43321</v>
      </c>
      <c r="B3150" s="5">
        <v>0.66666666666666663</v>
      </c>
      <c r="C3150" t="s">
        <v>354</v>
      </c>
      <c r="D3150">
        <v>644.55999999999995</v>
      </c>
      <c r="E3150" t="s">
        <v>59</v>
      </c>
      <c r="F3150" t="s">
        <v>24</v>
      </c>
      <c r="G3150" t="s">
        <v>31</v>
      </c>
    </row>
    <row r="3151" spans="1:9">
      <c r="A3151" s="1">
        <v>43321</v>
      </c>
      <c r="B3151" s="5">
        <v>0.66805555555555562</v>
      </c>
      <c r="C3151" t="s">
        <v>99</v>
      </c>
      <c r="D3151" s="4">
        <v>2355.81</v>
      </c>
      <c r="E3151" t="s">
        <v>47</v>
      </c>
      <c r="F3151" t="s">
        <v>16</v>
      </c>
      <c r="G3151" t="s">
        <v>69</v>
      </c>
      <c r="I3151" t="s">
        <v>91</v>
      </c>
    </row>
    <row r="3152" spans="1:9">
      <c r="A3152" s="1">
        <v>43321</v>
      </c>
      <c r="B3152" s="5">
        <v>0.66875000000000007</v>
      </c>
      <c r="C3152" t="s">
        <v>768</v>
      </c>
      <c r="D3152">
        <v>238.75</v>
      </c>
      <c r="E3152" t="s">
        <v>47</v>
      </c>
      <c r="F3152" t="s">
        <v>16</v>
      </c>
      <c r="G3152" t="s">
        <v>69</v>
      </c>
      <c r="I3152" t="s">
        <v>91</v>
      </c>
    </row>
    <row r="3153" spans="1:9">
      <c r="A3153" s="1">
        <v>43321</v>
      </c>
      <c r="B3153" s="5">
        <v>0.91805555555555562</v>
      </c>
      <c r="C3153" t="s">
        <v>747</v>
      </c>
      <c r="D3153">
        <v>20</v>
      </c>
      <c r="E3153" t="s">
        <v>59</v>
      </c>
      <c r="F3153" t="s">
        <v>24</v>
      </c>
      <c r="G3153" t="s">
        <v>94</v>
      </c>
    </row>
    <row r="3154" spans="1:9">
      <c r="A3154" s="1">
        <v>43321</v>
      </c>
      <c r="B3154" s="5">
        <v>0.91805555555555562</v>
      </c>
      <c r="C3154" t="s">
        <v>129</v>
      </c>
      <c r="D3154">
        <v>350</v>
      </c>
      <c r="E3154" t="s">
        <v>59</v>
      </c>
      <c r="F3154" t="s">
        <v>24</v>
      </c>
      <c r="G3154" t="s">
        <v>31</v>
      </c>
    </row>
    <row r="3155" spans="1:9">
      <c r="A3155" s="1">
        <v>43321</v>
      </c>
      <c r="B3155" s="5">
        <v>0.91805555555555562</v>
      </c>
      <c r="C3155" t="s">
        <v>84</v>
      </c>
      <c r="D3155">
        <v>40</v>
      </c>
      <c r="E3155" t="s">
        <v>59</v>
      </c>
      <c r="F3155" t="s">
        <v>24</v>
      </c>
      <c r="G3155" t="s">
        <v>52</v>
      </c>
    </row>
    <row r="3156" spans="1:9">
      <c r="A3156" s="1">
        <v>43321</v>
      </c>
      <c r="B3156" s="5">
        <v>0.91805555555555562</v>
      </c>
      <c r="C3156" t="s">
        <v>130</v>
      </c>
      <c r="D3156">
        <v>18</v>
      </c>
      <c r="E3156" t="s">
        <v>59</v>
      </c>
      <c r="F3156" t="s">
        <v>24</v>
      </c>
      <c r="G3156" t="s">
        <v>52</v>
      </c>
    </row>
    <row r="3157" spans="1:9">
      <c r="A3157" s="1">
        <v>43322</v>
      </c>
      <c r="B3157" s="5">
        <v>0.47291666666666665</v>
      </c>
      <c r="C3157" t="s">
        <v>105</v>
      </c>
      <c r="D3157">
        <v>810</v>
      </c>
      <c r="E3157" t="s">
        <v>59</v>
      </c>
      <c r="F3157" t="s">
        <v>24</v>
      </c>
      <c r="G3157" t="s">
        <v>45</v>
      </c>
    </row>
    <row r="3158" spans="1:9">
      <c r="A3158" s="1">
        <v>43322</v>
      </c>
      <c r="B3158" s="5">
        <v>0.91736111111111107</v>
      </c>
      <c r="C3158" t="s">
        <v>84</v>
      </c>
      <c r="D3158">
        <v>247</v>
      </c>
      <c r="E3158" t="s">
        <v>59</v>
      </c>
      <c r="F3158" t="s">
        <v>24</v>
      </c>
      <c r="G3158" t="s">
        <v>52</v>
      </c>
    </row>
    <row r="3159" spans="1:9">
      <c r="A3159" s="1">
        <v>43322</v>
      </c>
      <c r="B3159" s="5">
        <v>0.91736111111111107</v>
      </c>
      <c r="C3159" t="s">
        <v>265</v>
      </c>
      <c r="D3159">
        <v>162</v>
      </c>
      <c r="E3159" t="s">
        <v>59</v>
      </c>
      <c r="F3159" t="s">
        <v>24</v>
      </c>
      <c r="G3159" t="s">
        <v>41</v>
      </c>
    </row>
    <row r="3160" spans="1:9">
      <c r="A3160" s="1">
        <v>43322</v>
      </c>
      <c r="B3160" s="5">
        <v>0.94444444444444453</v>
      </c>
      <c r="C3160" t="s">
        <v>305</v>
      </c>
      <c r="D3160">
        <v>936</v>
      </c>
      <c r="E3160" t="s">
        <v>59</v>
      </c>
      <c r="F3160" t="s">
        <v>24</v>
      </c>
      <c r="G3160" t="s">
        <v>41</v>
      </c>
    </row>
    <row r="3161" spans="1:9">
      <c r="A3161" s="1">
        <v>43325</v>
      </c>
      <c r="B3161" s="5">
        <v>0.59375</v>
      </c>
      <c r="C3161" t="s">
        <v>769</v>
      </c>
      <c r="D3161">
        <v>398</v>
      </c>
      <c r="E3161" t="s">
        <v>59</v>
      </c>
      <c r="F3161" t="s">
        <v>24</v>
      </c>
      <c r="G3161" t="s">
        <v>31</v>
      </c>
    </row>
    <row r="3162" spans="1:9">
      <c r="A3162" s="1">
        <v>43326</v>
      </c>
      <c r="B3162" s="5">
        <v>0.40625</v>
      </c>
      <c r="C3162" t="s">
        <v>14</v>
      </c>
      <c r="D3162" s="3">
        <v>5000</v>
      </c>
      <c r="E3162" t="s">
        <v>55</v>
      </c>
      <c r="F3162" t="s">
        <v>16</v>
      </c>
      <c r="G3162" t="s">
        <v>31</v>
      </c>
      <c r="I3162" t="s">
        <v>770</v>
      </c>
    </row>
    <row r="3163" spans="1:9">
      <c r="A3163" s="1">
        <v>43326</v>
      </c>
      <c r="B3163" s="5">
        <v>0.42986111111111108</v>
      </c>
      <c r="C3163" t="s">
        <v>14</v>
      </c>
      <c r="D3163" s="3">
        <v>5000</v>
      </c>
      <c r="E3163" t="s">
        <v>55</v>
      </c>
      <c r="F3163" t="s">
        <v>16</v>
      </c>
      <c r="G3163" t="s">
        <v>31</v>
      </c>
      <c r="I3163" t="s">
        <v>771</v>
      </c>
    </row>
    <row r="3164" spans="1:9">
      <c r="A3164" s="1">
        <v>43326</v>
      </c>
      <c r="B3164" s="5">
        <v>0.44722222222222219</v>
      </c>
      <c r="C3164" t="s">
        <v>130</v>
      </c>
      <c r="D3164">
        <v>10</v>
      </c>
      <c r="E3164" t="s">
        <v>59</v>
      </c>
      <c r="F3164" t="s">
        <v>24</v>
      </c>
      <c r="G3164" t="s">
        <v>52</v>
      </c>
    </row>
    <row r="3165" spans="1:9">
      <c r="A3165" s="1">
        <v>43326</v>
      </c>
      <c r="B3165" s="5">
        <v>0.83194444444444438</v>
      </c>
      <c r="C3165" t="s">
        <v>14</v>
      </c>
      <c r="D3165">
        <v>99</v>
      </c>
      <c r="E3165" t="s">
        <v>55</v>
      </c>
      <c r="F3165" t="s">
        <v>24</v>
      </c>
      <c r="G3165" t="s">
        <v>31</v>
      </c>
      <c r="I3165" t="s">
        <v>772</v>
      </c>
    </row>
    <row r="3166" spans="1:9">
      <c r="A3166" s="1">
        <v>43327</v>
      </c>
      <c r="B3166" s="5">
        <v>0.3923611111111111</v>
      </c>
      <c r="C3166" t="s">
        <v>262</v>
      </c>
      <c r="D3166">
        <v>823</v>
      </c>
      <c r="E3166" t="s">
        <v>59</v>
      </c>
      <c r="F3166" t="s">
        <v>24</v>
      </c>
      <c r="G3166" t="s">
        <v>41</v>
      </c>
    </row>
    <row r="3167" spans="1:9">
      <c r="A3167" s="1">
        <v>43328</v>
      </c>
      <c r="B3167" s="5">
        <v>0.35138888888888892</v>
      </c>
      <c r="C3167" t="s">
        <v>262</v>
      </c>
      <c r="D3167">
        <v>16</v>
      </c>
      <c r="E3167" t="s">
        <v>59</v>
      </c>
      <c r="F3167" t="s">
        <v>24</v>
      </c>
      <c r="G3167" t="s">
        <v>41</v>
      </c>
    </row>
    <row r="3168" spans="1:9">
      <c r="A3168" s="1">
        <v>43328</v>
      </c>
      <c r="B3168" s="5">
        <v>0.43124999999999997</v>
      </c>
      <c r="C3168" t="s">
        <v>130</v>
      </c>
      <c r="D3168">
        <v>10</v>
      </c>
      <c r="E3168" t="s">
        <v>59</v>
      </c>
      <c r="F3168" t="s">
        <v>24</v>
      </c>
      <c r="G3168" t="s">
        <v>52</v>
      </c>
    </row>
    <row r="3169" spans="1:9">
      <c r="A3169" s="1">
        <v>43329</v>
      </c>
      <c r="B3169" s="5">
        <v>0.38958333333333334</v>
      </c>
      <c r="C3169" t="s">
        <v>130</v>
      </c>
      <c r="D3169">
        <v>10</v>
      </c>
      <c r="E3169" t="s">
        <v>59</v>
      </c>
      <c r="F3169" t="s">
        <v>24</v>
      </c>
      <c r="G3169" t="s">
        <v>52</v>
      </c>
    </row>
    <row r="3170" spans="1:9">
      <c r="A3170" s="1">
        <v>43329</v>
      </c>
      <c r="B3170" s="5">
        <v>0.68055555555555547</v>
      </c>
      <c r="C3170" t="s">
        <v>773</v>
      </c>
      <c r="D3170">
        <v>250</v>
      </c>
      <c r="E3170" t="s">
        <v>59</v>
      </c>
      <c r="F3170" t="s">
        <v>24</v>
      </c>
      <c r="G3170" t="s">
        <v>31</v>
      </c>
    </row>
    <row r="3171" spans="1:9">
      <c r="A3171" s="1">
        <v>43329</v>
      </c>
      <c r="B3171" s="5">
        <v>0.68055555555555547</v>
      </c>
      <c r="C3171" t="s">
        <v>111</v>
      </c>
      <c r="D3171">
        <v>200</v>
      </c>
      <c r="E3171" t="s">
        <v>59</v>
      </c>
      <c r="F3171" t="s">
        <v>24</v>
      </c>
      <c r="G3171" t="s">
        <v>52</v>
      </c>
    </row>
    <row r="3172" spans="1:9">
      <c r="A3172" s="1">
        <v>43329</v>
      </c>
      <c r="B3172" s="5">
        <v>0.68194444444444446</v>
      </c>
      <c r="C3172" t="s">
        <v>402</v>
      </c>
      <c r="D3172">
        <v>375</v>
      </c>
      <c r="E3172" t="s">
        <v>59</v>
      </c>
      <c r="F3172" t="s">
        <v>24</v>
      </c>
      <c r="G3172" t="s">
        <v>31</v>
      </c>
    </row>
    <row r="3173" spans="1:9">
      <c r="A3173" s="1">
        <v>43329</v>
      </c>
      <c r="B3173" s="5">
        <v>0.77777777777777779</v>
      </c>
      <c r="C3173" t="s">
        <v>19</v>
      </c>
      <c r="D3173" s="3">
        <v>1400</v>
      </c>
      <c r="E3173" t="s">
        <v>55</v>
      </c>
      <c r="F3173" t="s">
        <v>16</v>
      </c>
      <c r="I3173" t="s">
        <v>754</v>
      </c>
    </row>
    <row r="3174" spans="1:9">
      <c r="A3174" s="1">
        <v>43329</v>
      </c>
      <c r="B3174" s="5">
        <v>0.91666666666666663</v>
      </c>
      <c r="C3174" t="s">
        <v>265</v>
      </c>
      <c r="D3174">
        <v>521</v>
      </c>
      <c r="E3174" t="s">
        <v>59</v>
      </c>
      <c r="F3174" t="s">
        <v>24</v>
      </c>
      <c r="G3174" t="s">
        <v>774</v>
      </c>
    </row>
    <row r="3175" spans="1:9">
      <c r="A3175" s="1">
        <v>43329</v>
      </c>
      <c r="B3175" s="5">
        <v>0.91736111111111107</v>
      </c>
      <c r="C3175" t="s">
        <v>84</v>
      </c>
      <c r="D3175">
        <v>499</v>
      </c>
      <c r="E3175" t="s">
        <v>59</v>
      </c>
      <c r="F3175" t="s">
        <v>24</v>
      </c>
      <c r="G3175" t="s">
        <v>774</v>
      </c>
    </row>
    <row r="3176" spans="1:9">
      <c r="A3176" s="1">
        <v>43330</v>
      </c>
      <c r="B3176" s="5">
        <v>0.57291666666666663</v>
      </c>
      <c r="C3176" t="s">
        <v>775</v>
      </c>
      <c r="D3176">
        <v>500</v>
      </c>
      <c r="E3176" t="s">
        <v>55</v>
      </c>
      <c r="F3176" t="s">
        <v>24</v>
      </c>
      <c r="G3176" t="s">
        <v>774</v>
      </c>
      <c r="I3176">
        <v>823013589219</v>
      </c>
    </row>
    <row r="3177" spans="1:9">
      <c r="A3177" s="1">
        <v>43330</v>
      </c>
      <c r="B3177" s="5">
        <v>0.74097222222222225</v>
      </c>
      <c r="C3177" t="s">
        <v>100</v>
      </c>
      <c r="D3177">
        <v>179</v>
      </c>
      <c r="E3177" t="s">
        <v>59</v>
      </c>
      <c r="F3177" t="s">
        <v>24</v>
      </c>
      <c r="G3177" t="s">
        <v>774</v>
      </c>
    </row>
    <row r="3178" spans="1:9">
      <c r="A3178" s="1">
        <v>43330</v>
      </c>
      <c r="B3178" s="5">
        <v>0.74097222222222225</v>
      </c>
      <c r="C3178" t="s">
        <v>747</v>
      </c>
      <c r="D3178">
        <v>30</v>
      </c>
      <c r="E3178" t="s">
        <v>59</v>
      </c>
      <c r="F3178" t="s">
        <v>24</v>
      </c>
      <c r="G3178" t="s">
        <v>94</v>
      </c>
    </row>
    <row r="3179" spans="1:9">
      <c r="A3179" s="1">
        <v>43330</v>
      </c>
      <c r="B3179" s="5">
        <v>0.74097222222222225</v>
      </c>
      <c r="C3179" t="s">
        <v>245</v>
      </c>
      <c r="D3179">
        <v>20</v>
      </c>
      <c r="E3179" t="s">
        <v>59</v>
      </c>
      <c r="F3179" t="s">
        <v>24</v>
      </c>
      <c r="G3179" t="s">
        <v>52</v>
      </c>
    </row>
    <row r="3180" spans="1:9">
      <c r="A3180" s="1">
        <v>43330</v>
      </c>
      <c r="B3180" s="5">
        <v>0.7416666666666667</v>
      </c>
      <c r="C3180" t="s">
        <v>130</v>
      </c>
      <c r="D3180">
        <v>20</v>
      </c>
      <c r="E3180" t="s">
        <v>59</v>
      </c>
      <c r="F3180" t="s">
        <v>24</v>
      </c>
      <c r="G3180" t="s">
        <v>52</v>
      </c>
    </row>
    <row r="3181" spans="1:9">
      <c r="A3181" s="1">
        <v>43330</v>
      </c>
      <c r="B3181" s="5">
        <v>0.90208333333333324</v>
      </c>
      <c r="C3181" t="s">
        <v>262</v>
      </c>
      <c r="D3181">
        <v>21</v>
      </c>
      <c r="E3181" t="s">
        <v>59</v>
      </c>
      <c r="F3181" t="s">
        <v>24</v>
      </c>
      <c r="G3181" t="s">
        <v>41</v>
      </c>
    </row>
    <row r="3182" spans="1:9">
      <c r="A3182" s="1">
        <v>43330</v>
      </c>
      <c r="B3182" s="5">
        <v>0.90208333333333324</v>
      </c>
      <c r="C3182" t="s">
        <v>84</v>
      </c>
      <c r="D3182">
        <v>47</v>
      </c>
      <c r="E3182" t="s">
        <v>59</v>
      </c>
      <c r="F3182" t="s">
        <v>24</v>
      </c>
      <c r="G3182" t="s">
        <v>774</v>
      </c>
    </row>
    <row r="3183" spans="1:9">
      <c r="A3183" s="1">
        <v>43330</v>
      </c>
      <c r="B3183" s="5">
        <v>0.90208333333333324</v>
      </c>
      <c r="C3183" t="s">
        <v>776</v>
      </c>
      <c r="D3183">
        <v>30</v>
      </c>
      <c r="E3183" t="s">
        <v>59</v>
      </c>
      <c r="F3183" t="s">
        <v>24</v>
      </c>
      <c r="G3183" t="s">
        <v>94</v>
      </c>
    </row>
    <row r="3184" spans="1:9">
      <c r="A3184" s="1">
        <v>43331</v>
      </c>
      <c r="B3184" s="5">
        <v>0.28541666666666665</v>
      </c>
      <c r="C3184" t="s">
        <v>265</v>
      </c>
      <c r="D3184">
        <v>365</v>
      </c>
      <c r="E3184" t="s">
        <v>59</v>
      </c>
      <c r="F3184" t="s">
        <v>24</v>
      </c>
      <c r="G3184" t="s">
        <v>774</v>
      </c>
    </row>
    <row r="3185" spans="1:9">
      <c r="A3185" s="1">
        <v>43331</v>
      </c>
      <c r="B3185" s="5">
        <v>0.60486111111111118</v>
      </c>
      <c r="C3185" t="s">
        <v>672</v>
      </c>
      <c r="D3185" s="3">
        <v>1000</v>
      </c>
      <c r="E3185" t="s">
        <v>55</v>
      </c>
      <c r="F3185" t="s">
        <v>16</v>
      </c>
      <c r="G3185" t="s">
        <v>17</v>
      </c>
      <c r="I3185">
        <v>823114294084</v>
      </c>
    </row>
    <row r="3186" spans="1:9">
      <c r="A3186" s="1">
        <v>43331</v>
      </c>
      <c r="B3186" s="5">
        <v>0.62013888888888891</v>
      </c>
      <c r="C3186" t="s">
        <v>111</v>
      </c>
      <c r="D3186">
        <v>577</v>
      </c>
      <c r="E3186" t="s">
        <v>59</v>
      </c>
      <c r="F3186" t="s">
        <v>24</v>
      </c>
      <c r="G3186" t="s">
        <v>774</v>
      </c>
    </row>
    <row r="3187" spans="1:9">
      <c r="A3187" s="1">
        <v>43332</v>
      </c>
      <c r="B3187" s="5">
        <v>0.41111111111111115</v>
      </c>
      <c r="C3187" t="s">
        <v>72</v>
      </c>
      <c r="D3187">
        <v>235</v>
      </c>
      <c r="E3187" t="s">
        <v>59</v>
      </c>
      <c r="F3187" t="s">
        <v>24</v>
      </c>
      <c r="G3187" t="s">
        <v>774</v>
      </c>
    </row>
    <row r="3188" spans="1:9">
      <c r="A3188" s="1">
        <v>43332</v>
      </c>
      <c r="B3188" s="5">
        <v>0.4201388888888889</v>
      </c>
      <c r="C3188" t="s">
        <v>643</v>
      </c>
      <c r="D3188" s="3">
        <v>5712</v>
      </c>
      <c r="E3188" t="s">
        <v>59</v>
      </c>
      <c r="F3188" t="s">
        <v>24</v>
      </c>
      <c r="G3188" t="s">
        <v>774</v>
      </c>
    </row>
    <row r="3189" spans="1:9">
      <c r="A3189" s="1">
        <v>43332</v>
      </c>
      <c r="B3189" s="5">
        <v>0.64652777777777781</v>
      </c>
      <c r="C3189" t="s">
        <v>111</v>
      </c>
      <c r="D3189">
        <v>274.75</v>
      </c>
      <c r="E3189" t="s">
        <v>59</v>
      </c>
      <c r="F3189" t="s">
        <v>24</v>
      </c>
      <c r="G3189" t="s">
        <v>774</v>
      </c>
    </row>
    <row r="3190" spans="1:9">
      <c r="A3190" s="1">
        <v>43332</v>
      </c>
      <c r="B3190" s="5">
        <v>0.87083333333333324</v>
      </c>
      <c r="C3190" t="s">
        <v>84</v>
      </c>
      <c r="D3190">
        <v>305.33</v>
      </c>
      <c r="E3190" t="s">
        <v>59</v>
      </c>
      <c r="F3190" t="s">
        <v>24</v>
      </c>
      <c r="G3190" t="s">
        <v>774</v>
      </c>
    </row>
    <row r="3191" spans="1:9">
      <c r="A3191" s="1">
        <v>43332</v>
      </c>
      <c r="B3191" s="5">
        <v>0.87152777777777779</v>
      </c>
      <c r="C3191" t="s">
        <v>777</v>
      </c>
      <c r="D3191" s="4">
        <v>3436.5</v>
      </c>
      <c r="E3191" t="s">
        <v>59</v>
      </c>
      <c r="F3191" t="s">
        <v>24</v>
      </c>
      <c r="G3191" t="s">
        <v>774</v>
      </c>
    </row>
    <row r="3192" spans="1:9">
      <c r="A3192" s="1">
        <v>43333</v>
      </c>
      <c r="B3192" s="5">
        <v>0.61527777777777781</v>
      </c>
      <c r="C3192" t="s">
        <v>19</v>
      </c>
      <c r="D3192" s="3">
        <v>5000</v>
      </c>
      <c r="E3192" t="s">
        <v>55</v>
      </c>
      <c r="F3192" t="s">
        <v>16</v>
      </c>
      <c r="I3192" t="s">
        <v>778</v>
      </c>
    </row>
    <row r="3193" spans="1:9">
      <c r="A3193" s="1">
        <v>43333</v>
      </c>
      <c r="B3193" s="5">
        <v>0.61736111111111114</v>
      </c>
      <c r="C3193" t="s">
        <v>245</v>
      </c>
      <c r="D3193">
        <v>20</v>
      </c>
      <c r="E3193" t="s">
        <v>59</v>
      </c>
      <c r="F3193" t="s">
        <v>24</v>
      </c>
      <c r="G3193" t="s">
        <v>774</v>
      </c>
    </row>
    <row r="3194" spans="1:9">
      <c r="A3194" s="1">
        <v>43333</v>
      </c>
      <c r="B3194" s="5">
        <v>0.61736111111111114</v>
      </c>
      <c r="C3194" t="s">
        <v>253</v>
      </c>
      <c r="D3194">
        <v>120</v>
      </c>
      <c r="E3194" t="s">
        <v>59</v>
      </c>
      <c r="F3194" t="s">
        <v>24</v>
      </c>
      <c r="G3194" t="s">
        <v>774</v>
      </c>
    </row>
    <row r="3195" spans="1:9">
      <c r="A3195" s="1">
        <v>43333</v>
      </c>
      <c r="B3195" s="5">
        <v>0.625</v>
      </c>
      <c r="C3195" t="s">
        <v>111</v>
      </c>
      <c r="D3195">
        <v>190</v>
      </c>
      <c r="E3195" t="s">
        <v>59</v>
      </c>
      <c r="F3195" t="s">
        <v>24</v>
      </c>
      <c r="G3195" t="s">
        <v>774</v>
      </c>
    </row>
    <row r="3196" spans="1:9">
      <c r="A3196" s="1">
        <v>43333</v>
      </c>
      <c r="B3196" s="5">
        <v>0.75</v>
      </c>
      <c r="C3196" t="s">
        <v>265</v>
      </c>
      <c r="D3196" s="3">
        <v>2200</v>
      </c>
      <c r="E3196" t="s">
        <v>59</v>
      </c>
      <c r="F3196" t="s">
        <v>24</v>
      </c>
      <c r="G3196" t="s">
        <v>774</v>
      </c>
    </row>
    <row r="3197" spans="1:9">
      <c r="A3197" s="1">
        <v>43333</v>
      </c>
      <c r="B3197" s="5">
        <v>0.87013888888888891</v>
      </c>
      <c r="C3197" t="s">
        <v>84</v>
      </c>
      <c r="D3197">
        <v>305.33</v>
      </c>
      <c r="E3197" t="s">
        <v>59</v>
      </c>
      <c r="F3197" t="s">
        <v>24</v>
      </c>
      <c r="G3197" t="s">
        <v>774</v>
      </c>
    </row>
    <row r="3198" spans="1:9">
      <c r="A3198" s="1">
        <v>43333</v>
      </c>
      <c r="B3198" s="5">
        <v>0.87222222222222223</v>
      </c>
      <c r="C3198" t="s">
        <v>777</v>
      </c>
      <c r="D3198" s="4">
        <v>3436.5</v>
      </c>
      <c r="E3198" t="s">
        <v>59</v>
      </c>
      <c r="F3198" t="s">
        <v>24</v>
      </c>
      <c r="G3198" t="s">
        <v>774</v>
      </c>
    </row>
    <row r="3199" spans="1:9">
      <c r="A3199" s="1">
        <v>43334</v>
      </c>
      <c r="B3199" s="5">
        <v>0.80972222222222223</v>
      </c>
      <c r="C3199" t="s">
        <v>130</v>
      </c>
      <c r="D3199">
        <v>40</v>
      </c>
      <c r="E3199" t="s">
        <v>59</v>
      </c>
      <c r="F3199" t="s">
        <v>24</v>
      </c>
      <c r="G3199" t="s">
        <v>774</v>
      </c>
    </row>
    <row r="3200" spans="1:9">
      <c r="A3200" s="1">
        <v>43334</v>
      </c>
      <c r="B3200" s="5">
        <v>0.80972222222222223</v>
      </c>
      <c r="C3200" t="s">
        <v>148</v>
      </c>
      <c r="D3200">
        <v>10</v>
      </c>
      <c r="E3200" t="s">
        <v>59</v>
      </c>
      <c r="F3200" t="s">
        <v>24</v>
      </c>
      <c r="G3200" t="s">
        <v>774</v>
      </c>
    </row>
    <row r="3201" spans="1:9">
      <c r="A3201" s="1">
        <v>43334</v>
      </c>
      <c r="B3201" s="5">
        <v>0.80972222222222223</v>
      </c>
      <c r="C3201" t="s">
        <v>265</v>
      </c>
      <c r="D3201" s="3">
        <v>2000</v>
      </c>
      <c r="E3201" t="s">
        <v>59</v>
      </c>
      <c r="F3201" t="s">
        <v>24</v>
      </c>
      <c r="G3201" t="s">
        <v>774</v>
      </c>
    </row>
    <row r="3202" spans="1:9">
      <c r="A3202" s="1">
        <v>43334</v>
      </c>
      <c r="B3202" s="5">
        <v>0.85763888888888884</v>
      </c>
      <c r="C3202" t="s">
        <v>305</v>
      </c>
      <c r="D3202">
        <v>712.6</v>
      </c>
      <c r="E3202" t="s">
        <v>59</v>
      </c>
      <c r="F3202" t="s">
        <v>24</v>
      </c>
      <c r="G3202" t="s">
        <v>774</v>
      </c>
    </row>
    <row r="3203" spans="1:9">
      <c r="A3203" s="1">
        <v>43334</v>
      </c>
      <c r="B3203" s="5">
        <v>0.96805555555555556</v>
      </c>
      <c r="C3203" t="s">
        <v>148</v>
      </c>
      <c r="D3203">
        <v>100</v>
      </c>
      <c r="E3203" t="s">
        <v>59</v>
      </c>
      <c r="F3203" t="s">
        <v>24</v>
      </c>
      <c r="G3203" t="s">
        <v>774</v>
      </c>
    </row>
    <row r="3204" spans="1:9">
      <c r="A3204" s="1">
        <v>43334</v>
      </c>
      <c r="B3204" s="5">
        <v>0.9784722222222223</v>
      </c>
      <c r="C3204" t="s">
        <v>779</v>
      </c>
      <c r="D3204" s="4">
        <v>1979.4</v>
      </c>
      <c r="E3204" t="s">
        <v>59</v>
      </c>
      <c r="F3204" t="s">
        <v>24</v>
      </c>
      <c r="G3204" t="s">
        <v>774</v>
      </c>
    </row>
    <row r="3205" spans="1:9">
      <c r="A3205" s="1">
        <v>43335</v>
      </c>
      <c r="B3205" s="5">
        <v>0.67638888888888893</v>
      </c>
      <c r="C3205" t="s">
        <v>19</v>
      </c>
      <c r="D3205" s="3">
        <v>3000</v>
      </c>
      <c r="E3205" t="s">
        <v>55</v>
      </c>
      <c r="F3205" t="s">
        <v>16</v>
      </c>
      <c r="I3205" t="s">
        <v>780</v>
      </c>
    </row>
    <row r="3206" spans="1:9">
      <c r="A3206" s="1">
        <v>43335</v>
      </c>
      <c r="B3206" s="5">
        <v>0.6777777777777777</v>
      </c>
      <c r="C3206" t="s">
        <v>111</v>
      </c>
      <c r="D3206">
        <v>280</v>
      </c>
      <c r="E3206" t="s">
        <v>59</v>
      </c>
      <c r="F3206" t="s">
        <v>24</v>
      </c>
      <c r="G3206" t="s">
        <v>774</v>
      </c>
    </row>
    <row r="3207" spans="1:9">
      <c r="A3207" s="1">
        <v>43335</v>
      </c>
      <c r="B3207" s="5">
        <v>0.68125000000000002</v>
      </c>
      <c r="C3207" t="s">
        <v>265</v>
      </c>
      <c r="D3207" s="3">
        <v>1600</v>
      </c>
      <c r="E3207" t="s">
        <v>59</v>
      </c>
      <c r="F3207" t="s">
        <v>24</v>
      </c>
      <c r="G3207" t="s">
        <v>774</v>
      </c>
    </row>
    <row r="3208" spans="1:9">
      <c r="A3208" s="1">
        <v>43335</v>
      </c>
      <c r="B3208" s="5">
        <v>0.72777777777777775</v>
      </c>
      <c r="C3208" t="s">
        <v>186</v>
      </c>
      <c r="D3208" s="3">
        <v>1274</v>
      </c>
      <c r="E3208" t="s">
        <v>59</v>
      </c>
      <c r="F3208" t="s">
        <v>24</v>
      </c>
      <c r="G3208" t="s">
        <v>774</v>
      </c>
    </row>
    <row r="3209" spans="1:9">
      <c r="A3209" s="1">
        <v>43335</v>
      </c>
      <c r="B3209" s="5">
        <v>0.72777777777777775</v>
      </c>
      <c r="C3209" t="s">
        <v>218</v>
      </c>
      <c r="D3209">
        <v>330</v>
      </c>
      <c r="E3209" t="s">
        <v>59</v>
      </c>
      <c r="F3209" t="s">
        <v>24</v>
      </c>
      <c r="G3209" t="s">
        <v>774</v>
      </c>
    </row>
    <row r="3210" spans="1:9">
      <c r="A3210" s="1">
        <v>43335</v>
      </c>
      <c r="B3210" s="5">
        <v>0.89027777777777783</v>
      </c>
      <c r="C3210" t="s">
        <v>779</v>
      </c>
      <c r="D3210" s="4">
        <v>1979.4</v>
      </c>
      <c r="E3210" t="s">
        <v>59</v>
      </c>
      <c r="F3210" t="s">
        <v>24</v>
      </c>
      <c r="G3210" t="s">
        <v>774</v>
      </c>
    </row>
    <row r="3211" spans="1:9">
      <c r="A3211" s="1">
        <v>43336</v>
      </c>
      <c r="B3211" s="5">
        <v>0.72222222222222221</v>
      </c>
      <c r="C3211" t="s">
        <v>130</v>
      </c>
      <c r="D3211">
        <v>624.36</v>
      </c>
      <c r="E3211" t="s">
        <v>59</v>
      </c>
      <c r="F3211" t="s">
        <v>24</v>
      </c>
      <c r="G3211" t="s">
        <v>774</v>
      </c>
    </row>
    <row r="3212" spans="1:9">
      <c r="A3212" s="1">
        <v>43336</v>
      </c>
      <c r="B3212" s="5">
        <v>0.95763888888888893</v>
      </c>
      <c r="C3212" t="s">
        <v>781</v>
      </c>
      <c r="D3212" s="3">
        <v>3824</v>
      </c>
      <c r="E3212" t="s">
        <v>59</v>
      </c>
      <c r="F3212" t="s">
        <v>24</v>
      </c>
      <c r="G3212" t="s">
        <v>774</v>
      </c>
    </row>
    <row r="3213" spans="1:9">
      <c r="A3213" s="1">
        <v>43337</v>
      </c>
      <c r="B3213" s="5">
        <v>0.22708333333333333</v>
      </c>
      <c r="C3213" t="s">
        <v>265</v>
      </c>
      <c r="D3213">
        <v>141</v>
      </c>
      <c r="E3213" t="s">
        <v>59</v>
      </c>
      <c r="F3213" t="s">
        <v>24</v>
      </c>
      <c r="G3213" t="s">
        <v>774</v>
      </c>
    </row>
    <row r="3214" spans="1:9">
      <c r="A3214" s="1">
        <v>43337</v>
      </c>
      <c r="B3214" s="5">
        <v>0.22708333333333333</v>
      </c>
      <c r="C3214" t="s">
        <v>72</v>
      </c>
      <c r="D3214">
        <v>280</v>
      </c>
      <c r="E3214" t="s">
        <v>59</v>
      </c>
      <c r="F3214" t="s">
        <v>24</v>
      </c>
      <c r="G3214" t="s">
        <v>774</v>
      </c>
    </row>
    <row r="3215" spans="1:9">
      <c r="A3215" s="1">
        <v>43337</v>
      </c>
      <c r="B3215" s="5">
        <v>0.28125</v>
      </c>
      <c r="C3215" t="s">
        <v>643</v>
      </c>
      <c r="D3215" s="3">
        <v>3775</v>
      </c>
      <c r="E3215" t="s">
        <v>59</v>
      </c>
      <c r="F3215" t="s">
        <v>24</v>
      </c>
      <c r="G3215" t="s">
        <v>774</v>
      </c>
    </row>
    <row r="3216" spans="1:9">
      <c r="A3216" s="1">
        <v>43337</v>
      </c>
      <c r="B3216" s="5">
        <v>0.47152777777777777</v>
      </c>
      <c r="C3216" t="s">
        <v>265</v>
      </c>
      <c r="D3216">
        <v>158</v>
      </c>
      <c r="E3216" t="s">
        <v>59</v>
      </c>
      <c r="F3216" t="s">
        <v>24</v>
      </c>
      <c r="G3216" t="s">
        <v>774</v>
      </c>
    </row>
    <row r="3217" spans="1:7">
      <c r="A3217" s="1">
        <v>43337</v>
      </c>
      <c r="B3217" s="5">
        <v>0.6777777777777777</v>
      </c>
      <c r="C3217" t="s">
        <v>131</v>
      </c>
      <c r="D3217">
        <v>340</v>
      </c>
      <c r="E3217" t="s">
        <v>59</v>
      </c>
      <c r="F3217" t="s">
        <v>24</v>
      </c>
      <c r="G3217" t="s">
        <v>52</v>
      </c>
    </row>
    <row r="3218" spans="1:7">
      <c r="A3218" s="1">
        <v>43337</v>
      </c>
      <c r="B3218" s="5">
        <v>0.6777777777777777</v>
      </c>
      <c r="C3218" t="s">
        <v>265</v>
      </c>
      <c r="D3218">
        <v>170</v>
      </c>
      <c r="E3218" t="s">
        <v>59</v>
      </c>
      <c r="F3218" t="s">
        <v>24</v>
      </c>
      <c r="G3218" t="s">
        <v>41</v>
      </c>
    </row>
    <row r="3219" spans="1:7">
      <c r="A3219" s="1">
        <v>43337</v>
      </c>
      <c r="B3219" s="5">
        <v>0.84930555555555554</v>
      </c>
      <c r="C3219" t="s">
        <v>265</v>
      </c>
      <c r="D3219">
        <v>215</v>
      </c>
      <c r="E3219" t="s">
        <v>59</v>
      </c>
      <c r="F3219" t="s">
        <v>24</v>
      </c>
      <c r="G3219" t="s">
        <v>41</v>
      </c>
    </row>
    <row r="3220" spans="1:7">
      <c r="A3220" s="1">
        <v>43337</v>
      </c>
      <c r="B3220" s="5">
        <v>0.89166666666666661</v>
      </c>
      <c r="C3220" t="s">
        <v>100</v>
      </c>
      <c r="D3220">
        <v>35</v>
      </c>
      <c r="E3220" t="s">
        <v>59</v>
      </c>
      <c r="F3220" t="s">
        <v>24</v>
      </c>
      <c r="G3220" t="s">
        <v>52</v>
      </c>
    </row>
    <row r="3221" spans="1:7">
      <c r="A3221" s="1">
        <v>43338</v>
      </c>
      <c r="B3221" s="5">
        <v>0.68055555555555547</v>
      </c>
      <c r="C3221" t="s">
        <v>72</v>
      </c>
      <c r="D3221">
        <v>30</v>
      </c>
      <c r="E3221" t="s">
        <v>59</v>
      </c>
      <c r="F3221" t="s">
        <v>24</v>
      </c>
      <c r="G3221" t="s">
        <v>52</v>
      </c>
    </row>
    <row r="3222" spans="1:7">
      <c r="A3222" s="1">
        <v>43338</v>
      </c>
      <c r="B3222" s="5">
        <v>0.68055555555555547</v>
      </c>
      <c r="C3222" t="s">
        <v>265</v>
      </c>
      <c r="D3222">
        <v>160</v>
      </c>
      <c r="E3222" t="s">
        <v>59</v>
      </c>
      <c r="F3222" t="s">
        <v>24</v>
      </c>
      <c r="G3222" t="s">
        <v>41</v>
      </c>
    </row>
    <row r="3223" spans="1:7">
      <c r="A3223" s="1">
        <v>43338</v>
      </c>
      <c r="B3223" s="5">
        <v>0.76111111111111107</v>
      </c>
      <c r="C3223" t="s">
        <v>100</v>
      </c>
      <c r="D3223">
        <v>70</v>
      </c>
      <c r="E3223" t="s">
        <v>59</v>
      </c>
      <c r="F3223" t="s">
        <v>24</v>
      </c>
      <c r="G3223" t="s">
        <v>52</v>
      </c>
    </row>
    <row r="3224" spans="1:7">
      <c r="A3224" s="1">
        <v>43338</v>
      </c>
      <c r="B3224" s="5">
        <v>0.9277777777777777</v>
      </c>
      <c r="C3224" t="s">
        <v>84</v>
      </c>
      <c r="D3224">
        <v>40</v>
      </c>
      <c r="E3224" t="s">
        <v>59</v>
      </c>
      <c r="F3224" t="s">
        <v>24</v>
      </c>
      <c r="G3224" t="s">
        <v>52</v>
      </c>
    </row>
    <row r="3225" spans="1:7">
      <c r="A3225" s="1">
        <v>43338</v>
      </c>
      <c r="B3225" s="5">
        <v>0.9277777777777777</v>
      </c>
      <c r="C3225" t="s">
        <v>747</v>
      </c>
      <c r="D3225">
        <v>50</v>
      </c>
      <c r="E3225" t="s">
        <v>59</v>
      </c>
      <c r="F3225" t="s">
        <v>24</v>
      </c>
      <c r="G3225" t="s">
        <v>94</v>
      </c>
    </row>
    <row r="3226" spans="1:7">
      <c r="A3226" s="1">
        <v>43339</v>
      </c>
      <c r="B3226" s="5">
        <v>0.41041666666666665</v>
      </c>
      <c r="C3226" t="s">
        <v>72</v>
      </c>
      <c r="D3226">
        <v>65</v>
      </c>
      <c r="E3226" t="s">
        <v>59</v>
      </c>
      <c r="F3226" t="s">
        <v>24</v>
      </c>
      <c r="G3226" t="s">
        <v>52</v>
      </c>
    </row>
    <row r="3227" spans="1:7">
      <c r="A3227" s="1">
        <v>43339</v>
      </c>
      <c r="B3227" s="5">
        <v>0.92986111111111114</v>
      </c>
      <c r="C3227" t="s">
        <v>84</v>
      </c>
      <c r="D3227">
        <v>40</v>
      </c>
      <c r="E3227" t="s">
        <v>59</v>
      </c>
      <c r="F3227" t="s">
        <v>24</v>
      </c>
      <c r="G3227" t="s">
        <v>52</v>
      </c>
    </row>
    <row r="3228" spans="1:7">
      <c r="A3228" s="1">
        <v>43339</v>
      </c>
      <c r="B3228" s="5">
        <v>0.93055555555555547</v>
      </c>
      <c r="C3228" t="s">
        <v>747</v>
      </c>
      <c r="D3228">
        <v>10</v>
      </c>
      <c r="E3228" t="s">
        <v>59</v>
      </c>
      <c r="F3228" t="s">
        <v>24</v>
      </c>
      <c r="G3228" t="s">
        <v>94</v>
      </c>
    </row>
    <row r="3229" spans="1:7">
      <c r="A3229" s="1">
        <v>43340</v>
      </c>
      <c r="B3229" s="5">
        <v>0.59930555555555554</v>
      </c>
      <c r="C3229" t="s">
        <v>108</v>
      </c>
      <c r="D3229">
        <v>300</v>
      </c>
      <c r="E3229" t="s">
        <v>59</v>
      </c>
      <c r="F3229" t="s">
        <v>24</v>
      </c>
      <c r="G3229" t="s">
        <v>45</v>
      </c>
    </row>
    <row r="3230" spans="1:7">
      <c r="A3230" s="1">
        <v>43340</v>
      </c>
      <c r="B3230" s="5">
        <v>0.92013888888888884</v>
      </c>
      <c r="C3230" t="s">
        <v>84</v>
      </c>
      <c r="D3230">
        <v>88</v>
      </c>
      <c r="E3230" t="s">
        <v>59</v>
      </c>
      <c r="F3230" t="s">
        <v>24</v>
      </c>
      <c r="G3230" t="s">
        <v>52</v>
      </c>
    </row>
    <row r="3231" spans="1:7">
      <c r="A3231" s="1">
        <v>43341</v>
      </c>
      <c r="B3231" s="5">
        <v>0.59861111111111109</v>
      </c>
      <c r="C3231" t="s">
        <v>72</v>
      </c>
      <c r="D3231">
        <v>75</v>
      </c>
      <c r="E3231" t="s">
        <v>59</v>
      </c>
      <c r="F3231" t="s">
        <v>24</v>
      </c>
      <c r="G3231" t="s">
        <v>52</v>
      </c>
    </row>
    <row r="3232" spans="1:7">
      <c r="A3232" s="1">
        <v>43341</v>
      </c>
      <c r="B3232" s="5">
        <v>0.59930555555555554</v>
      </c>
      <c r="C3232" t="s">
        <v>111</v>
      </c>
      <c r="D3232">
        <v>160</v>
      </c>
      <c r="E3232" t="s">
        <v>59</v>
      </c>
      <c r="F3232" t="s">
        <v>24</v>
      </c>
      <c r="G3232" t="s">
        <v>52</v>
      </c>
    </row>
    <row r="3233" spans="1:9">
      <c r="A3233" s="1">
        <v>43341</v>
      </c>
      <c r="B3233" s="5">
        <v>0.7597222222222223</v>
      </c>
      <c r="C3233" t="s">
        <v>782</v>
      </c>
      <c r="D3233">
        <v>240</v>
      </c>
      <c r="E3233" t="s">
        <v>59</v>
      </c>
      <c r="F3233" t="s">
        <v>24</v>
      </c>
      <c r="G3233" t="s">
        <v>52</v>
      </c>
    </row>
    <row r="3234" spans="1:9">
      <c r="A3234" s="1">
        <v>43341</v>
      </c>
      <c r="B3234" s="5">
        <v>0.83680555555555547</v>
      </c>
      <c r="C3234" t="s">
        <v>783</v>
      </c>
      <c r="D3234">
        <v>436</v>
      </c>
      <c r="E3234" t="s">
        <v>47</v>
      </c>
      <c r="F3234" t="s">
        <v>24</v>
      </c>
      <c r="G3234" t="s">
        <v>52</v>
      </c>
    </row>
    <row r="3235" spans="1:9">
      <c r="A3235" s="1">
        <v>43341</v>
      </c>
      <c r="B3235" s="5">
        <v>0.88541666666666663</v>
      </c>
      <c r="C3235" t="s">
        <v>265</v>
      </c>
      <c r="D3235">
        <v>280</v>
      </c>
      <c r="E3235" t="s">
        <v>59</v>
      </c>
      <c r="F3235" t="s">
        <v>24</v>
      </c>
      <c r="G3235" t="s">
        <v>41</v>
      </c>
    </row>
    <row r="3236" spans="1:9">
      <c r="A3236" s="1">
        <v>43342</v>
      </c>
      <c r="B3236" s="5">
        <v>0.58750000000000002</v>
      </c>
      <c r="C3236" t="s">
        <v>19</v>
      </c>
      <c r="D3236" s="3">
        <v>1900</v>
      </c>
      <c r="E3236" t="s">
        <v>55</v>
      </c>
      <c r="F3236" t="s">
        <v>16</v>
      </c>
      <c r="I3236" t="s">
        <v>683</v>
      </c>
    </row>
    <row r="3237" spans="1:9">
      <c r="A3237" s="1">
        <v>43342</v>
      </c>
      <c r="B3237" s="5">
        <v>0.86319444444444438</v>
      </c>
      <c r="C3237" t="s">
        <v>130</v>
      </c>
      <c r="D3237">
        <v>40</v>
      </c>
      <c r="E3237" t="s">
        <v>59</v>
      </c>
      <c r="F3237" t="s">
        <v>24</v>
      </c>
      <c r="G3237" t="s">
        <v>52</v>
      </c>
    </row>
    <row r="3238" spans="1:9">
      <c r="A3238" s="1">
        <v>43342</v>
      </c>
      <c r="B3238" s="5">
        <v>0.86388888888888893</v>
      </c>
      <c r="C3238" t="s">
        <v>148</v>
      </c>
      <c r="D3238">
        <v>30</v>
      </c>
      <c r="E3238" t="s">
        <v>59</v>
      </c>
      <c r="F3238" t="s">
        <v>24</v>
      </c>
      <c r="G3238" t="s">
        <v>41</v>
      </c>
    </row>
    <row r="3239" spans="1:9">
      <c r="A3239" s="1">
        <v>43342</v>
      </c>
      <c r="B3239" s="5">
        <v>0.89166666666666661</v>
      </c>
      <c r="C3239" t="s">
        <v>84</v>
      </c>
      <c r="D3239">
        <v>578</v>
      </c>
      <c r="E3239" t="s">
        <v>59</v>
      </c>
      <c r="F3239" t="s">
        <v>24</v>
      </c>
      <c r="G3239" t="s">
        <v>52</v>
      </c>
    </row>
    <row r="3240" spans="1:9">
      <c r="A3240" s="1">
        <v>43343</v>
      </c>
      <c r="B3240" s="5">
        <v>0.4291666666666667</v>
      </c>
      <c r="C3240" t="s">
        <v>130</v>
      </c>
      <c r="D3240">
        <v>10</v>
      </c>
      <c r="E3240" t="s">
        <v>59</v>
      </c>
      <c r="F3240" t="s">
        <v>24</v>
      </c>
      <c r="G3240" t="s">
        <v>52</v>
      </c>
    </row>
    <row r="3241" spans="1:9">
      <c r="A3241" s="1">
        <v>43343</v>
      </c>
      <c r="B3241" s="5">
        <v>0.60625000000000007</v>
      </c>
      <c r="C3241" t="s">
        <v>130</v>
      </c>
      <c r="D3241">
        <v>40</v>
      </c>
      <c r="E3241" t="s">
        <v>59</v>
      </c>
      <c r="F3241" t="s">
        <v>24</v>
      </c>
      <c r="G3241" t="s">
        <v>52</v>
      </c>
    </row>
    <row r="3242" spans="1:9">
      <c r="A3242" s="1">
        <v>43343</v>
      </c>
      <c r="B3242" s="5">
        <v>0.85625000000000007</v>
      </c>
      <c r="C3242" t="s">
        <v>84</v>
      </c>
      <c r="D3242">
        <v>20</v>
      </c>
      <c r="E3242" t="s">
        <v>59</v>
      </c>
      <c r="F3242" t="s">
        <v>24</v>
      </c>
      <c r="G3242" t="s">
        <v>52</v>
      </c>
    </row>
    <row r="3243" spans="1:9">
      <c r="A3243" s="1">
        <v>43344</v>
      </c>
      <c r="B3243" s="5">
        <v>0.35625000000000001</v>
      </c>
      <c r="C3243" t="s">
        <v>262</v>
      </c>
      <c r="D3243">
        <v>24</v>
      </c>
      <c r="E3243" t="s">
        <v>59</v>
      </c>
      <c r="F3243" t="s">
        <v>24</v>
      </c>
      <c r="G3243" t="s">
        <v>41</v>
      </c>
    </row>
    <row r="3244" spans="1:9">
      <c r="A3244" s="1">
        <v>43344</v>
      </c>
      <c r="B3244" s="5">
        <v>0.9916666666666667</v>
      </c>
      <c r="C3244" t="s">
        <v>84</v>
      </c>
      <c r="D3244">
        <v>40</v>
      </c>
      <c r="E3244" t="s">
        <v>59</v>
      </c>
      <c r="F3244" t="s">
        <v>24</v>
      </c>
      <c r="G3244" t="s">
        <v>52</v>
      </c>
    </row>
    <row r="3245" spans="1:9">
      <c r="A3245" s="1">
        <v>43344</v>
      </c>
      <c r="B3245" s="5">
        <v>0.9916666666666667</v>
      </c>
      <c r="C3245" t="s">
        <v>100</v>
      </c>
      <c r="D3245">
        <v>60</v>
      </c>
      <c r="E3245" t="s">
        <v>59</v>
      </c>
      <c r="F3245" t="s">
        <v>24</v>
      </c>
      <c r="G3245" t="s">
        <v>52</v>
      </c>
    </row>
    <row r="3246" spans="1:9">
      <c r="A3246" s="1">
        <v>43345</v>
      </c>
      <c r="B3246" s="5">
        <v>0.45902777777777781</v>
      </c>
      <c r="C3246" t="s">
        <v>265</v>
      </c>
      <c r="D3246">
        <v>80</v>
      </c>
      <c r="E3246" t="s">
        <v>59</v>
      </c>
      <c r="F3246" t="s">
        <v>24</v>
      </c>
      <c r="G3246" t="s">
        <v>41</v>
      </c>
    </row>
    <row r="3247" spans="1:9">
      <c r="A3247" s="1">
        <v>43345</v>
      </c>
      <c r="B3247" s="5">
        <v>0.4597222222222222</v>
      </c>
      <c r="C3247" t="s">
        <v>72</v>
      </c>
      <c r="D3247">
        <v>40</v>
      </c>
      <c r="E3247" t="s">
        <v>59</v>
      </c>
      <c r="F3247" t="s">
        <v>24</v>
      </c>
      <c r="G3247" t="s">
        <v>52</v>
      </c>
    </row>
    <row r="3248" spans="1:9">
      <c r="A3248" s="1">
        <v>43345</v>
      </c>
      <c r="B3248" s="5">
        <v>0.59027777777777779</v>
      </c>
      <c r="C3248" t="s">
        <v>111</v>
      </c>
      <c r="D3248">
        <v>950</v>
      </c>
      <c r="E3248" t="s">
        <v>59</v>
      </c>
      <c r="F3248" t="s">
        <v>24</v>
      </c>
      <c r="G3248" t="s">
        <v>52</v>
      </c>
    </row>
    <row r="3249" spans="1:9">
      <c r="A3249" s="1">
        <v>43345</v>
      </c>
      <c r="B3249" s="5">
        <v>0.84027777777777779</v>
      </c>
      <c r="C3249" t="s">
        <v>262</v>
      </c>
      <c r="D3249">
        <v>28</v>
      </c>
      <c r="E3249" t="s">
        <v>59</v>
      </c>
      <c r="F3249" t="s">
        <v>24</v>
      </c>
      <c r="G3249" t="s">
        <v>41</v>
      </c>
    </row>
    <row r="3250" spans="1:9">
      <c r="A3250" s="1">
        <v>43345</v>
      </c>
      <c r="B3250" s="5">
        <v>0.84027777777777779</v>
      </c>
      <c r="C3250" t="s">
        <v>100</v>
      </c>
      <c r="D3250">
        <v>8</v>
      </c>
      <c r="E3250" t="s">
        <v>59</v>
      </c>
      <c r="F3250" t="s">
        <v>24</v>
      </c>
      <c r="G3250" t="s">
        <v>52</v>
      </c>
    </row>
    <row r="3251" spans="1:9">
      <c r="A3251" s="1">
        <v>43345</v>
      </c>
      <c r="B3251" s="5">
        <v>0.84027777777777779</v>
      </c>
      <c r="C3251" t="s">
        <v>236</v>
      </c>
      <c r="D3251">
        <v>90</v>
      </c>
      <c r="E3251" t="s">
        <v>59</v>
      </c>
      <c r="F3251" t="s">
        <v>24</v>
      </c>
      <c r="G3251" t="s">
        <v>41</v>
      </c>
    </row>
    <row r="3252" spans="1:9">
      <c r="A3252" s="1">
        <v>43345</v>
      </c>
      <c r="B3252" s="5">
        <v>0.87569444444444444</v>
      </c>
      <c r="C3252" t="s">
        <v>355</v>
      </c>
      <c r="D3252">
        <v>120</v>
      </c>
      <c r="E3252" t="s">
        <v>59</v>
      </c>
      <c r="F3252" t="s">
        <v>24</v>
      </c>
      <c r="G3252" t="s">
        <v>103</v>
      </c>
    </row>
    <row r="3253" spans="1:9">
      <c r="A3253" s="1">
        <v>43345</v>
      </c>
      <c r="B3253" s="5">
        <v>0.9590277777777777</v>
      </c>
      <c r="C3253" t="s">
        <v>130</v>
      </c>
      <c r="D3253">
        <v>40</v>
      </c>
      <c r="E3253" t="s">
        <v>59</v>
      </c>
      <c r="F3253" t="s">
        <v>24</v>
      </c>
      <c r="G3253" t="s">
        <v>52</v>
      </c>
    </row>
    <row r="3254" spans="1:9">
      <c r="A3254" s="1">
        <v>43346</v>
      </c>
      <c r="B3254" s="5">
        <v>0.38125000000000003</v>
      </c>
      <c r="C3254" t="s">
        <v>72</v>
      </c>
      <c r="D3254">
        <v>35</v>
      </c>
      <c r="E3254" t="s">
        <v>59</v>
      </c>
      <c r="F3254" t="s">
        <v>24</v>
      </c>
      <c r="G3254" t="s">
        <v>52</v>
      </c>
    </row>
    <row r="3255" spans="1:9">
      <c r="A3255" s="1">
        <v>43346</v>
      </c>
      <c r="B3255" s="5">
        <v>0.49236111111111108</v>
      </c>
      <c r="C3255" t="s">
        <v>790</v>
      </c>
      <c r="D3255" s="3">
        <v>2500</v>
      </c>
      <c r="E3255" t="s">
        <v>59</v>
      </c>
      <c r="F3255" t="s">
        <v>24</v>
      </c>
      <c r="G3255" t="s">
        <v>791</v>
      </c>
    </row>
    <row r="3256" spans="1:9">
      <c r="A3256" s="1">
        <v>43346</v>
      </c>
      <c r="B3256" s="5">
        <v>0.49236111111111108</v>
      </c>
      <c r="C3256" t="s">
        <v>792</v>
      </c>
      <c r="D3256" s="3">
        <v>2000</v>
      </c>
      <c r="E3256" t="s">
        <v>59</v>
      </c>
      <c r="F3256" t="s">
        <v>24</v>
      </c>
      <c r="G3256" t="s">
        <v>791</v>
      </c>
    </row>
    <row r="3257" spans="1:9">
      <c r="A3257" s="1">
        <v>43346</v>
      </c>
      <c r="B3257" s="5">
        <v>0.4993055555555555</v>
      </c>
      <c r="C3257" t="s">
        <v>789</v>
      </c>
      <c r="D3257" s="3">
        <v>5000</v>
      </c>
      <c r="E3257" t="s">
        <v>55</v>
      </c>
      <c r="F3257" t="s">
        <v>24</v>
      </c>
      <c r="G3257" t="s">
        <v>791</v>
      </c>
      <c r="I3257" t="s">
        <v>793</v>
      </c>
    </row>
    <row r="3258" spans="1:9">
      <c r="A3258" s="1">
        <v>43346</v>
      </c>
      <c r="B3258" s="5">
        <v>0.51388888888888895</v>
      </c>
      <c r="C3258" t="s">
        <v>794</v>
      </c>
      <c r="D3258" s="3">
        <v>5000</v>
      </c>
      <c r="E3258" t="s">
        <v>55</v>
      </c>
      <c r="F3258" t="s">
        <v>24</v>
      </c>
      <c r="G3258" t="s">
        <v>791</v>
      </c>
      <c r="I3258" t="s">
        <v>795</v>
      </c>
    </row>
    <row r="3259" spans="1:9">
      <c r="A3259" s="1">
        <v>43346</v>
      </c>
      <c r="B3259" s="5">
        <v>0.79305555555555562</v>
      </c>
      <c r="C3259" t="s">
        <v>130</v>
      </c>
      <c r="D3259">
        <v>40</v>
      </c>
      <c r="E3259" t="s">
        <v>59</v>
      </c>
      <c r="F3259" t="s">
        <v>24</v>
      </c>
      <c r="G3259" t="s">
        <v>52</v>
      </c>
    </row>
    <row r="3260" spans="1:9">
      <c r="A3260" s="1">
        <v>43346</v>
      </c>
      <c r="B3260" s="5">
        <v>0.92847222222222225</v>
      </c>
      <c r="C3260" t="s">
        <v>84</v>
      </c>
      <c r="D3260">
        <v>50</v>
      </c>
      <c r="E3260" t="s">
        <v>59</v>
      </c>
      <c r="F3260" t="s">
        <v>24</v>
      </c>
      <c r="G3260" t="s">
        <v>52</v>
      </c>
    </row>
    <row r="3261" spans="1:9">
      <c r="A3261" s="1">
        <v>43347</v>
      </c>
      <c r="B3261" s="5">
        <v>0.37638888888888888</v>
      </c>
      <c r="C3261" t="s">
        <v>72</v>
      </c>
      <c r="D3261">
        <v>10</v>
      </c>
      <c r="E3261" t="s">
        <v>59</v>
      </c>
      <c r="F3261" t="s">
        <v>24</v>
      </c>
      <c r="G3261" t="s">
        <v>52</v>
      </c>
    </row>
    <row r="3262" spans="1:9">
      <c r="A3262" s="1">
        <v>43347</v>
      </c>
      <c r="B3262" s="5">
        <v>0.87638888888888899</v>
      </c>
      <c r="C3262" t="s">
        <v>84</v>
      </c>
      <c r="D3262">
        <v>90</v>
      </c>
      <c r="E3262" t="s">
        <v>59</v>
      </c>
      <c r="F3262" t="s">
        <v>24</v>
      </c>
      <c r="G3262" t="s">
        <v>52</v>
      </c>
    </row>
    <row r="3263" spans="1:9">
      <c r="A3263" s="1">
        <v>43348</v>
      </c>
      <c r="B3263" s="5">
        <v>0.29375000000000001</v>
      </c>
      <c r="C3263" t="s">
        <v>792</v>
      </c>
      <c r="D3263" s="3">
        <v>2500</v>
      </c>
      <c r="E3263" t="s">
        <v>59</v>
      </c>
      <c r="F3263" t="s">
        <v>24</v>
      </c>
      <c r="G3263" t="s">
        <v>791</v>
      </c>
    </row>
    <row r="3264" spans="1:9">
      <c r="A3264" s="1">
        <v>43348</v>
      </c>
      <c r="B3264" s="5">
        <v>0.37638888888888888</v>
      </c>
      <c r="C3264" t="s">
        <v>72</v>
      </c>
      <c r="D3264">
        <v>10</v>
      </c>
      <c r="E3264" t="s">
        <v>59</v>
      </c>
      <c r="F3264" t="s">
        <v>24</v>
      </c>
      <c r="G3264" t="s">
        <v>52</v>
      </c>
    </row>
    <row r="3265" spans="1:9">
      <c r="A3265" s="1">
        <v>43348</v>
      </c>
      <c r="B3265" s="5">
        <v>0.61388888888888882</v>
      </c>
      <c r="C3265" t="s">
        <v>111</v>
      </c>
      <c r="D3265">
        <v>180</v>
      </c>
      <c r="E3265" t="s">
        <v>59</v>
      </c>
      <c r="F3265" t="s">
        <v>24</v>
      </c>
      <c r="G3265" t="s">
        <v>52</v>
      </c>
    </row>
    <row r="3266" spans="1:9">
      <c r="A3266" s="1">
        <v>43348</v>
      </c>
      <c r="B3266" s="5">
        <v>0.78055555555555556</v>
      </c>
      <c r="C3266" t="s">
        <v>130</v>
      </c>
      <c r="D3266">
        <v>49</v>
      </c>
      <c r="E3266" t="s">
        <v>59</v>
      </c>
      <c r="F3266" t="s">
        <v>24</v>
      </c>
      <c r="G3266" t="s">
        <v>52</v>
      </c>
    </row>
    <row r="3267" spans="1:9">
      <c r="A3267" s="1">
        <v>43348</v>
      </c>
      <c r="B3267" s="5">
        <v>0.91666666666666663</v>
      </c>
      <c r="C3267" t="s">
        <v>84</v>
      </c>
      <c r="D3267">
        <v>50</v>
      </c>
      <c r="E3267" t="s">
        <v>59</v>
      </c>
      <c r="F3267" t="s">
        <v>24</v>
      </c>
      <c r="G3267" t="s">
        <v>52</v>
      </c>
    </row>
    <row r="3268" spans="1:9">
      <c r="A3268" s="1">
        <v>43349</v>
      </c>
      <c r="B3268" s="5">
        <v>0.32083333333333336</v>
      </c>
      <c r="C3268" t="s">
        <v>789</v>
      </c>
      <c r="D3268" s="3">
        <v>5000</v>
      </c>
      <c r="E3268" t="s">
        <v>55</v>
      </c>
      <c r="F3268" t="s">
        <v>24</v>
      </c>
      <c r="G3268" t="s">
        <v>791</v>
      </c>
      <c r="I3268" t="s">
        <v>796</v>
      </c>
    </row>
    <row r="3269" spans="1:9">
      <c r="A3269" s="1">
        <v>43349</v>
      </c>
      <c r="B3269" s="5">
        <v>0.37777777777777777</v>
      </c>
      <c r="C3269" t="s">
        <v>39</v>
      </c>
      <c r="D3269">
        <v>129</v>
      </c>
      <c r="E3269" t="s">
        <v>59</v>
      </c>
      <c r="F3269" t="s">
        <v>24</v>
      </c>
      <c r="G3269" t="s">
        <v>41</v>
      </c>
    </row>
    <row r="3270" spans="1:9">
      <c r="A3270" s="1">
        <v>43349</v>
      </c>
      <c r="B3270" s="5">
        <v>0.37777777777777777</v>
      </c>
      <c r="C3270" t="s">
        <v>797</v>
      </c>
      <c r="D3270">
        <v>220</v>
      </c>
      <c r="E3270" t="s">
        <v>59</v>
      </c>
      <c r="F3270" t="s">
        <v>24</v>
      </c>
      <c r="G3270" t="s">
        <v>31</v>
      </c>
    </row>
    <row r="3271" spans="1:9">
      <c r="A3271" s="1">
        <v>43349</v>
      </c>
      <c r="B3271" s="5">
        <v>0.75277777777777777</v>
      </c>
      <c r="C3271" t="s">
        <v>798</v>
      </c>
      <c r="D3271">
        <v>102.12</v>
      </c>
      <c r="E3271" t="s">
        <v>55</v>
      </c>
      <c r="F3271" t="s">
        <v>24</v>
      </c>
      <c r="G3271" t="s">
        <v>31</v>
      </c>
      <c r="I3271" t="s">
        <v>799</v>
      </c>
    </row>
    <row r="3272" spans="1:9">
      <c r="A3272" s="1">
        <v>43349</v>
      </c>
      <c r="B3272" s="5">
        <v>0.89444444444444438</v>
      </c>
      <c r="C3272" t="s">
        <v>305</v>
      </c>
      <c r="D3272">
        <v>20</v>
      </c>
      <c r="E3272" t="s">
        <v>59</v>
      </c>
      <c r="F3272" t="s">
        <v>24</v>
      </c>
      <c r="G3272" t="s">
        <v>41</v>
      </c>
    </row>
    <row r="3273" spans="1:9">
      <c r="A3273" s="1">
        <v>43349</v>
      </c>
      <c r="B3273" s="5">
        <v>0.89444444444444438</v>
      </c>
      <c r="C3273" t="s">
        <v>262</v>
      </c>
      <c r="D3273">
        <v>20</v>
      </c>
      <c r="E3273" t="s">
        <v>59</v>
      </c>
      <c r="F3273" t="s">
        <v>24</v>
      </c>
      <c r="G3273" t="s">
        <v>41</v>
      </c>
    </row>
    <row r="3274" spans="1:9">
      <c r="A3274" s="1">
        <v>43349</v>
      </c>
      <c r="B3274" s="5">
        <v>0.93472222222222223</v>
      </c>
      <c r="C3274" t="s">
        <v>800</v>
      </c>
      <c r="D3274" s="3">
        <v>2360</v>
      </c>
      <c r="E3274" t="s">
        <v>47</v>
      </c>
      <c r="F3274" t="s">
        <v>24</v>
      </c>
      <c r="G3274" t="s">
        <v>31</v>
      </c>
    </row>
    <row r="3275" spans="1:9">
      <c r="A3275" s="1">
        <v>43349</v>
      </c>
      <c r="B3275" s="5">
        <v>0.93611111111111101</v>
      </c>
      <c r="C3275" t="s">
        <v>94</v>
      </c>
      <c r="D3275">
        <v>260</v>
      </c>
      <c r="E3275" t="s">
        <v>59</v>
      </c>
      <c r="F3275" t="s">
        <v>24</v>
      </c>
      <c r="G3275" t="s">
        <v>94</v>
      </c>
    </row>
    <row r="3276" spans="1:9">
      <c r="A3276" s="1">
        <v>43350</v>
      </c>
      <c r="B3276" s="5">
        <v>0.76111111111111107</v>
      </c>
      <c r="C3276" t="s">
        <v>19</v>
      </c>
      <c r="D3276" s="3">
        <v>2500</v>
      </c>
      <c r="E3276" t="s">
        <v>55</v>
      </c>
      <c r="F3276" t="s">
        <v>16</v>
      </c>
      <c r="I3276" t="s">
        <v>766</v>
      </c>
    </row>
    <row r="3277" spans="1:9">
      <c r="A3277" s="1">
        <v>43351</v>
      </c>
      <c r="B3277" s="5">
        <v>0.38055555555555554</v>
      </c>
      <c r="C3277" t="s">
        <v>254</v>
      </c>
      <c r="D3277">
        <v>200</v>
      </c>
      <c r="E3277" t="s">
        <v>59</v>
      </c>
      <c r="F3277" t="s">
        <v>24</v>
      </c>
      <c r="G3277" t="s">
        <v>41</v>
      </c>
    </row>
    <row r="3278" spans="1:9">
      <c r="A3278" s="1">
        <v>43351</v>
      </c>
      <c r="B3278" s="5">
        <v>0.4604166666666667</v>
      </c>
      <c r="C3278" t="s">
        <v>801</v>
      </c>
      <c r="D3278">
        <v>75</v>
      </c>
      <c r="E3278" t="s">
        <v>59</v>
      </c>
      <c r="F3278" t="s">
        <v>16</v>
      </c>
      <c r="G3278" t="s">
        <v>52</v>
      </c>
    </row>
    <row r="3279" spans="1:9">
      <c r="A3279" s="1">
        <v>43351</v>
      </c>
      <c r="B3279" s="5">
        <v>0.46111111111111108</v>
      </c>
      <c r="C3279" t="s">
        <v>84</v>
      </c>
      <c r="D3279">
        <v>50</v>
      </c>
      <c r="E3279" t="s">
        <v>59</v>
      </c>
      <c r="F3279" t="s">
        <v>24</v>
      </c>
      <c r="G3279" t="s">
        <v>52</v>
      </c>
    </row>
    <row r="3280" spans="1:9">
      <c r="A3280" s="1">
        <v>43351</v>
      </c>
      <c r="B3280" s="5">
        <v>0.46180555555555558</v>
      </c>
      <c r="C3280" t="s">
        <v>254</v>
      </c>
      <c r="D3280">
        <v>75</v>
      </c>
      <c r="E3280" t="s">
        <v>59</v>
      </c>
      <c r="F3280" t="s">
        <v>24</v>
      </c>
      <c r="G3280" t="s">
        <v>41</v>
      </c>
    </row>
    <row r="3281" spans="1:9">
      <c r="A3281" s="1">
        <v>43351</v>
      </c>
      <c r="B3281" s="5">
        <v>0.49236111111111108</v>
      </c>
      <c r="C3281" t="s">
        <v>262</v>
      </c>
      <c r="D3281">
        <v>12</v>
      </c>
      <c r="E3281" t="s">
        <v>59</v>
      </c>
      <c r="F3281" t="s">
        <v>24</v>
      </c>
      <c r="G3281" t="s">
        <v>41</v>
      </c>
    </row>
    <row r="3282" spans="1:9">
      <c r="A3282" s="1">
        <v>43351</v>
      </c>
      <c r="B3282" s="5">
        <v>0.88055555555555554</v>
      </c>
      <c r="C3282" t="s">
        <v>130</v>
      </c>
      <c r="D3282">
        <v>10</v>
      </c>
      <c r="E3282" t="s">
        <v>59</v>
      </c>
      <c r="F3282" t="s">
        <v>24</v>
      </c>
      <c r="G3282" t="s">
        <v>52</v>
      </c>
    </row>
    <row r="3283" spans="1:9">
      <c r="A3283" s="1">
        <v>43351</v>
      </c>
      <c r="B3283" s="5">
        <v>0.88055555555555554</v>
      </c>
      <c r="C3283" t="s">
        <v>148</v>
      </c>
      <c r="D3283">
        <v>10</v>
      </c>
      <c r="E3283" t="s">
        <v>59</v>
      </c>
      <c r="F3283" t="s">
        <v>24</v>
      </c>
      <c r="G3283" t="s">
        <v>41</v>
      </c>
    </row>
    <row r="3284" spans="1:9">
      <c r="A3284" s="1">
        <v>43351</v>
      </c>
      <c r="B3284" s="5">
        <v>0.88055555555555554</v>
      </c>
      <c r="C3284" t="s">
        <v>236</v>
      </c>
      <c r="D3284">
        <v>50</v>
      </c>
      <c r="E3284" t="s">
        <v>59</v>
      </c>
      <c r="F3284" t="s">
        <v>24</v>
      </c>
      <c r="G3284" t="s">
        <v>41</v>
      </c>
    </row>
    <row r="3285" spans="1:9">
      <c r="A3285" s="1">
        <v>43351</v>
      </c>
      <c r="B3285" s="5">
        <v>0.91805555555555562</v>
      </c>
      <c r="C3285" t="s">
        <v>802</v>
      </c>
      <c r="D3285">
        <v>625</v>
      </c>
      <c r="E3285" t="s">
        <v>59</v>
      </c>
      <c r="F3285" t="s">
        <v>24</v>
      </c>
      <c r="G3285" t="s">
        <v>52</v>
      </c>
    </row>
    <row r="3286" spans="1:9">
      <c r="A3286" s="1">
        <v>43352</v>
      </c>
      <c r="B3286" s="5">
        <v>0.28125</v>
      </c>
      <c r="C3286" t="s">
        <v>803</v>
      </c>
      <c r="D3286">
        <v>255</v>
      </c>
      <c r="E3286" t="s">
        <v>47</v>
      </c>
      <c r="F3286" t="s">
        <v>16</v>
      </c>
      <c r="G3286" t="s">
        <v>52</v>
      </c>
    </row>
    <row r="3287" spans="1:9">
      <c r="A3287" s="1">
        <v>43352</v>
      </c>
      <c r="B3287" s="5">
        <v>0.55763888888888891</v>
      </c>
      <c r="C3287" t="s">
        <v>254</v>
      </c>
      <c r="D3287">
        <v>200</v>
      </c>
      <c r="E3287" t="s">
        <v>59</v>
      </c>
      <c r="F3287" t="s">
        <v>24</v>
      </c>
      <c r="G3287" t="s">
        <v>41</v>
      </c>
    </row>
    <row r="3288" spans="1:9">
      <c r="A3288" s="1">
        <v>43352</v>
      </c>
      <c r="B3288" s="5">
        <v>0.62222222222222223</v>
      </c>
      <c r="C3288" t="s">
        <v>130</v>
      </c>
      <c r="D3288">
        <v>716</v>
      </c>
      <c r="E3288" t="s">
        <v>59</v>
      </c>
      <c r="F3288" t="s">
        <v>16</v>
      </c>
      <c r="G3288" t="s">
        <v>52</v>
      </c>
    </row>
    <row r="3289" spans="1:9">
      <c r="A3289" s="1">
        <v>43352</v>
      </c>
      <c r="B3289" s="5">
        <v>0.62361111111111112</v>
      </c>
      <c r="C3289" t="s">
        <v>72</v>
      </c>
      <c r="D3289">
        <v>180</v>
      </c>
      <c r="E3289" t="s">
        <v>59</v>
      </c>
      <c r="F3289" t="s">
        <v>16</v>
      </c>
      <c r="G3289" t="s">
        <v>52</v>
      </c>
    </row>
    <row r="3290" spans="1:9">
      <c r="A3290" s="1">
        <v>43352</v>
      </c>
      <c r="B3290" s="5">
        <v>0.625</v>
      </c>
      <c r="C3290" t="s">
        <v>105</v>
      </c>
      <c r="D3290">
        <v>230</v>
      </c>
      <c r="E3290" t="s">
        <v>59</v>
      </c>
      <c r="F3290" t="s">
        <v>16</v>
      </c>
      <c r="G3290" t="s">
        <v>45</v>
      </c>
    </row>
    <row r="3291" spans="1:9">
      <c r="A3291" s="1">
        <v>43352</v>
      </c>
      <c r="B3291" s="5">
        <v>0.62847222222222221</v>
      </c>
      <c r="C3291" t="s">
        <v>105</v>
      </c>
      <c r="D3291">
        <v>230</v>
      </c>
      <c r="E3291" t="s">
        <v>59</v>
      </c>
      <c r="F3291" t="s">
        <v>24</v>
      </c>
      <c r="G3291" t="s">
        <v>45</v>
      </c>
    </row>
    <row r="3292" spans="1:9">
      <c r="A3292" s="1">
        <v>43352</v>
      </c>
      <c r="B3292" s="5">
        <v>0.93888888888888899</v>
      </c>
      <c r="C3292" t="s">
        <v>84</v>
      </c>
      <c r="D3292">
        <v>235</v>
      </c>
      <c r="E3292" t="s">
        <v>59</v>
      </c>
      <c r="F3292" t="s">
        <v>24</v>
      </c>
      <c r="G3292" t="s">
        <v>52</v>
      </c>
    </row>
    <row r="3293" spans="1:9">
      <c r="A3293" s="1">
        <v>43352</v>
      </c>
      <c r="B3293" s="5">
        <v>0.93958333333333333</v>
      </c>
      <c r="C3293" t="s">
        <v>48</v>
      </c>
      <c r="D3293">
        <v>80</v>
      </c>
      <c r="E3293" t="s">
        <v>59</v>
      </c>
      <c r="F3293" t="s">
        <v>24</v>
      </c>
      <c r="G3293" t="s">
        <v>41</v>
      </c>
    </row>
    <row r="3294" spans="1:9">
      <c r="A3294" s="1">
        <v>43352</v>
      </c>
      <c r="B3294" s="5">
        <v>0.97361111111111109</v>
      </c>
      <c r="C3294" t="s">
        <v>105</v>
      </c>
      <c r="D3294">
        <v>500</v>
      </c>
      <c r="E3294" t="s">
        <v>59</v>
      </c>
      <c r="F3294" t="s">
        <v>24</v>
      </c>
      <c r="G3294" t="s">
        <v>45</v>
      </c>
    </row>
    <row r="3295" spans="1:9">
      <c r="A3295" s="1">
        <v>43353</v>
      </c>
      <c r="B3295" s="5">
        <v>0.32847222222222222</v>
      </c>
      <c r="C3295" t="s">
        <v>14</v>
      </c>
      <c r="D3295" s="3">
        <v>40000</v>
      </c>
      <c r="E3295" t="s">
        <v>55</v>
      </c>
      <c r="F3295" t="s">
        <v>16</v>
      </c>
      <c r="G3295" t="s">
        <v>69</v>
      </c>
      <c r="I3295" t="s">
        <v>804</v>
      </c>
    </row>
    <row r="3296" spans="1:9">
      <c r="A3296" s="1">
        <v>43353</v>
      </c>
      <c r="B3296" s="5">
        <v>0.34236111111111112</v>
      </c>
      <c r="C3296" t="s">
        <v>805</v>
      </c>
      <c r="D3296" s="3">
        <v>1900</v>
      </c>
      <c r="E3296" t="s">
        <v>47</v>
      </c>
      <c r="F3296" t="s">
        <v>24</v>
      </c>
      <c r="G3296" t="s">
        <v>31</v>
      </c>
    </row>
    <row r="3297" spans="1:9">
      <c r="A3297" s="1">
        <v>43353</v>
      </c>
      <c r="B3297" s="5">
        <v>0.8881944444444444</v>
      </c>
      <c r="C3297" t="s">
        <v>84</v>
      </c>
      <c r="D3297">
        <v>70</v>
      </c>
      <c r="E3297" t="s">
        <v>59</v>
      </c>
      <c r="F3297" t="s">
        <v>24</v>
      </c>
      <c r="G3297" t="s">
        <v>52</v>
      </c>
    </row>
    <row r="3298" spans="1:9">
      <c r="A3298" s="1">
        <v>43353</v>
      </c>
      <c r="B3298" s="5">
        <v>0.93680555555555556</v>
      </c>
      <c r="C3298" t="s">
        <v>125</v>
      </c>
      <c r="D3298" s="3">
        <v>2100</v>
      </c>
      <c r="E3298" t="s">
        <v>59</v>
      </c>
      <c r="F3298" t="s">
        <v>24</v>
      </c>
      <c r="G3298" t="s">
        <v>125</v>
      </c>
    </row>
    <row r="3299" spans="1:9">
      <c r="A3299" s="1">
        <v>43354</v>
      </c>
      <c r="B3299" s="5">
        <v>0.65069444444444446</v>
      </c>
      <c r="C3299" t="s">
        <v>111</v>
      </c>
      <c r="D3299">
        <v>183</v>
      </c>
      <c r="E3299" t="s">
        <v>59</v>
      </c>
      <c r="F3299" t="s">
        <v>24</v>
      </c>
      <c r="G3299" t="s">
        <v>52</v>
      </c>
    </row>
    <row r="3300" spans="1:9">
      <c r="A3300" s="1">
        <v>43354</v>
      </c>
      <c r="B3300" s="5">
        <v>0.84305555555555556</v>
      </c>
      <c r="C3300" t="s">
        <v>84</v>
      </c>
      <c r="D3300">
        <v>43</v>
      </c>
      <c r="E3300" t="s">
        <v>59</v>
      </c>
      <c r="F3300" t="s">
        <v>24</v>
      </c>
      <c r="G3300" t="s">
        <v>52</v>
      </c>
    </row>
    <row r="3301" spans="1:9">
      <c r="A3301" s="1">
        <v>43354</v>
      </c>
      <c r="B3301" s="5">
        <v>0.9243055555555556</v>
      </c>
      <c r="C3301" t="s">
        <v>472</v>
      </c>
      <c r="D3301">
        <v>250</v>
      </c>
      <c r="E3301" t="s">
        <v>59</v>
      </c>
      <c r="F3301" t="s">
        <v>16</v>
      </c>
      <c r="G3301" t="s">
        <v>31</v>
      </c>
    </row>
    <row r="3302" spans="1:9">
      <c r="A3302" s="1">
        <v>43354</v>
      </c>
      <c r="B3302" s="5">
        <v>0.92638888888888893</v>
      </c>
      <c r="C3302" t="s">
        <v>108</v>
      </c>
      <c r="D3302">
        <v>800</v>
      </c>
      <c r="E3302" t="s">
        <v>59</v>
      </c>
      <c r="F3302" t="s">
        <v>24</v>
      </c>
      <c r="G3302" t="s">
        <v>45</v>
      </c>
    </row>
    <row r="3303" spans="1:9">
      <c r="A3303" s="1">
        <v>43355</v>
      </c>
      <c r="B3303" s="5">
        <v>0.59930555555555554</v>
      </c>
      <c r="C3303" t="s">
        <v>111</v>
      </c>
      <c r="D3303">
        <v>330</v>
      </c>
      <c r="E3303" t="s">
        <v>55</v>
      </c>
      <c r="F3303" t="s">
        <v>24</v>
      </c>
      <c r="G3303" t="s">
        <v>52</v>
      </c>
      <c r="I3303">
        <v>825514743538</v>
      </c>
    </row>
    <row r="3304" spans="1:9">
      <c r="A3304" s="1">
        <v>43355</v>
      </c>
      <c r="B3304" s="5">
        <v>0.8041666666666667</v>
      </c>
      <c r="C3304" t="s">
        <v>806</v>
      </c>
      <c r="D3304" s="3">
        <v>1650</v>
      </c>
      <c r="E3304" t="s">
        <v>47</v>
      </c>
      <c r="F3304" t="s">
        <v>24</v>
      </c>
      <c r="G3304" t="s">
        <v>31</v>
      </c>
    </row>
    <row r="3305" spans="1:9">
      <c r="A3305" s="1">
        <v>43355</v>
      </c>
      <c r="B3305" s="5">
        <v>0.90138888888888891</v>
      </c>
      <c r="C3305" t="s">
        <v>84</v>
      </c>
      <c r="D3305">
        <v>95</v>
      </c>
      <c r="E3305" t="s">
        <v>59</v>
      </c>
      <c r="F3305" t="s">
        <v>24</v>
      </c>
      <c r="G3305" t="s">
        <v>52</v>
      </c>
    </row>
    <row r="3306" spans="1:9">
      <c r="A3306" s="1">
        <v>43356</v>
      </c>
      <c r="B3306" s="5">
        <v>0.42430555555555555</v>
      </c>
      <c r="C3306" t="s">
        <v>72</v>
      </c>
      <c r="D3306">
        <v>35</v>
      </c>
      <c r="E3306" t="s">
        <v>59</v>
      </c>
      <c r="F3306" t="s">
        <v>24</v>
      </c>
      <c r="G3306" t="s">
        <v>52</v>
      </c>
    </row>
    <row r="3307" spans="1:9">
      <c r="A3307" s="1">
        <v>43357</v>
      </c>
      <c r="B3307" s="5">
        <v>0.85</v>
      </c>
      <c r="C3307" t="s">
        <v>84</v>
      </c>
      <c r="D3307">
        <v>80</v>
      </c>
      <c r="E3307" t="s">
        <v>59</v>
      </c>
      <c r="F3307" t="s">
        <v>24</v>
      </c>
      <c r="G3307" t="s">
        <v>52</v>
      </c>
    </row>
    <row r="3308" spans="1:9">
      <c r="A3308" s="1">
        <v>43358</v>
      </c>
      <c r="B3308" s="5">
        <v>0.3347222222222222</v>
      </c>
      <c r="C3308" t="s">
        <v>130</v>
      </c>
      <c r="D3308">
        <v>25</v>
      </c>
      <c r="E3308" t="s">
        <v>59</v>
      </c>
      <c r="F3308" t="s">
        <v>24</v>
      </c>
      <c r="G3308" t="s">
        <v>52</v>
      </c>
    </row>
    <row r="3309" spans="1:9">
      <c r="A3309" s="1">
        <v>43358</v>
      </c>
      <c r="B3309" s="5">
        <v>0.59791666666666665</v>
      </c>
      <c r="C3309" t="s">
        <v>111</v>
      </c>
      <c r="D3309">
        <v>180</v>
      </c>
      <c r="E3309" t="s">
        <v>59</v>
      </c>
      <c r="F3309" t="s">
        <v>24</v>
      </c>
      <c r="G3309" t="s">
        <v>807</v>
      </c>
    </row>
    <row r="3310" spans="1:9">
      <c r="A3310" s="1">
        <v>43358</v>
      </c>
      <c r="B3310" s="5">
        <v>0.62222222222222223</v>
      </c>
      <c r="C3310" t="s">
        <v>808</v>
      </c>
      <c r="D3310">
        <v>98.47</v>
      </c>
      <c r="E3310" t="s">
        <v>55</v>
      </c>
      <c r="F3310" t="s">
        <v>24</v>
      </c>
      <c r="G3310" t="s">
        <v>52</v>
      </c>
      <c r="H3310" t="s">
        <v>34</v>
      </c>
      <c r="I3310">
        <v>825814078263</v>
      </c>
    </row>
    <row r="3311" spans="1:9">
      <c r="A3311" s="1">
        <v>43358</v>
      </c>
      <c r="B3311" s="5">
        <v>0.91041666666666676</v>
      </c>
      <c r="C3311" t="s">
        <v>262</v>
      </c>
      <c r="D3311">
        <v>40</v>
      </c>
      <c r="E3311" t="s">
        <v>59</v>
      </c>
      <c r="F3311" t="s">
        <v>24</v>
      </c>
      <c r="G3311" t="s">
        <v>41</v>
      </c>
    </row>
    <row r="3312" spans="1:9">
      <c r="A3312" s="1">
        <v>43358</v>
      </c>
      <c r="B3312" s="5">
        <v>0.91111111111111109</v>
      </c>
      <c r="C3312" t="s">
        <v>345</v>
      </c>
      <c r="D3312">
        <v>10</v>
      </c>
      <c r="E3312" t="s">
        <v>59</v>
      </c>
      <c r="F3312" t="s">
        <v>24</v>
      </c>
      <c r="G3312" t="s">
        <v>31</v>
      </c>
    </row>
    <row r="3313" spans="1:9">
      <c r="A3313" s="1">
        <v>43358</v>
      </c>
      <c r="B3313" s="5">
        <v>0.91111111111111109</v>
      </c>
      <c r="C3313" t="s">
        <v>84</v>
      </c>
      <c r="D3313">
        <v>352</v>
      </c>
      <c r="E3313" t="s">
        <v>59</v>
      </c>
      <c r="F3313" t="s">
        <v>24</v>
      </c>
      <c r="G3313" t="s">
        <v>807</v>
      </c>
    </row>
    <row r="3314" spans="1:9">
      <c r="A3314" s="1">
        <v>43359</v>
      </c>
      <c r="B3314" s="5">
        <v>0.29583333333333334</v>
      </c>
      <c r="C3314" t="s">
        <v>48</v>
      </c>
      <c r="D3314">
        <v>60</v>
      </c>
      <c r="E3314" t="s">
        <v>59</v>
      </c>
      <c r="F3314" t="s">
        <v>24</v>
      </c>
      <c r="G3314" t="s">
        <v>41</v>
      </c>
    </row>
    <row r="3315" spans="1:9">
      <c r="A3315" s="1">
        <v>43359</v>
      </c>
      <c r="B3315" s="5">
        <v>0.33749999999999997</v>
      </c>
      <c r="C3315" t="s">
        <v>72</v>
      </c>
      <c r="D3315">
        <v>30</v>
      </c>
      <c r="E3315" t="s">
        <v>59</v>
      </c>
      <c r="F3315" t="s">
        <v>24</v>
      </c>
      <c r="G3315" t="s">
        <v>52</v>
      </c>
    </row>
    <row r="3316" spans="1:9">
      <c r="A3316" s="1">
        <v>43359</v>
      </c>
      <c r="B3316" s="5">
        <v>0.54583333333333328</v>
      </c>
      <c r="C3316" t="s">
        <v>262</v>
      </c>
      <c r="D3316">
        <v>10</v>
      </c>
      <c r="E3316" t="s">
        <v>59</v>
      </c>
      <c r="F3316" t="s">
        <v>24</v>
      </c>
      <c r="G3316" t="s">
        <v>41</v>
      </c>
    </row>
    <row r="3317" spans="1:9">
      <c r="A3317" s="1">
        <v>43359</v>
      </c>
      <c r="B3317" s="5">
        <v>0.62986111111111109</v>
      </c>
      <c r="C3317" t="s">
        <v>111</v>
      </c>
      <c r="D3317">
        <v>593</v>
      </c>
      <c r="E3317" t="s">
        <v>59</v>
      </c>
      <c r="F3317" t="s">
        <v>24</v>
      </c>
      <c r="G3317" t="s">
        <v>807</v>
      </c>
    </row>
    <row r="3318" spans="1:9">
      <c r="A3318" s="1">
        <v>43359</v>
      </c>
      <c r="B3318" s="5">
        <v>0.73541666666666661</v>
      </c>
      <c r="C3318" t="s">
        <v>809</v>
      </c>
      <c r="D3318">
        <v>398</v>
      </c>
      <c r="E3318" t="s">
        <v>47</v>
      </c>
      <c r="F3318" t="s">
        <v>24</v>
      </c>
      <c r="G3318" t="s">
        <v>45</v>
      </c>
    </row>
    <row r="3319" spans="1:9">
      <c r="A3319" s="1">
        <v>43359</v>
      </c>
      <c r="B3319" s="5">
        <v>0.75486111111111109</v>
      </c>
      <c r="C3319" t="s">
        <v>148</v>
      </c>
      <c r="D3319">
        <v>70</v>
      </c>
      <c r="E3319" t="s">
        <v>59</v>
      </c>
      <c r="F3319" t="s">
        <v>24</v>
      </c>
      <c r="G3319" t="s">
        <v>41</v>
      </c>
    </row>
    <row r="3320" spans="1:9">
      <c r="A3320" s="1">
        <v>43359</v>
      </c>
      <c r="B3320" s="5">
        <v>0.7631944444444444</v>
      </c>
      <c r="C3320" t="s">
        <v>810</v>
      </c>
      <c r="D3320">
        <v>224</v>
      </c>
      <c r="E3320" t="s">
        <v>47</v>
      </c>
      <c r="F3320" t="s">
        <v>24</v>
      </c>
      <c r="G3320" t="s">
        <v>807</v>
      </c>
    </row>
    <row r="3321" spans="1:9">
      <c r="A3321" s="1">
        <v>43359</v>
      </c>
      <c r="B3321" s="5">
        <v>0.80625000000000002</v>
      </c>
      <c r="C3321" t="s">
        <v>672</v>
      </c>
      <c r="D3321">
        <v>600</v>
      </c>
      <c r="E3321" t="s">
        <v>55</v>
      </c>
      <c r="F3321" t="s">
        <v>16</v>
      </c>
      <c r="G3321" t="s">
        <v>31</v>
      </c>
      <c r="I3321">
        <v>825919148207</v>
      </c>
    </row>
    <row r="3322" spans="1:9">
      <c r="A3322" s="1">
        <v>43359</v>
      </c>
      <c r="B3322" s="5">
        <v>0.83888888888888891</v>
      </c>
      <c r="C3322" t="s">
        <v>48</v>
      </c>
      <c r="D3322">
        <v>140</v>
      </c>
      <c r="E3322" t="s">
        <v>59</v>
      </c>
      <c r="F3322" t="s">
        <v>24</v>
      </c>
      <c r="G3322" t="s">
        <v>807</v>
      </c>
    </row>
    <row r="3323" spans="1:9">
      <c r="A3323" s="1">
        <v>43360</v>
      </c>
      <c r="B3323" s="5">
        <v>0.39305555555555555</v>
      </c>
      <c r="C3323" t="s">
        <v>72</v>
      </c>
      <c r="D3323">
        <v>45</v>
      </c>
      <c r="E3323" t="s">
        <v>59</v>
      </c>
      <c r="F3323" t="s">
        <v>24</v>
      </c>
      <c r="G3323" t="s">
        <v>52</v>
      </c>
    </row>
    <row r="3324" spans="1:9">
      <c r="A3324" s="1">
        <v>43360</v>
      </c>
      <c r="B3324" s="5">
        <v>0.5180555555555556</v>
      </c>
      <c r="C3324" t="s">
        <v>747</v>
      </c>
      <c r="D3324">
        <v>20</v>
      </c>
      <c r="E3324" t="s">
        <v>59</v>
      </c>
      <c r="F3324" t="s">
        <v>24</v>
      </c>
      <c r="G3324" t="s">
        <v>94</v>
      </c>
    </row>
    <row r="3325" spans="1:9">
      <c r="A3325" s="1">
        <v>43360</v>
      </c>
      <c r="B3325" s="5">
        <v>0.94444444444444453</v>
      </c>
      <c r="C3325" t="s">
        <v>84</v>
      </c>
      <c r="D3325">
        <v>260</v>
      </c>
      <c r="E3325" t="s">
        <v>59</v>
      </c>
      <c r="F3325" t="s">
        <v>24</v>
      </c>
      <c r="G3325" t="s">
        <v>807</v>
      </c>
    </row>
    <row r="3326" spans="1:9">
      <c r="A3326" s="1">
        <v>43360</v>
      </c>
      <c r="B3326" s="5">
        <v>0.94444444444444453</v>
      </c>
      <c r="C3326" t="s">
        <v>203</v>
      </c>
      <c r="D3326">
        <v>50</v>
      </c>
      <c r="E3326" t="s">
        <v>59</v>
      </c>
      <c r="F3326" t="s">
        <v>24</v>
      </c>
      <c r="G3326" t="s">
        <v>807</v>
      </c>
    </row>
    <row r="3327" spans="1:9">
      <c r="A3327" s="1">
        <v>43360</v>
      </c>
      <c r="B3327" s="5">
        <v>0.94444444444444453</v>
      </c>
      <c r="C3327" t="s">
        <v>236</v>
      </c>
      <c r="D3327">
        <v>50</v>
      </c>
      <c r="E3327" t="s">
        <v>59</v>
      </c>
      <c r="F3327" t="s">
        <v>24</v>
      </c>
      <c r="G3327" t="s">
        <v>807</v>
      </c>
    </row>
    <row r="3328" spans="1:9">
      <c r="A3328" s="1">
        <v>43360</v>
      </c>
      <c r="B3328" s="5">
        <v>0.94513888888888886</v>
      </c>
      <c r="C3328" t="s">
        <v>48</v>
      </c>
      <c r="D3328">
        <v>164</v>
      </c>
      <c r="E3328" t="s">
        <v>59</v>
      </c>
      <c r="F3328" t="s">
        <v>24</v>
      </c>
      <c r="G3328" t="s">
        <v>807</v>
      </c>
    </row>
    <row r="3329" spans="1:9">
      <c r="A3329" s="1">
        <v>43360</v>
      </c>
      <c r="B3329" s="5">
        <v>0.95138888888888884</v>
      </c>
      <c r="C3329" t="s">
        <v>643</v>
      </c>
      <c r="D3329" s="4">
        <v>3276.5</v>
      </c>
      <c r="E3329" t="s">
        <v>59</v>
      </c>
      <c r="F3329" t="s">
        <v>24</v>
      </c>
      <c r="G3329" t="s">
        <v>807</v>
      </c>
    </row>
    <row r="3330" spans="1:9">
      <c r="A3330" s="1">
        <v>43361</v>
      </c>
      <c r="B3330" s="5">
        <v>0.1173611111111111</v>
      </c>
      <c r="C3330" t="s">
        <v>265</v>
      </c>
      <c r="D3330">
        <v>412</v>
      </c>
      <c r="E3330" t="s">
        <v>59</v>
      </c>
      <c r="F3330" t="s">
        <v>24</v>
      </c>
      <c r="G3330" t="s">
        <v>807</v>
      </c>
    </row>
    <row r="3331" spans="1:9">
      <c r="A3331" s="1">
        <v>43361</v>
      </c>
      <c r="B3331" s="5">
        <v>0.1173611111111111</v>
      </c>
      <c r="C3331" t="s">
        <v>811</v>
      </c>
      <c r="D3331" s="3">
        <v>1384</v>
      </c>
      <c r="E3331" t="s">
        <v>59</v>
      </c>
      <c r="F3331" t="s">
        <v>24</v>
      </c>
      <c r="G3331" t="s">
        <v>807</v>
      </c>
    </row>
    <row r="3332" spans="1:9">
      <c r="A3332" s="1">
        <v>43361</v>
      </c>
      <c r="B3332" s="5">
        <v>0.24513888888888888</v>
      </c>
      <c r="C3332" t="s">
        <v>305</v>
      </c>
      <c r="D3332" s="3">
        <v>1100</v>
      </c>
      <c r="E3332" t="s">
        <v>59</v>
      </c>
      <c r="F3332" t="s">
        <v>24</v>
      </c>
      <c r="G3332" t="s">
        <v>807</v>
      </c>
    </row>
    <row r="3333" spans="1:9">
      <c r="A3333" s="1">
        <v>43361</v>
      </c>
      <c r="B3333" s="5">
        <v>0.41250000000000003</v>
      </c>
      <c r="C3333" t="s">
        <v>130</v>
      </c>
      <c r="D3333">
        <v>60</v>
      </c>
      <c r="E3333" t="s">
        <v>59</v>
      </c>
      <c r="F3333" t="s">
        <v>24</v>
      </c>
      <c r="G3333" t="s">
        <v>807</v>
      </c>
    </row>
    <row r="3334" spans="1:9">
      <c r="A3334" s="1">
        <v>43361</v>
      </c>
      <c r="B3334" s="5">
        <v>0.45208333333333334</v>
      </c>
      <c r="C3334" t="s">
        <v>265</v>
      </c>
      <c r="D3334">
        <v>200</v>
      </c>
      <c r="E3334" t="s">
        <v>59</v>
      </c>
      <c r="F3334" t="s">
        <v>24</v>
      </c>
      <c r="G3334" t="s">
        <v>807</v>
      </c>
    </row>
    <row r="3335" spans="1:9">
      <c r="A3335" s="1">
        <v>43361</v>
      </c>
      <c r="B3335" s="5">
        <v>0.45277777777777778</v>
      </c>
      <c r="C3335" t="s">
        <v>253</v>
      </c>
      <c r="D3335">
        <v>50</v>
      </c>
      <c r="E3335" t="s">
        <v>59</v>
      </c>
      <c r="F3335" t="s">
        <v>24</v>
      </c>
      <c r="G3335" t="s">
        <v>807</v>
      </c>
    </row>
    <row r="3336" spans="1:9">
      <c r="A3336" s="1">
        <v>43361</v>
      </c>
      <c r="B3336" s="5">
        <v>0.76874999999999993</v>
      </c>
      <c r="C3336" t="s">
        <v>19</v>
      </c>
      <c r="D3336" s="3">
        <v>5000</v>
      </c>
      <c r="E3336" t="s">
        <v>55</v>
      </c>
      <c r="F3336" t="s">
        <v>16</v>
      </c>
      <c r="I3336" t="s">
        <v>812</v>
      </c>
    </row>
    <row r="3337" spans="1:9">
      <c r="A3337" s="1">
        <v>43361</v>
      </c>
      <c r="B3337" s="5">
        <v>0.94930555555555562</v>
      </c>
      <c r="C3337" t="s">
        <v>813</v>
      </c>
      <c r="D3337" s="3">
        <v>2000</v>
      </c>
      <c r="E3337" t="s">
        <v>59</v>
      </c>
      <c r="F3337" t="s">
        <v>24</v>
      </c>
      <c r="G3337" t="s">
        <v>807</v>
      </c>
    </row>
    <row r="3338" spans="1:9">
      <c r="A3338" s="1">
        <v>43362</v>
      </c>
      <c r="B3338" s="5">
        <v>0.40763888888888888</v>
      </c>
      <c r="C3338" t="s">
        <v>218</v>
      </c>
      <c r="D3338">
        <v>136</v>
      </c>
      <c r="E3338" t="s">
        <v>59</v>
      </c>
      <c r="F3338" t="s">
        <v>24</v>
      </c>
      <c r="G3338" t="s">
        <v>807</v>
      </c>
    </row>
    <row r="3339" spans="1:9">
      <c r="A3339" s="1">
        <v>43362</v>
      </c>
      <c r="B3339" s="5">
        <v>0.77986111111111101</v>
      </c>
      <c r="C3339" t="s">
        <v>814</v>
      </c>
      <c r="D3339">
        <v>99</v>
      </c>
      <c r="E3339" t="s">
        <v>59</v>
      </c>
      <c r="F3339" t="s">
        <v>24</v>
      </c>
      <c r="G3339" t="s">
        <v>45</v>
      </c>
    </row>
    <row r="3340" spans="1:9">
      <c r="A3340" s="1">
        <v>43362</v>
      </c>
      <c r="B3340" s="5">
        <v>0.79166666666666663</v>
      </c>
      <c r="C3340" t="s">
        <v>39</v>
      </c>
      <c r="D3340" s="3">
        <v>2140</v>
      </c>
      <c r="E3340" t="s">
        <v>59</v>
      </c>
      <c r="F3340" t="s">
        <v>24</v>
      </c>
      <c r="G3340" t="s">
        <v>807</v>
      </c>
    </row>
    <row r="3341" spans="1:9">
      <c r="A3341" s="1">
        <v>43362</v>
      </c>
      <c r="B3341" s="5">
        <v>0.87291666666666667</v>
      </c>
      <c r="C3341" t="s">
        <v>815</v>
      </c>
      <c r="D3341" s="3">
        <v>2000</v>
      </c>
      <c r="E3341" t="s">
        <v>55</v>
      </c>
      <c r="F3341" t="s">
        <v>16</v>
      </c>
      <c r="G3341" t="s">
        <v>17</v>
      </c>
      <c r="I3341">
        <v>826220169054</v>
      </c>
    </row>
    <row r="3342" spans="1:9">
      <c r="A3342" s="1">
        <v>43362</v>
      </c>
      <c r="B3342" s="5">
        <v>0.94930555555555562</v>
      </c>
      <c r="C3342" t="s">
        <v>813</v>
      </c>
      <c r="D3342" s="3">
        <v>2000</v>
      </c>
      <c r="E3342" t="s">
        <v>59</v>
      </c>
      <c r="F3342" t="s">
        <v>24</v>
      </c>
      <c r="G3342" t="s">
        <v>807</v>
      </c>
    </row>
    <row r="3343" spans="1:9">
      <c r="A3343" s="1">
        <v>43363</v>
      </c>
      <c r="B3343" s="5">
        <v>0.35486111111111113</v>
      </c>
      <c r="C3343" t="s">
        <v>364</v>
      </c>
      <c r="D3343">
        <v>12</v>
      </c>
      <c r="E3343" t="s">
        <v>15</v>
      </c>
      <c r="F3343" t="s">
        <v>24</v>
      </c>
      <c r="G3343" t="s">
        <v>31</v>
      </c>
    </row>
    <row r="3344" spans="1:9">
      <c r="A3344" s="1">
        <v>43363</v>
      </c>
      <c r="B3344" s="5">
        <v>0.65138888888888891</v>
      </c>
      <c r="C3344" t="s">
        <v>111</v>
      </c>
      <c r="D3344">
        <v>420</v>
      </c>
      <c r="E3344" t="s">
        <v>59</v>
      </c>
      <c r="F3344" t="s">
        <v>24</v>
      </c>
      <c r="G3344" t="s">
        <v>807</v>
      </c>
    </row>
    <row r="3345" spans="1:9">
      <c r="A3345" s="1">
        <v>43363</v>
      </c>
      <c r="B3345" s="5">
        <v>0.77569444444444446</v>
      </c>
      <c r="C3345" t="s">
        <v>265</v>
      </c>
      <c r="D3345" s="3">
        <v>1970</v>
      </c>
      <c r="E3345" t="s">
        <v>59</v>
      </c>
      <c r="F3345" t="s">
        <v>24</v>
      </c>
      <c r="G3345" t="s">
        <v>807</v>
      </c>
    </row>
    <row r="3346" spans="1:9">
      <c r="A3346" s="1">
        <v>43363</v>
      </c>
      <c r="B3346" s="5">
        <v>0.89097222222222217</v>
      </c>
      <c r="C3346" t="s">
        <v>813</v>
      </c>
      <c r="D3346" s="3">
        <v>2000</v>
      </c>
      <c r="E3346" t="s">
        <v>59</v>
      </c>
      <c r="F3346" t="s">
        <v>24</v>
      </c>
      <c r="G3346" t="s">
        <v>807</v>
      </c>
    </row>
    <row r="3347" spans="1:9">
      <c r="A3347" s="1">
        <v>43364</v>
      </c>
      <c r="B3347" s="5">
        <v>0.59930555555555554</v>
      </c>
      <c r="C3347" t="s">
        <v>813</v>
      </c>
      <c r="D3347" s="3">
        <v>1000</v>
      </c>
      <c r="E3347" t="s">
        <v>59</v>
      </c>
      <c r="F3347" t="s">
        <v>24</v>
      </c>
      <c r="G3347" t="s">
        <v>807</v>
      </c>
    </row>
    <row r="3348" spans="1:9">
      <c r="A3348" s="1">
        <v>43364</v>
      </c>
      <c r="B3348" s="5">
        <v>0.85277777777777775</v>
      </c>
      <c r="C3348" t="s">
        <v>130</v>
      </c>
      <c r="D3348">
        <v>200</v>
      </c>
      <c r="E3348" t="s">
        <v>59</v>
      </c>
      <c r="F3348" t="s">
        <v>24</v>
      </c>
      <c r="G3348" t="s">
        <v>807</v>
      </c>
    </row>
    <row r="3349" spans="1:9">
      <c r="A3349" s="1">
        <v>43364</v>
      </c>
      <c r="B3349" s="5">
        <v>0.89236111111111116</v>
      </c>
      <c r="C3349" t="s">
        <v>305</v>
      </c>
      <c r="D3349">
        <v>825.27</v>
      </c>
      <c r="E3349" t="s">
        <v>59</v>
      </c>
      <c r="F3349" t="s">
        <v>24</v>
      </c>
      <c r="G3349" t="s">
        <v>807</v>
      </c>
    </row>
    <row r="3350" spans="1:9">
      <c r="A3350" s="1">
        <v>43364</v>
      </c>
      <c r="B3350" s="5">
        <v>0.97013888888888899</v>
      </c>
      <c r="C3350" t="s">
        <v>236</v>
      </c>
      <c r="D3350">
        <v>50</v>
      </c>
      <c r="E3350" t="s">
        <v>59</v>
      </c>
      <c r="F3350" t="s">
        <v>24</v>
      </c>
      <c r="G3350" t="s">
        <v>807</v>
      </c>
    </row>
    <row r="3351" spans="1:9">
      <c r="A3351" s="1">
        <v>43364</v>
      </c>
      <c r="B3351" s="5">
        <v>0.98472222222222217</v>
      </c>
      <c r="C3351" t="s">
        <v>816</v>
      </c>
      <c r="D3351" s="3">
        <v>1517</v>
      </c>
      <c r="E3351" t="s">
        <v>59</v>
      </c>
      <c r="F3351" t="s">
        <v>24</v>
      </c>
      <c r="G3351" t="s">
        <v>807</v>
      </c>
    </row>
    <row r="3352" spans="1:9">
      <c r="A3352" s="1">
        <v>43364</v>
      </c>
      <c r="B3352" s="5">
        <v>0.98888888888888893</v>
      </c>
      <c r="C3352" t="s">
        <v>148</v>
      </c>
      <c r="D3352">
        <v>100</v>
      </c>
      <c r="E3352" t="s">
        <v>59</v>
      </c>
      <c r="F3352" t="s">
        <v>24</v>
      </c>
      <c r="G3352" t="s">
        <v>807</v>
      </c>
    </row>
    <row r="3353" spans="1:9">
      <c r="A3353" s="1">
        <v>43365</v>
      </c>
      <c r="B3353" s="5">
        <v>0.23402777777777781</v>
      </c>
      <c r="C3353" t="s">
        <v>39</v>
      </c>
      <c r="D3353">
        <v>105</v>
      </c>
      <c r="E3353" t="s">
        <v>59</v>
      </c>
      <c r="F3353" t="s">
        <v>24</v>
      </c>
      <c r="G3353" t="s">
        <v>807</v>
      </c>
    </row>
    <row r="3354" spans="1:9">
      <c r="A3354" s="1">
        <v>43365</v>
      </c>
      <c r="B3354" s="5">
        <v>0.27083333333333331</v>
      </c>
      <c r="C3354" t="s">
        <v>19</v>
      </c>
      <c r="D3354" s="3">
        <v>1000</v>
      </c>
      <c r="E3354" t="s">
        <v>55</v>
      </c>
      <c r="F3354" t="s">
        <v>16</v>
      </c>
      <c r="I3354" t="s">
        <v>817</v>
      </c>
    </row>
    <row r="3355" spans="1:9">
      <c r="A3355" s="1">
        <v>43365</v>
      </c>
      <c r="B3355" s="5">
        <v>0.27569444444444446</v>
      </c>
      <c r="C3355" t="s">
        <v>72</v>
      </c>
      <c r="D3355">
        <v>234.15</v>
      </c>
      <c r="E3355" t="s">
        <v>59</v>
      </c>
      <c r="F3355" t="s">
        <v>24</v>
      </c>
      <c r="G3355" t="s">
        <v>807</v>
      </c>
    </row>
    <row r="3356" spans="1:9">
      <c r="A3356" s="1">
        <v>43365</v>
      </c>
      <c r="B3356" s="5">
        <v>0.29166666666666669</v>
      </c>
      <c r="C3356" t="s">
        <v>643</v>
      </c>
      <c r="D3356" s="4">
        <v>3276.5</v>
      </c>
      <c r="E3356" t="s">
        <v>59</v>
      </c>
      <c r="F3356" t="s">
        <v>24</v>
      </c>
      <c r="G3356" t="s">
        <v>807</v>
      </c>
    </row>
    <row r="3357" spans="1:9">
      <c r="A3357" s="1">
        <v>43365</v>
      </c>
      <c r="B3357" s="5">
        <v>0.43263888888888885</v>
      </c>
      <c r="C3357" t="s">
        <v>236</v>
      </c>
      <c r="D3357">
        <v>50</v>
      </c>
      <c r="E3357" t="s">
        <v>59</v>
      </c>
      <c r="F3357" t="s">
        <v>24</v>
      </c>
      <c r="G3357" t="s">
        <v>807</v>
      </c>
    </row>
    <row r="3358" spans="1:9">
      <c r="A3358" s="1">
        <v>43365</v>
      </c>
      <c r="B3358" s="5">
        <v>0.49513888888888885</v>
      </c>
      <c r="C3358" t="s">
        <v>39</v>
      </c>
      <c r="D3358">
        <v>78</v>
      </c>
      <c r="E3358" t="s">
        <v>59</v>
      </c>
      <c r="F3358" t="s">
        <v>24</v>
      </c>
      <c r="G3358" t="s">
        <v>807</v>
      </c>
    </row>
    <row r="3359" spans="1:9">
      <c r="A3359" s="1">
        <v>43365</v>
      </c>
      <c r="B3359" s="5">
        <v>0.74722222222222223</v>
      </c>
      <c r="C3359" t="s">
        <v>148</v>
      </c>
      <c r="D3359">
        <v>20</v>
      </c>
      <c r="E3359" t="s">
        <v>59</v>
      </c>
      <c r="F3359" t="s">
        <v>24</v>
      </c>
      <c r="G3359" t="s">
        <v>41</v>
      </c>
    </row>
    <row r="3360" spans="1:9">
      <c r="A3360" s="1">
        <v>43365</v>
      </c>
      <c r="B3360" s="5">
        <v>0.87222222222222223</v>
      </c>
      <c r="C3360" t="s">
        <v>262</v>
      </c>
      <c r="D3360">
        <v>7</v>
      </c>
      <c r="E3360" t="s">
        <v>59</v>
      </c>
      <c r="F3360" t="s">
        <v>24</v>
      </c>
      <c r="G3360" t="s">
        <v>41</v>
      </c>
    </row>
    <row r="3361" spans="1:9">
      <c r="A3361" s="1">
        <v>43365</v>
      </c>
      <c r="B3361" s="5">
        <v>0.99513888888888891</v>
      </c>
      <c r="C3361" t="s">
        <v>39</v>
      </c>
      <c r="D3361">
        <v>156</v>
      </c>
      <c r="E3361" t="s">
        <v>59</v>
      </c>
      <c r="F3361" t="s">
        <v>24</v>
      </c>
      <c r="G3361" t="s">
        <v>807</v>
      </c>
    </row>
    <row r="3362" spans="1:9">
      <c r="A3362" s="1">
        <v>43366</v>
      </c>
      <c r="B3362" s="5">
        <v>0.34097222222222223</v>
      </c>
      <c r="C3362" t="s">
        <v>262</v>
      </c>
      <c r="D3362">
        <v>11</v>
      </c>
      <c r="E3362" t="s">
        <v>59</v>
      </c>
      <c r="F3362" t="s">
        <v>24</v>
      </c>
      <c r="G3362" t="s">
        <v>41</v>
      </c>
    </row>
    <row r="3363" spans="1:9">
      <c r="A3363" s="1">
        <v>43366</v>
      </c>
      <c r="B3363" s="5">
        <v>0.34097222222222223</v>
      </c>
      <c r="C3363" t="s">
        <v>72</v>
      </c>
      <c r="D3363">
        <v>50</v>
      </c>
      <c r="E3363" t="s">
        <v>59</v>
      </c>
      <c r="F3363" t="s">
        <v>24</v>
      </c>
      <c r="G3363" t="s">
        <v>52</v>
      </c>
    </row>
    <row r="3364" spans="1:9">
      <c r="A3364" s="1">
        <v>43366</v>
      </c>
      <c r="B3364" s="5">
        <v>0.50208333333333333</v>
      </c>
      <c r="C3364" t="s">
        <v>111</v>
      </c>
      <c r="D3364">
        <v>540</v>
      </c>
      <c r="E3364" t="s">
        <v>59</v>
      </c>
      <c r="F3364" t="s">
        <v>24</v>
      </c>
      <c r="G3364" t="s">
        <v>807</v>
      </c>
    </row>
    <row r="3365" spans="1:9">
      <c r="A3365" s="1">
        <v>43366</v>
      </c>
      <c r="B3365" s="5">
        <v>0.7104166666666667</v>
      </c>
      <c r="C3365" t="s">
        <v>48</v>
      </c>
      <c r="D3365">
        <v>50</v>
      </c>
      <c r="E3365" t="s">
        <v>59</v>
      </c>
      <c r="F3365" t="s">
        <v>24</v>
      </c>
      <c r="G3365" t="s">
        <v>807</v>
      </c>
    </row>
    <row r="3366" spans="1:9">
      <c r="A3366" s="1">
        <v>43366</v>
      </c>
      <c r="B3366" s="5">
        <v>0.71111111111111114</v>
      </c>
      <c r="C3366" t="s">
        <v>262</v>
      </c>
      <c r="D3366">
        <v>12</v>
      </c>
      <c r="E3366" t="s">
        <v>59</v>
      </c>
      <c r="F3366" t="s">
        <v>24</v>
      </c>
      <c r="G3366" t="s">
        <v>41</v>
      </c>
    </row>
    <row r="3367" spans="1:9">
      <c r="A3367" s="1">
        <v>43366</v>
      </c>
      <c r="B3367" s="5">
        <v>0.71111111111111114</v>
      </c>
      <c r="C3367" t="s">
        <v>140</v>
      </c>
      <c r="D3367">
        <v>10</v>
      </c>
      <c r="E3367" t="s">
        <v>59</v>
      </c>
      <c r="F3367" t="s">
        <v>24</v>
      </c>
      <c r="G3367" t="s">
        <v>52</v>
      </c>
    </row>
    <row r="3368" spans="1:9">
      <c r="A3368" s="1">
        <v>43366</v>
      </c>
      <c r="B3368" s="5">
        <v>0.76111111111111107</v>
      </c>
      <c r="C3368" t="s">
        <v>747</v>
      </c>
      <c r="D3368">
        <v>20</v>
      </c>
      <c r="E3368" t="s">
        <v>59</v>
      </c>
      <c r="F3368" t="s">
        <v>24</v>
      </c>
      <c r="G3368" t="s">
        <v>94</v>
      </c>
    </row>
    <row r="3369" spans="1:9">
      <c r="A3369" s="1">
        <v>43366</v>
      </c>
      <c r="B3369" s="5">
        <v>0.76111111111111107</v>
      </c>
      <c r="C3369" t="s">
        <v>130</v>
      </c>
      <c r="D3369">
        <v>26</v>
      </c>
      <c r="E3369" t="s">
        <v>59</v>
      </c>
      <c r="F3369" t="s">
        <v>24</v>
      </c>
      <c r="G3369" t="s">
        <v>52</v>
      </c>
    </row>
    <row r="3370" spans="1:9">
      <c r="A3370" s="1">
        <v>43366</v>
      </c>
      <c r="B3370" s="5">
        <v>0.76111111111111107</v>
      </c>
      <c r="C3370" t="s">
        <v>262</v>
      </c>
      <c r="D3370">
        <v>10</v>
      </c>
      <c r="E3370" t="s">
        <v>59</v>
      </c>
      <c r="F3370" t="s">
        <v>24</v>
      </c>
      <c r="G3370" t="s">
        <v>41</v>
      </c>
    </row>
    <row r="3371" spans="1:9">
      <c r="A3371" s="1">
        <v>43366</v>
      </c>
      <c r="B3371" s="5">
        <v>0.87291666666666667</v>
      </c>
      <c r="C3371" t="s">
        <v>84</v>
      </c>
      <c r="D3371">
        <v>149</v>
      </c>
      <c r="E3371" t="s">
        <v>59</v>
      </c>
      <c r="F3371" t="s">
        <v>24</v>
      </c>
      <c r="G3371" t="s">
        <v>52</v>
      </c>
    </row>
    <row r="3372" spans="1:9">
      <c r="A3372" s="1">
        <v>43367</v>
      </c>
      <c r="B3372" s="5">
        <v>0.76388888888888884</v>
      </c>
      <c r="C3372" t="s">
        <v>818</v>
      </c>
      <c r="D3372">
        <v>600</v>
      </c>
      <c r="E3372" t="s">
        <v>55</v>
      </c>
      <c r="F3372" t="s">
        <v>24</v>
      </c>
      <c r="G3372" t="s">
        <v>45</v>
      </c>
      <c r="I3372">
        <v>826718488585</v>
      </c>
    </row>
    <row r="3373" spans="1:9">
      <c r="A3373" s="1">
        <v>43367</v>
      </c>
      <c r="B3373" s="5">
        <v>0.87291666666666667</v>
      </c>
      <c r="C3373" t="s">
        <v>84</v>
      </c>
      <c r="D3373">
        <v>30</v>
      </c>
      <c r="E3373" t="s">
        <v>59</v>
      </c>
      <c r="F3373" t="s">
        <v>24</v>
      </c>
      <c r="G3373" t="s">
        <v>52</v>
      </c>
    </row>
    <row r="3374" spans="1:9">
      <c r="A3374" s="1">
        <v>43368</v>
      </c>
      <c r="B3374" s="5">
        <v>0.93402777777777779</v>
      </c>
      <c r="C3374" t="s">
        <v>84</v>
      </c>
      <c r="D3374">
        <v>40</v>
      </c>
      <c r="E3374" t="s">
        <v>59</v>
      </c>
      <c r="F3374" t="s">
        <v>24</v>
      </c>
      <c r="G3374" t="s">
        <v>52</v>
      </c>
    </row>
    <row r="3375" spans="1:9">
      <c r="A3375" s="1">
        <v>43369</v>
      </c>
      <c r="B3375" s="5">
        <v>0.3756944444444445</v>
      </c>
      <c r="C3375" t="s">
        <v>72</v>
      </c>
      <c r="D3375">
        <v>10</v>
      </c>
      <c r="E3375" t="s">
        <v>59</v>
      </c>
      <c r="F3375" t="s">
        <v>24</v>
      </c>
      <c r="G3375" t="s">
        <v>52</v>
      </c>
    </row>
    <row r="3376" spans="1:9">
      <c r="A3376" s="1">
        <v>43369</v>
      </c>
      <c r="B3376" s="5">
        <v>0.37986111111111115</v>
      </c>
      <c r="C3376" t="s">
        <v>789</v>
      </c>
      <c r="D3376" s="3">
        <v>5000</v>
      </c>
      <c r="E3376" t="s">
        <v>55</v>
      </c>
      <c r="F3376" t="s">
        <v>24</v>
      </c>
      <c r="G3376" t="s">
        <v>791</v>
      </c>
      <c r="I3376" t="s">
        <v>819</v>
      </c>
    </row>
    <row r="3377" spans="1:9">
      <c r="A3377" s="1">
        <v>43369</v>
      </c>
      <c r="B3377" s="5">
        <v>0.79236111111111107</v>
      </c>
      <c r="C3377" t="s">
        <v>130</v>
      </c>
      <c r="D3377">
        <v>104</v>
      </c>
      <c r="E3377" t="s">
        <v>59</v>
      </c>
      <c r="F3377" t="s">
        <v>24</v>
      </c>
      <c r="G3377" t="s">
        <v>52</v>
      </c>
    </row>
    <row r="3378" spans="1:9">
      <c r="A3378" s="1">
        <v>43370</v>
      </c>
      <c r="B3378" s="5">
        <v>0.5625</v>
      </c>
      <c r="C3378" t="s">
        <v>130</v>
      </c>
      <c r="D3378">
        <v>104</v>
      </c>
      <c r="E3378" t="s">
        <v>55</v>
      </c>
      <c r="F3378" t="s">
        <v>24</v>
      </c>
      <c r="G3378" t="s">
        <v>52</v>
      </c>
      <c r="I3378">
        <v>827013017291</v>
      </c>
    </row>
    <row r="3379" spans="1:9">
      <c r="A3379" s="1">
        <v>43370</v>
      </c>
      <c r="B3379" s="5">
        <v>0.75902777777777775</v>
      </c>
      <c r="C3379" t="s">
        <v>19</v>
      </c>
      <c r="D3379" s="3">
        <v>1000</v>
      </c>
      <c r="E3379" t="s">
        <v>55</v>
      </c>
      <c r="F3379" t="s">
        <v>16</v>
      </c>
      <c r="I3379" t="s">
        <v>820</v>
      </c>
    </row>
    <row r="3380" spans="1:9">
      <c r="A3380" s="1">
        <v>43370</v>
      </c>
      <c r="B3380" s="5">
        <v>0.7597222222222223</v>
      </c>
      <c r="C3380" t="s">
        <v>821</v>
      </c>
      <c r="D3380">
        <v>500</v>
      </c>
      <c r="E3380" t="s">
        <v>59</v>
      </c>
      <c r="F3380" t="s">
        <v>16</v>
      </c>
      <c r="G3380" t="s">
        <v>31</v>
      </c>
    </row>
    <row r="3381" spans="1:9">
      <c r="A3381" s="1">
        <v>43370</v>
      </c>
      <c r="B3381" s="5">
        <v>0.91736111111111107</v>
      </c>
      <c r="C3381" t="s">
        <v>140</v>
      </c>
      <c r="D3381">
        <v>20</v>
      </c>
      <c r="E3381" t="s">
        <v>59</v>
      </c>
      <c r="F3381" t="s">
        <v>24</v>
      </c>
      <c r="G3381" t="s">
        <v>52</v>
      </c>
    </row>
    <row r="3382" spans="1:9">
      <c r="A3382" s="1">
        <v>43370</v>
      </c>
      <c r="B3382" s="5">
        <v>0.91736111111111107</v>
      </c>
      <c r="C3382" t="s">
        <v>84</v>
      </c>
      <c r="D3382">
        <v>40</v>
      </c>
      <c r="E3382" t="s">
        <v>59</v>
      </c>
      <c r="F3382" t="s">
        <v>24</v>
      </c>
      <c r="G3382" t="s">
        <v>52</v>
      </c>
    </row>
    <row r="3383" spans="1:9">
      <c r="A3383" s="1">
        <v>43370</v>
      </c>
      <c r="B3383" s="5">
        <v>0.91736111111111107</v>
      </c>
      <c r="C3383" t="s">
        <v>747</v>
      </c>
      <c r="D3383">
        <v>10</v>
      </c>
      <c r="E3383" t="s">
        <v>59</v>
      </c>
      <c r="F3383" t="s">
        <v>24</v>
      </c>
      <c r="G3383" t="s">
        <v>94</v>
      </c>
    </row>
    <row r="3384" spans="1:9">
      <c r="A3384" s="1">
        <v>43371</v>
      </c>
      <c r="B3384" s="5">
        <v>0.375</v>
      </c>
      <c r="C3384" t="s">
        <v>72</v>
      </c>
      <c r="D3384">
        <v>40</v>
      </c>
      <c r="E3384" t="s">
        <v>59</v>
      </c>
      <c r="F3384" t="s">
        <v>24</v>
      </c>
      <c r="G3384" t="s">
        <v>52</v>
      </c>
    </row>
    <row r="3385" spans="1:9">
      <c r="A3385" s="1">
        <v>43371</v>
      </c>
      <c r="B3385" s="5">
        <v>0.58402777777777781</v>
      </c>
      <c r="C3385" t="s">
        <v>39</v>
      </c>
      <c r="D3385">
        <v>200</v>
      </c>
      <c r="E3385" t="s">
        <v>59</v>
      </c>
      <c r="F3385" t="s">
        <v>24</v>
      </c>
      <c r="G3385" t="s">
        <v>41</v>
      </c>
    </row>
    <row r="3386" spans="1:9">
      <c r="A3386" s="1">
        <v>43371</v>
      </c>
      <c r="B3386" s="5">
        <v>0.7090277777777777</v>
      </c>
      <c r="C3386" t="s">
        <v>148</v>
      </c>
      <c r="D3386">
        <v>110</v>
      </c>
      <c r="E3386" t="s">
        <v>59</v>
      </c>
      <c r="F3386" t="s">
        <v>24</v>
      </c>
      <c r="G3386" t="s">
        <v>41</v>
      </c>
    </row>
    <row r="3387" spans="1:9">
      <c r="A3387" s="1">
        <v>43371</v>
      </c>
      <c r="B3387" s="5">
        <v>0.70972222222222225</v>
      </c>
      <c r="C3387" t="s">
        <v>130</v>
      </c>
      <c r="D3387">
        <v>116</v>
      </c>
      <c r="E3387" t="s">
        <v>59</v>
      </c>
      <c r="F3387" t="s">
        <v>24</v>
      </c>
      <c r="G3387" t="s">
        <v>52</v>
      </c>
    </row>
    <row r="3388" spans="1:9">
      <c r="A3388" s="1">
        <v>43371</v>
      </c>
      <c r="B3388" s="5">
        <v>0.83472222222222225</v>
      </c>
      <c r="C3388" t="s">
        <v>84</v>
      </c>
      <c r="D3388">
        <v>393</v>
      </c>
      <c r="E3388" t="s">
        <v>59</v>
      </c>
      <c r="F3388" t="s">
        <v>24</v>
      </c>
      <c r="G3388" t="s">
        <v>52</v>
      </c>
    </row>
    <row r="3389" spans="1:9">
      <c r="A3389" s="1">
        <v>43371</v>
      </c>
      <c r="B3389" s="5">
        <v>0.91805555555555562</v>
      </c>
      <c r="C3389" t="s">
        <v>245</v>
      </c>
      <c r="D3389">
        <v>10</v>
      </c>
      <c r="E3389" t="s">
        <v>59</v>
      </c>
      <c r="F3389" t="s">
        <v>24</v>
      </c>
      <c r="G3389" t="s">
        <v>52</v>
      </c>
    </row>
    <row r="3390" spans="1:9">
      <c r="A3390" s="1">
        <v>43371</v>
      </c>
      <c r="B3390" s="5">
        <v>0.91875000000000007</v>
      </c>
      <c r="C3390" t="s">
        <v>39</v>
      </c>
      <c r="D3390">
        <v>112</v>
      </c>
      <c r="E3390" t="s">
        <v>59</v>
      </c>
      <c r="F3390" t="s">
        <v>24</v>
      </c>
      <c r="G3390" t="s">
        <v>41</v>
      </c>
    </row>
    <row r="3391" spans="1:9">
      <c r="A3391" s="1">
        <v>43372</v>
      </c>
      <c r="B3391" s="5">
        <v>0.37013888888888885</v>
      </c>
      <c r="C3391" t="s">
        <v>72</v>
      </c>
      <c r="D3391">
        <v>20</v>
      </c>
      <c r="E3391" t="s">
        <v>59</v>
      </c>
      <c r="F3391" t="s">
        <v>24</v>
      </c>
      <c r="G3391" t="s">
        <v>52</v>
      </c>
    </row>
    <row r="3392" spans="1:9">
      <c r="A3392" s="1">
        <v>43372</v>
      </c>
      <c r="B3392" s="5">
        <v>0.37013888888888885</v>
      </c>
      <c r="C3392" t="s">
        <v>140</v>
      </c>
      <c r="D3392">
        <v>20</v>
      </c>
      <c r="E3392" t="s">
        <v>59</v>
      </c>
      <c r="F3392" t="s">
        <v>24</v>
      </c>
      <c r="G3392" t="s">
        <v>52</v>
      </c>
    </row>
    <row r="3393" spans="1:9">
      <c r="A3393" s="1">
        <v>43372</v>
      </c>
      <c r="B3393" s="5">
        <v>0.57847222222222217</v>
      </c>
      <c r="C3393" t="s">
        <v>262</v>
      </c>
      <c r="D3393">
        <v>12</v>
      </c>
      <c r="E3393" t="s">
        <v>59</v>
      </c>
      <c r="F3393" t="s">
        <v>24</v>
      </c>
      <c r="G3393" t="s">
        <v>41</v>
      </c>
    </row>
    <row r="3394" spans="1:9">
      <c r="A3394" s="1">
        <v>43372</v>
      </c>
      <c r="B3394" s="5">
        <v>0.62013888888888891</v>
      </c>
      <c r="C3394" t="s">
        <v>39</v>
      </c>
      <c r="D3394">
        <v>100</v>
      </c>
      <c r="E3394" t="s">
        <v>59</v>
      </c>
      <c r="F3394" t="s">
        <v>24</v>
      </c>
      <c r="G3394" t="s">
        <v>41</v>
      </c>
    </row>
    <row r="3395" spans="1:9">
      <c r="A3395" s="1">
        <v>43372</v>
      </c>
      <c r="B3395" s="5">
        <v>0.74513888888888891</v>
      </c>
      <c r="C3395" t="s">
        <v>100</v>
      </c>
      <c r="D3395">
        <v>60</v>
      </c>
      <c r="E3395" t="s">
        <v>59</v>
      </c>
      <c r="F3395" t="s">
        <v>24</v>
      </c>
      <c r="G3395" t="s">
        <v>52</v>
      </c>
    </row>
    <row r="3396" spans="1:9">
      <c r="A3396" s="1">
        <v>43372</v>
      </c>
      <c r="B3396" s="5">
        <v>0.78680555555555554</v>
      </c>
      <c r="C3396" t="s">
        <v>39</v>
      </c>
      <c r="D3396">
        <v>50</v>
      </c>
      <c r="E3396" t="s">
        <v>59</v>
      </c>
      <c r="F3396" t="s">
        <v>24</v>
      </c>
      <c r="G3396" t="s">
        <v>41</v>
      </c>
    </row>
    <row r="3397" spans="1:9">
      <c r="A3397" s="1">
        <v>43372</v>
      </c>
      <c r="B3397" s="5">
        <v>0.87083333333333324</v>
      </c>
      <c r="C3397" t="s">
        <v>822</v>
      </c>
      <c r="D3397">
        <v>188</v>
      </c>
      <c r="E3397" t="s">
        <v>59</v>
      </c>
      <c r="F3397" t="s">
        <v>24</v>
      </c>
      <c r="G3397" t="s">
        <v>52</v>
      </c>
    </row>
    <row r="3398" spans="1:9">
      <c r="A3398" s="1">
        <v>43372</v>
      </c>
      <c r="B3398" s="5">
        <v>0.87083333333333324</v>
      </c>
      <c r="C3398" t="s">
        <v>262</v>
      </c>
      <c r="D3398">
        <v>13</v>
      </c>
      <c r="E3398" t="s">
        <v>59</v>
      </c>
      <c r="F3398" t="s">
        <v>24</v>
      </c>
      <c r="G3398" t="s">
        <v>41</v>
      </c>
    </row>
    <row r="3399" spans="1:9">
      <c r="A3399" s="1">
        <v>43373</v>
      </c>
      <c r="B3399" s="5">
        <v>0.3611111111111111</v>
      </c>
      <c r="C3399" t="s">
        <v>48</v>
      </c>
      <c r="D3399">
        <v>60</v>
      </c>
      <c r="E3399" t="s">
        <v>59</v>
      </c>
      <c r="F3399" t="s">
        <v>24</v>
      </c>
      <c r="G3399" t="s">
        <v>41</v>
      </c>
    </row>
    <row r="3400" spans="1:9">
      <c r="A3400" s="1">
        <v>43373</v>
      </c>
      <c r="B3400" s="5">
        <v>0.36180555555555555</v>
      </c>
      <c r="C3400" t="s">
        <v>130</v>
      </c>
      <c r="D3400">
        <v>10</v>
      </c>
      <c r="E3400" t="s">
        <v>59</v>
      </c>
      <c r="F3400" t="s">
        <v>24</v>
      </c>
      <c r="G3400" t="s">
        <v>52</v>
      </c>
    </row>
    <row r="3401" spans="1:9">
      <c r="A3401" s="1">
        <v>43373</v>
      </c>
      <c r="B3401" s="5">
        <v>0.52777777777777779</v>
      </c>
      <c r="C3401" t="s">
        <v>262</v>
      </c>
      <c r="D3401">
        <v>15</v>
      </c>
      <c r="E3401" t="s">
        <v>59</v>
      </c>
      <c r="F3401" t="s">
        <v>24</v>
      </c>
      <c r="G3401" t="s">
        <v>41</v>
      </c>
    </row>
    <row r="3402" spans="1:9">
      <c r="A3402" s="1">
        <v>43373</v>
      </c>
      <c r="B3402" s="5">
        <v>0.52777777777777779</v>
      </c>
      <c r="C3402" t="s">
        <v>129</v>
      </c>
      <c r="D3402">
        <v>220</v>
      </c>
      <c r="E3402" t="s">
        <v>59</v>
      </c>
      <c r="F3402" t="s">
        <v>24</v>
      </c>
      <c r="G3402" t="s">
        <v>31</v>
      </c>
    </row>
    <row r="3403" spans="1:9">
      <c r="A3403" s="1">
        <v>43373</v>
      </c>
      <c r="B3403" s="5">
        <v>0.6</v>
      </c>
      <c r="C3403" t="s">
        <v>111</v>
      </c>
      <c r="D3403">
        <v>110</v>
      </c>
      <c r="E3403" t="s">
        <v>59</v>
      </c>
      <c r="F3403" t="s">
        <v>24</v>
      </c>
      <c r="G3403" t="s">
        <v>52</v>
      </c>
    </row>
    <row r="3404" spans="1:9">
      <c r="A3404" s="1">
        <v>43373</v>
      </c>
      <c r="B3404" s="5">
        <v>0.60625000000000007</v>
      </c>
      <c r="C3404" t="s">
        <v>808</v>
      </c>
      <c r="D3404">
        <v>199.87</v>
      </c>
      <c r="E3404" t="s">
        <v>55</v>
      </c>
      <c r="F3404" t="s">
        <v>24</v>
      </c>
      <c r="G3404" t="s">
        <v>52</v>
      </c>
      <c r="H3404" t="s">
        <v>34</v>
      </c>
      <c r="I3404">
        <v>827314943670</v>
      </c>
    </row>
    <row r="3405" spans="1:9">
      <c r="A3405" s="1">
        <v>43373</v>
      </c>
      <c r="B3405" s="5">
        <v>0.80069444444444438</v>
      </c>
      <c r="C3405" t="s">
        <v>19</v>
      </c>
      <c r="D3405">
        <v>500</v>
      </c>
      <c r="E3405" t="s">
        <v>20</v>
      </c>
      <c r="F3405" t="s">
        <v>16</v>
      </c>
      <c r="I3405" t="s">
        <v>610</v>
      </c>
    </row>
    <row r="3406" spans="1:9">
      <c r="A3406" s="1">
        <v>43373</v>
      </c>
      <c r="B3406" s="5">
        <v>0.93263888888888891</v>
      </c>
      <c r="C3406" t="s">
        <v>84</v>
      </c>
      <c r="D3406">
        <v>473</v>
      </c>
      <c r="E3406" t="s">
        <v>59</v>
      </c>
      <c r="F3406" t="s">
        <v>24</v>
      </c>
      <c r="G3406" t="s">
        <v>52</v>
      </c>
    </row>
    <row r="3407" spans="1:9">
      <c r="A3407" s="1">
        <v>43373</v>
      </c>
      <c r="B3407" s="5">
        <v>0.93263888888888891</v>
      </c>
      <c r="C3407" t="s">
        <v>262</v>
      </c>
      <c r="D3407">
        <v>23</v>
      </c>
      <c r="E3407" t="s">
        <v>59</v>
      </c>
      <c r="F3407" t="s">
        <v>24</v>
      </c>
      <c r="G3407" t="s">
        <v>41</v>
      </c>
    </row>
    <row r="3408" spans="1:9">
      <c r="A3408" s="1">
        <v>43373</v>
      </c>
      <c r="B3408" s="5">
        <v>0.93263888888888891</v>
      </c>
      <c r="C3408" t="s">
        <v>48</v>
      </c>
      <c r="D3408">
        <v>119</v>
      </c>
      <c r="E3408" t="s">
        <v>59</v>
      </c>
      <c r="F3408" t="s">
        <v>24</v>
      </c>
      <c r="G3408" t="s">
        <v>41</v>
      </c>
    </row>
    <row r="3409" spans="1:9">
      <c r="A3409" s="1">
        <v>43374</v>
      </c>
      <c r="B3409" s="5">
        <v>0.80138888888888893</v>
      </c>
      <c r="C3409" t="s">
        <v>84</v>
      </c>
      <c r="D3409">
        <v>35</v>
      </c>
      <c r="E3409" t="s">
        <v>59</v>
      </c>
      <c r="F3409" t="s">
        <v>24</v>
      </c>
      <c r="G3409" t="s">
        <v>52</v>
      </c>
    </row>
    <row r="3410" spans="1:9">
      <c r="A3410" s="1">
        <v>43375</v>
      </c>
      <c r="B3410" s="5">
        <v>0.46666666666666662</v>
      </c>
      <c r="C3410" t="s">
        <v>262</v>
      </c>
      <c r="D3410">
        <v>15</v>
      </c>
      <c r="E3410" t="s">
        <v>59</v>
      </c>
      <c r="F3410" t="s">
        <v>24</v>
      </c>
      <c r="G3410" t="s">
        <v>41</v>
      </c>
    </row>
    <row r="3411" spans="1:9">
      <c r="A3411" s="1">
        <v>43375</v>
      </c>
      <c r="B3411" s="5">
        <v>0.55069444444444449</v>
      </c>
      <c r="C3411" t="s">
        <v>48</v>
      </c>
      <c r="D3411">
        <v>40</v>
      </c>
      <c r="E3411" t="s">
        <v>59</v>
      </c>
      <c r="F3411" t="s">
        <v>24</v>
      </c>
      <c r="G3411" t="s">
        <v>41</v>
      </c>
    </row>
    <row r="3412" spans="1:9">
      <c r="A3412" s="1">
        <v>43375</v>
      </c>
      <c r="B3412" s="5">
        <v>0.63402777777777775</v>
      </c>
      <c r="C3412" t="s">
        <v>113</v>
      </c>
      <c r="D3412">
        <v>205</v>
      </c>
      <c r="E3412" t="s">
        <v>59</v>
      </c>
      <c r="F3412" t="s">
        <v>24</v>
      </c>
      <c r="G3412" t="s">
        <v>52</v>
      </c>
    </row>
    <row r="3413" spans="1:9">
      <c r="A3413" s="1">
        <v>43376</v>
      </c>
      <c r="B3413" s="5">
        <v>0.29375000000000001</v>
      </c>
      <c r="C3413" t="s">
        <v>794</v>
      </c>
      <c r="D3413" s="3">
        <v>5000</v>
      </c>
      <c r="E3413" t="s">
        <v>55</v>
      </c>
      <c r="F3413" t="s">
        <v>24</v>
      </c>
      <c r="G3413" t="s">
        <v>791</v>
      </c>
      <c r="I3413" t="s">
        <v>823</v>
      </c>
    </row>
    <row r="3414" spans="1:9">
      <c r="A3414" s="1">
        <v>43376</v>
      </c>
      <c r="B3414" s="5">
        <v>0.54999999999999993</v>
      </c>
      <c r="C3414" t="s">
        <v>130</v>
      </c>
      <c r="D3414">
        <v>10</v>
      </c>
      <c r="E3414" t="s">
        <v>59</v>
      </c>
      <c r="F3414" t="s">
        <v>24</v>
      </c>
      <c r="G3414" t="s">
        <v>52</v>
      </c>
    </row>
    <row r="3415" spans="1:9">
      <c r="A3415" s="1">
        <v>43376</v>
      </c>
      <c r="B3415" s="5">
        <v>0.75555555555555554</v>
      </c>
      <c r="C3415" t="s">
        <v>84</v>
      </c>
      <c r="D3415">
        <v>25</v>
      </c>
      <c r="E3415" t="s">
        <v>59</v>
      </c>
      <c r="F3415" t="s">
        <v>24</v>
      </c>
      <c r="G3415" t="s">
        <v>52</v>
      </c>
    </row>
    <row r="3416" spans="1:9">
      <c r="A3416" s="1">
        <v>43376</v>
      </c>
      <c r="B3416" s="5">
        <v>0.75555555555555554</v>
      </c>
      <c r="C3416" t="s">
        <v>140</v>
      </c>
      <c r="D3416">
        <v>20</v>
      </c>
      <c r="E3416" t="s">
        <v>59</v>
      </c>
      <c r="F3416" t="s">
        <v>24</v>
      </c>
      <c r="G3416" t="s">
        <v>52</v>
      </c>
    </row>
    <row r="3417" spans="1:9">
      <c r="A3417" s="1">
        <v>43376</v>
      </c>
      <c r="B3417" s="5">
        <v>0.75624999999999998</v>
      </c>
      <c r="C3417" t="s">
        <v>747</v>
      </c>
      <c r="D3417">
        <v>20</v>
      </c>
      <c r="E3417" t="s">
        <v>59</v>
      </c>
      <c r="F3417" t="s">
        <v>24</v>
      </c>
      <c r="G3417" t="s">
        <v>94</v>
      </c>
    </row>
    <row r="3418" spans="1:9">
      <c r="A3418" s="1">
        <v>43376</v>
      </c>
      <c r="B3418" s="5">
        <v>0.77430555555555547</v>
      </c>
      <c r="C3418" t="s">
        <v>19</v>
      </c>
      <c r="D3418" s="3">
        <v>1500</v>
      </c>
      <c r="E3418" t="s">
        <v>55</v>
      </c>
      <c r="F3418" t="s">
        <v>16</v>
      </c>
      <c r="I3418" t="s">
        <v>824</v>
      </c>
    </row>
    <row r="3419" spans="1:9">
      <c r="A3419" s="1">
        <v>43376</v>
      </c>
      <c r="B3419" s="5">
        <v>0.80069444444444438</v>
      </c>
      <c r="C3419" t="s">
        <v>262</v>
      </c>
      <c r="D3419">
        <v>20</v>
      </c>
      <c r="E3419" t="s">
        <v>59</v>
      </c>
      <c r="F3419" t="s">
        <v>24</v>
      </c>
      <c r="G3419" t="s">
        <v>41</v>
      </c>
    </row>
    <row r="3420" spans="1:9">
      <c r="A3420" s="1">
        <v>43377</v>
      </c>
      <c r="B3420" s="5">
        <v>0.3576388888888889</v>
      </c>
      <c r="C3420" t="s">
        <v>130</v>
      </c>
      <c r="D3420">
        <v>10</v>
      </c>
      <c r="E3420" t="s">
        <v>59</v>
      </c>
      <c r="F3420" t="s">
        <v>24</v>
      </c>
      <c r="G3420" t="s">
        <v>52</v>
      </c>
    </row>
    <row r="3421" spans="1:9">
      <c r="A3421" s="1">
        <v>43377</v>
      </c>
      <c r="B3421" s="5">
        <v>0.85763888888888884</v>
      </c>
      <c r="C3421" t="s">
        <v>140</v>
      </c>
      <c r="D3421">
        <v>20</v>
      </c>
      <c r="E3421" t="s">
        <v>59</v>
      </c>
      <c r="F3421" t="s">
        <v>24</v>
      </c>
      <c r="G3421" t="s">
        <v>52</v>
      </c>
    </row>
    <row r="3422" spans="1:9">
      <c r="A3422" s="1">
        <v>43377</v>
      </c>
      <c r="B3422" s="5">
        <v>0.85763888888888884</v>
      </c>
      <c r="C3422" t="s">
        <v>84</v>
      </c>
      <c r="D3422">
        <v>15</v>
      </c>
      <c r="E3422" t="s">
        <v>59</v>
      </c>
      <c r="F3422" t="s">
        <v>24</v>
      </c>
      <c r="G3422" t="s">
        <v>52</v>
      </c>
    </row>
    <row r="3423" spans="1:9">
      <c r="A3423" s="1">
        <v>43378</v>
      </c>
      <c r="B3423" s="5">
        <v>0.44027777777777777</v>
      </c>
      <c r="C3423" t="s">
        <v>72</v>
      </c>
      <c r="D3423">
        <v>80</v>
      </c>
      <c r="E3423" t="s">
        <v>59</v>
      </c>
      <c r="F3423" t="s">
        <v>24</v>
      </c>
      <c r="G3423" t="s">
        <v>52</v>
      </c>
    </row>
    <row r="3424" spans="1:9">
      <c r="A3424" s="1">
        <v>43378</v>
      </c>
      <c r="B3424" s="5">
        <v>0.93611111111111101</v>
      </c>
      <c r="C3424" t="s">
        <v>355</v>
      </c>
      <c r="D3424">
        <v>120</v>
      </c>
      <c r="E3424" t="s">
        <v>59</v>
      </c>
      <c r="F3424" t="s">
        <v>24</v>
      </c>
      <c r="G3424" t="s">
        <v>103</v>
      </c>
    </row>
    <row r="3425" spans="1:9">
      <c r="A3425" s="1">
        <v>43379</v>
      </c>
      <c r="B3425" s="5">
        <v>0.56180555555555556</v>
      </c>
      <c r="C3425" t="s">
        <v>130</v>
      </c>
      <c r="D3425">
        <v>17</v>
      </c>
      <c r="E3425" t="s">
        <v>59</v>
      </c>
      <c r="F3425" t="s">
        <v>24</v>
      </c>
      <c r="G3425" t="s">
        <v>52</v>
      </c>
    </row>
    <row r="3426" spans="1:9">
      <c r="A3426" s="1">
        <v>43379</v>
      </c>
      <c r="B3426" s="5">
        <v>0.56180555555555556</v>
      </c>
      <c r="C3426" t="s">
        <v>140</v>
      </c>
      <c r="D3426">
        <v>20</v>
      </c>
      <c r="E3426" t="s">
        <v>59</v>
      </c>
      <c r="F3426" t="s">
        <v>24</v>
      </c>
      <c r="G3426" t="s">
        <v>52</v>
      </c>
    </row>
    <row r="3427" spans="1:9">
      <c r="A3427" s="1">
        <v>43379</v>
      </c>
      <c r="B3427" s="5">
        <v>0.5625</v>
      </c>
      <c r="C3427" t="s">
        <v>84</v>
      </c>
      <c r="D3427">
        <v>45</v>
      </c>
      <c r="E3427" t="s">
        <v>59</v>
      </c>
      <c r="F3427" t="s">
        <v>16</v>
      </c>
      <c r="G3427" t="s">
        <v>52</v>
      </c>
    </row>
    <row r="3428" spans="1:9">
      <c r="A3428" s="1">
        <v>43379</v>
      </c>
      <c r="B3428" s="5">
        <v>0.5625</v>
      </c>
      <c r="C3428" t="s">
        <v>313</v>
      </c>
      <c r="D3428">
        <v>18</v>
      </c>
      <c r="E3428" t="s">
        <v>59</v>
      </c>
      <c r="F3428" t="s">
        <v>24</v>
      </c>
      <c r="G3428" t="s">
        <v>94</v>
      </c>
    </row>
    <row r="3429" spans="1:9">
      <c r="A3429" s="1">
        <v>43379</v>
      </c>
      <c r="B3429" s="5">
        <v>0.81319444444444444</v>
      </c>
      <c r="C3429" t="s">
        <v>84</v>
      </c>
      <c r="D3429">
        <v>60</v>
      </c>
      <c r="E3429" t="s">
        <v>59</v>
      </c>
      <c r="F3429" t="s">
        <v>24</v>
      </c>
      <c r="G3429" t="s">
        <v>52</v>
      </c>
    </row>
    <row r="3430" spans="1:9">
      <c r="A3430" s="1">
        <v>43380</v>
      </c>
      <c r="B3430" s="5">
        <v>0.37013888888888885</v>
      </c>
      <c r="C3430" t="s">
        <v>72</v>
      </c>
      <c r="D3430">
        <v>40</v>
      </c>
      <c r="E3430" t="s">
        <v>59</v>
      </c>
      <c r="F3430" t="s">
        <v>24</v>
      </c>
      <c r="G3430" t="s">
        <v>52</v>
      </c>
    </row>
    <row r="3431" spans="1:9">
      <c r="A3431" s="1">
        <v>43380</v>
      </c>
      <c r="B3431" s="5">
        <v>0.37013888888888885</v>
      </c>
      <c r="C3431" t="s">
        <v>262</v>
      </c>
      <c r="D3431">
        <v>15</v>
      </c>
      <c r="E3431" t="s">
        <v>59</v>
      </c>
      <c r="F3431" t="s">
        <v>24</v>
      </c>
      <c r="G3431" t="s">
        <v>41</v>
      </c>
    </row>
    <row r="3432" spans="1:9">
      <c r="A3432" s="1">
        <v>43380</v>
      </c>
      <c r="B3432" s="5">
        <v>0.37013888888888885</v>
      </c>
      <c r="C3432" t="s">
        <v>148</v>
      </c>
      <c r="D3432">
        <v>10</v>
      </c>
      <c r="E3432" t="s">
        <v>59</v>
      </c>
      <c r="F3432" t="s">
        <v>24</v>
      </c>
      <c r="G3432" t="s">
        <v>41</v>
      </c>
    </row>
    <row r="3433" spans="1:9">
      <c r="A3433" s="1">
        <v>43380</v>
      </c>
      <c r="B3433" s="5">
        <v>0.37013888888888885</v>
      </c>
      <c r="C3433" t="s">
        <v>140</v>
      </c>
      <c r="D3433">
        <v>30</v>
      </c>
      <c r="E3433" t="s">
        <v>59</v>
      </c>
      <c r="F3433" t="s">
        <v>24</v>
      </c>
      <c r="G3433" t="s">
        <v>52</v>
      </c>
    </row>
    <row r="3434" spans="1:9">
      <c r="A3434" s="1">
        <v>43380</v>
      </c>
      <c r="B3434" s="5">
        <v>0.55694444444444446</v>
      </c>
      <c r="C3434" t="s">
        <v>111</v>
      </c>
      <c r="D3434">
        <v>641</v>
      </c>
      <c r="E3434" t="s">
        <v>59</v>
      </c>
      <c r="F3434" t="s">
        <v>24</v>
      </c>
      <c r="G3434" t="s">
        <v>52</v>
      </c>
    </row>
    <row r="3435" spans="1:9">
      <c r="A3435" s="1">
        <v>43380</v>
      </c>
      <c r="B3435" s="5">
        <v>0.7284722222222223</v>
      </c>
      <c r="C3435" t="s">
        <v>111</v>
      </c>
      <c r="D3435">
        <v>150</v>
      </c>
      <c r="E3435" t="s">
        <v>55</v>
      </c>
      <c r="F3435" t="s">
        <v>24</v>
      </c>
      <c r="G3435" t="s">
        <v>52</v>
      </c>
      <c r="I3435">
        <v>828017480091</v>
      </c>
    </row>
    <row r="3436" spans="1:9">
      <c r="A3436" s="1">
        <v>43380</v>
      </c>
      <c r="B3436" s="5">
        <v>0.90625</v>
      </c>
      <c r="C3436" t="s">
        <v>14</v>
      </c>
      <c r="D3436" s="3">
        <v>20000</v>
      </c>
      <c r="E3436" t="s">
        <v>55</v>
      </c>
      <c r="F3436" t="s">
        <v>16</v>
      </c>
      <c r="G3436" t="s">
        <v>69</v>
      </c>
      <c r="I3436" t="s">
        <v>825</v>
      </c>
    </row>
    <row r="3437" spans="1:9">
      <c r="A3437" s="1">
        <v>43381</v>
      </c>
      <c r="B3437" s="5">
        <v>0.29444444444444445</v>
      </c>
      <c r="C3437" t="s">
        <v>48</v>
      </c>
      <c r="D3437">
        <v>100</v>
      </c>
      <c r="E3437" t="s">
        <v>59</v>
      </c>
      <c r="F3437" t="s">
        <v>24</v>
      </c>
      <c r="G3437" t="s">
        <v>41</v>
      </c>
    </row>
    <row r="3438" spans="1:9">
      <c r="A3438" s="1">
        <v>43381</v>
      </c>
      <c r="B3438" s="5">
        <v>0.29444444444444445</v>
      </c>
      <c r="C3438" t="s">
        <v>140</v>
      </c>
      <c r="D3438">
        <v>20</v>
      </c>
      <c r="E3438" t="s">
        <v>59</v>
      </c>
      <c r="F3438" t="s">
        <v>24</v>
      </c>
      <c r="G3438" t="s">
        <v>52</v>
      </c>
    </row>
    <row r="3439" spans="1:9">
      <c r="A3439" s="1">
        <v>43381</v>
      </c>
      <c r="B3439" s="5">
        <v>0.56736111111111109</v>
      </c>
      <c r="C3439" t="s">
        <v>111</v>
      </c>
      <c r="D3439">
        <v>503</v>
      </c>
      <c r="E3439" t="s">
        <v>59</v>
      </c>
      <c r="F3439" t="s">
        <v>24</v>
      </c>
      <c r="G3439" t="s">
        <v>52</v>
      </c>
    </row>
    <row r="3440" spans="1:9">
      <c r="A3440" s="1">
        <v>43381</v>
      </c>
      <c r="B3440" s="5">
        <v>0.56736111111111109</v>
      </c>
      <c r="C3440" t="s">
        <v>826</v>
      </c>
      <c r="D3440">
        <v>998</v>
      </c>
      <c r="E3440" t="s">
        <v>59</v>
      </c>
      <c r="F3440" t="s">
        <v>24</v>
      </c>
      <c r="G3440" t="s">
        <v>45</v>
      </c>
    </row>
    <row r="3441" spans="1:9">
      <c r="A3441" s="1">
        <v>43381</v>
      </c>
      <c r="B3441" s="5">
        <v>0.56736111111111109</v>
      </c>
      <c r="C3441" t="s">
        <v>262</v>
      </c>
      <c r="D3441">
        <v>12</v>
      </c>
      <c r="E3441" t="s">
        <v>59</v>
      </c>
      <c r="F3441" t="s">
        <v>24</v>
      </c>
      <c r="G3441" t="s">
        <v>41</v>
      </c>
    </row>
    <row r="3442" spans="1:9">
      <c r="A3442" s="1">
        <v>43381</v>
      </c>
      <c r="B3442" s="5">
        <v>0.56736111111111109</v>
      </c>
      <c r="C3442" t="s">
        <v>100</v>
      </c>
      <c r="D3442">
        <v>70</v>
      </c>
      <c r="E3442" t="s">
        <v>59</v>
      </c>
      <c r="F3442" t="s">
        <v>24</v>
      </c>
      <c r="G3442" t="s">
        <v>52</v>
      </c>
    </row>
    <row r="3443" spans="1:9">
      <c r="A3443" s="1">
        <v>43382</v>
      </c>
      <c r="B3443" s="5">
        <v>0.55694444444444446</v>
      </c>
      <c r="C3443" t="s">
        <v>130</v>
      </c>
      <c r="D3443">
        <v>10</v>
      </c>
      <c r="E3443" t="s">
        <v>59</v>
      </c>
      <c r="F3443" t="s">
        <v>24</v>
      </c>
      <c r="G3443" t="s">
        <v>52</v>
      </c>
    </row>
    <row r="3444" spans="1:9">
      <c r="A3444" s="1">
        <v>43382</v>
      </c>
      <c r="B3444" s="5">
        <v>0.82152777777777775</v>
      </c>
      <c r="C3444" t="s">
        <v>140</v>
      </c>
      <c r="D3444">
        <v>20</v>
      </c>
      <c r="E3444" t="s">
        <v>59</v>
      </c>
      <c r="F3444" t="s">
        <v>24</v>
      </c>
      <c r="G3444" t="s">
        <v>52</v>
      </c>
    </row>
    <row r="3445" spans="1:9">
      <c r="A3445" s="1">
        <v>43382</v>
      </c>
      <c r="B3445" s="5">
        <v>0.82152777777777775</v>
      </c>
      <c r="C3445" t="s">
        <v>94</v>
      </c>
      <c r="D3445">
        <v>200</v>
      </c>
      <c r="E3445" t="s">
        <v>59</v>
      </c>
      <c r="F3445" t="s">
        <v>24</v>
      </c>
      <c r="G3445" t="s">
        <v>94</v>
      </c>
    </row>
    <row r="3446" spans="1:9">
      <c r="A3446" s="1">
        <v>43383</v>
      </c>
      <c r="B3446" s="5">
        <v>0.40069444444444446</v>
      </c>
      <c r="C3446" t="s">
        <v>130</v>
      </c>
      <c r="D3446">
        <v>10</v>
      </c>
      <c r="E3446" t="s">
        <v>59</v>
      </c>
      <c r="F3446" t="s">
        <v>24</v>
      </c>
      <c r="G3446" t="s">
        <v>52</v>
      </c>
    </row>
    <row r="3447" spans="1:9">
      <c r="A3447" s="1">
        <v>43383</v>
      </c>
      <c r="B3447" s="5">
        <v>0.64652777777777781</v>
      </c>
      <c r="C3447" t="s">
        <v>111</v>
      </c>
      <c r="D3447">
        <v>250</v>
      </c>
      <c r="E3447" t="s">
        <v>55</v>
      </c>
      <c r="F3447" t="s">
        <v>24</v>
      </c>
      <c r="G3447" t="s">
        <v>52</v>
      </c>
      <c r="I3447">
        <v>828315099085</v>
      </c>
    </row>
    <row r="3448" spans="1:9">
      <c r="A3448" s="1">
        <v>43383</v>
      </c>
      <c r="B3448" s="5">
        <v>0.8652777777777777</v>
      </c>
      <c r="C3448" t="s">
        <v>827</v>
      </c>
      <c r="D3448" s="3">
        <v>6970</v>
      </c>
      <c r="E3448" t="s">
        <v>55</v>
      </c>
      <c r="F3448" t="s">
        <v>24</v>
      </c>
      <c r="G3448" t="s">
        <v>791</v>
      </c>
      <c r="I3448" t="s">
        <v>828</v>
      </c>
    </row>
    <row r="3449" spans="1:9">
      <c r="A3449" s="1">
        <v>43383</v>
      </c>
      <c r="B3449" s="5">
        <v>0.89722222222222225</v>
      </c>
      <c r="C3449" t="s">
        <v>121</v>
      </c>
      <c r="D3449">
        <v>53</v>
      </c>
      <c r="E3449" t="s">
        <v>59</v>
      </c>
      <c r="F3449" t="s">
        <v>24</v>
      </c>
      <c r="G3449" t="s">
        <v>52</v>
      </c>
    </row>
    <row r="3450" spans="1:9">
      <c r="A3450" s="1">
        <v>43383</v>
      </c>
      <c r="B3450" s="5">
        <v>0.9375</v>
      </c>
      <c r="C3450" t="s">
        <v>125</v>
      </c>
      <c r="D3450" s="3">
        <v>2100</v>
      </c>
      <c r="E3450" t="s">
        <v>59</v>
      </c>
      <c r="F3450" t="s">
        <v>24</v>
      </c>
      <c r="G3450" t="s">
        <v>125</v>
      </c>
    </row>
    <row r="3451" spans="1:9">
      <c r="A3451" s="1">
        <v>43385</v>
      </c>
      <c r="B3451" s="5">
        <v>0.4465277777777778</v>
      </c>
      <c r="C3451" t="s">
        <v>130</v>
      </c>
      <c r="D3451">
        <v>10</v>
      </c>
      <c r="E3451" t="s">
        <v>59</v>
      </c>
      <c r="F3451" t="s">
        <v>24</v>
      </c>
      <c r="G3451" t="s">
        <v>52</v>
      </c>
    </row>
    <row r="3452" spans="1:9">
      <c r="A3452" s="1">
        <v>43385</v>
      </c>
      <c r="B3452" s="5">
        <v>0.81944444444444453</v>
      </c>
      <c r="C3452" t="s">
        <v>19</v>
      </c>
      <c r="D3452" s="3">
        <v>1500</v>
      </c>
      <c r="E3452" t="s">
        <v>55</v>
      </c>
      <c r="F3452" t="s">
        <v>16</v>
      </c>
      <c r="I3452" t="s">
        <v>829</v>
      </c>
    </row>
    <row r="3453" spans="1:9">
      <c r="A3453" s="1">
        <v>43385</v>
      </c>
      <c r="B3453" s="5">
        <v>0.9472222222222223</v>
      </c>
      <c r="C3453" t="s">
        <v>140</v>
      </c>
      <c r="D3453">
        <v>20</v>
      </c>
      <c r="E3453" t="s">
        <v>59</v>
      </c>
      <c r="F3453" t="s">
        <v>24</v>
      </c>
      <c r="G3453" t="s">
        <v>52</v>
      </c>
    </row>
    <row r="3454" spans="1:9">
      <c r="A3454" s="1">
        <v>43385</v>
      </c>
      <c r="B3454" s="5">
        <v>0.9472222222222223</v>
      </c>
      <c r="C3454" t="s">
        <v>84</v>
      </c>
      <c r="D3454">
        <v>82</v>
      </c>
      <c r="E3454" t="s">
        <v>59</v>
      </c>
      <c r="F3454" t="s">
        <v>24</v>
      </c>
      <c r="G3454" t="s">
        <v>52</v>
      </c>
    </row>
    <row r="3455" spans="1:9">
      <c r="A3455" s="1">
        <v>43386</v>
      </c>
      <c r="B3455" s="5">
        <v>0.65763888888888888</v>
      </c>
      <c r="C3455" t="s">
        <v>830</v>
      </c>
      <c r="D3455">
        <v>88</v>
      </c>
      <c r="E3455" t="s">
        <v>59</v>
      </c>
      <c r="F3455" t="s">
        <v>24</v>
      </c>
      <c r="G3455" t="s">
        <v>94</v>
      </c>
    </row>
    <row r="3456" spans="1:9">
      <c r="A3456" s="1">
        <v>43386</v>
      </c>
      <c r="B3456" s="5">
        <v>0.86944444444444446</v>
      </c>
      <c r="C3456" t="s">
        <v>111</v>
      </c>
      <c r="D3456">
        <v>80</v>
      </c>
      <c r="E3456" t="s">
        <v>59</v>
      </c>
      <c r="F3456" t="s">
        <v>24</v>
      </c>
      <c r="G3456" t="s">
        <v>52</v>
      </c>
    </row>
    <row r="3457" spans="1:7">
      <c r="A3457" s="1">
        <v>43386</v>
      </c>
      <c r="B3457" s="5">
        <v>0.86944444444444446</v>
      </c>
      <c r="C3457" t="s">
        <v>262</v>
      </c>
      <c r="D3457">
        <v>24</v>
      </c>
      <c r="E3457" t="s">
        <v>59</v>
      </c>
      <c r="F3457" t="s">
        <v>24</v>
      </c>
      <c r="G3457" t="s">
        <v>41</v>
      </c>
    </row>
    <row r="3458" spans="1:7">
      <c r="A3458" s="1">
        <v>43386</v>
      </c>
      <c r="B3458" s="5">
        <v>0.86944444444444446</v>
      </c>
      <c r="C3458" t="s">
        <v>140</v>
      </c>
      <c r="D3458">
        <v>10</v>
      </c>
      <c r="E3458" t="s">
        <v>59</v>
      </c>
      <c r="F3458" t="s">
        <v>24</v>
      </c>
      <c r="G3458" t="s">
        <v>52</v>
      </c>
    </row>
    <row r="3459" spans="1:7">
      <c r="A3459" s="1">
        <v>43386</v>
      </c>
      <c r="B3459" s="5">
        <v>0.86944444444444446</v>
      </c>
      <c r="C3459" t="s">
        <v>48</v>
      </c>
      <c r="D3459">
        <v>170</v>
      </c>
      <c r="E3459" t="s">
        <v>59</v>
      </c>
      <c r="F3459" t="s">
        <v>24</v>
      </c>
      <c r="G3459" t="s">
        <v>41</v>
      </c>
    </row>
    <row r="3460" spans="1:7">
      <c r="A3460" s="1">
        <v>43386</v>
      </c>
      <c r="B3460" s="5">
        <v>0.93125000000000002</v>
      </c>
      <c r="C3460" t="s">
        <v>84</v>
      </c>
      <c r="D3460">
        <v>47.5</v>
      </c>
      <c r="E3460" t="s">
        <v>59</v>
      </c>
      <c r="F3460" t="s">
        <v>24</v>
      </c>
      <c r="G3460" t="s">
        <v>52</v>
      </c>
    </row>
    <row r="3461" spans="1:7">
      <c r="A3461" s="1">
        <v>43386</v>
      </c>
      <c r="B3461" s="5">
        <v>0.9375</v>
      </c>
      <c r="C3461" t="s">
        <v>831</v>
      </c>
      <c r="D3461">
        <v>486</v>
      </c>
      <c r="E3461" t="s">
        <v>59</v>
      </c>
      <c r="F3461" t="s">
        <v>24</v>
      </c>
      <c r="G3461" t="s">
        <v>52</v>
      </c>
    </row>
    <row r="3462" spans="1:7">
      <c r="A3462" s="1">
        <v>43386</v>
      </c>
      <c r="B3462" s="5">
        <v>0.9375</v>
      </c>
      <c r="C3462" t="s">
        <v>354</v>
      </c>
      <c r="D3462">
        <v>602</v>
      </c>
      <c r="E3462" t="s">
        <v>59</v>
      </c>
      <c r="F3462" t="s">
        <v>24</v>
      </c>
      <c r="G3462" t="s">
        <v>31</v>
      </c>
    </row>
    <row r="3463" spans="1:7">
      <c r="A3463" s="1">
        <v>43386</v>
      </c>
      <c r="B3463" s="5">
        <v>0.93819444444444444</v>
      </c>
      <c r="C3463" t="s">
        <v>84</v>
      </c>
      <c r="D3463">
        <v>190</v>
      </c>
      <c r="E3463" t="s">
        <v>59</v>
      </c>
      <c r="F3463" t="s">
        <v>16</v>
      </c>
      <c r="G3463" t="s">
        <v>52</v>
      </c>
    </row>
    <row r="3464" spans="1:7">
      <c r="A3464" s="1">
        <v>43386</v>
      </c>
      <c r="B3464" s="5">
        <v>0.93819444444444444</v>
      </c>
      <c r="C3464" t="s">
        <v>832</v>
      </c>
      <c r="D3464">
        <v>450</v>
      </c>
      <c r="E3464" t="s">
        <v>59</v>
      </c>
      <c r="F3464" t="s">
        <v>24</v>
      </c>
      <c r="G3464" t="s">
        <v>31</v>
      </c>
    </row>
    <row r="3465" spans="1:7">
      <c r="A3465" s="1">
        <v>43386</v>
      </c>
      <c r="B3465" s="5">
        <v>0.99791666666666667</v>
      </c>
      <c r="C3465" t="s">
        <v>763</v>
      </c>
      <c r="D3465">
        <v>300</v>
      </c>
      <c r="E3465" t="s">
        <v>59</v>
      </c>
      <c r="F3465" t="s">
        <v>24</v>
      </c>
      <c r="G3465" t="s">
        <v>45</v>
      </c>
    </row>
    <row r="3466" spans="1:7">
      <c r="A3466" s="1">
        <v>43387</v>
      </c>
      <c r="B3466" s="5">
        <v>0.40763888888888888</v>
      </c>
      <c r="C3466" t="s">
        <v>148</v>
      </c>
      <c r="D3466">
        <v>20</v>
      </c>
      <c r="E3466" t="s">
        <v>59</v>
      </c>
      <c r="F3466" t="s">
        <v>24</v>
      </c>
      <c r="G3466" t="s">
        <v>41</v>
      </c>
    </row>
    <row r="3467" spans="1:7">
      <c r="A3467" s="1">
        <v>43387</v>
      </c>
      <c r="B3467" s="5">
        <v>0.40763888888888888</v>
      </c>
      <c r="C3467" t="s">
        <v>262</v>
      </c>
      <c r="D3467">
        <v>12</v>
      </c>
      <c r="E3467" t="s">
        <v>59</v>
      </c>
      <c r="F3467" t="s">
        <v>24</v>
      </c>
      <c r="G3467" t="s">
        <v>41</v>
      </c>
    </row>
    <row r="3468" spans="1:7">
      <c r="A3468" s="1">
        <v>43387</v>
      </c>
      <c r="B3468" s="5">
        <v>0.54861111111111105</v>
      </c>
      <c r="C3468" t="s">
        <v>130</v>
      </c>
      <c r="D3468">
        <v>10</v>
      </c>
      <c r="E3468" t="s">
        <v>59</v>
      </c>
      <c r="F3468" t="s">
        <v>24</v>
      </c>
      <c r="G3468" t="s">
        <v>52</v>
      </c>
    </row>
    <row r="3469" spans="1:7">
      <c r="A3469" s="1">
        <v>43387</v>
      </c>
      <c r="B3469" s="5">
        <v>0.5493055555555556</v>
      </c>
      <c r="C3469" t="s">
        <v>262</v>
      </c>
      <c r="D3469">
        <v>15</v>
      </c>
      <c r="E3469" t="s">
        <v>59</v>
      </c>
      <c r="F3469" t="s">
        <v>24</v>
      </c>
      <c r="G3469" t="s">
        <v>41</v>
      </c>
    </row>
    <row r="3470" spans="1:7">
      <c r="A3470" s="1">
        <v>43387</v>
      </c>
      <c r="B3470" s="5">
        <v>0.5493055555555556</v>
      </c>
      <c r="C3470" t="s">
        <v>83</v>
      </c>
      <c r="D3470">
        <v>50</v>
      </c>
      <c r="E3470" t="s">
        <v>59</v>
      </c>
      <c r="F3470" t="s">
        <v>24</v>
      </c>
      <c r="G3470" t="s">
        <v>52</v>
      </c>
    </row>
    <row r="3471" spans="1:7">
      <c r="A3471" s="1">
        <v>43387</v>
      </c>
      <c r="B3471" s="5">
        <v>0.5493055555555556</v>
      </c>
      <c r="C3471" t="s">
        <v>148</v>
      </c>
      <c r="D3471">
        <v>10</v>
      </c>
      <c r="E3471" t="s">
        <v>59</v>
      </c>
      <c r="F3471" t="s">
        <v>24</v>
      </c>
      <c r="G3471" t="s">
        <v>41</v>
      </c>
    </row>
    <row r="3472" spans="1:7">
      <c r="A3472" s="1">
        <v>43387</v>
      </c>
      <c r="B3472" s="5">
        <v>0.56527777777777777</v>
      </c>
      <c r="C3472" t="s">
        <v>111</v>
      </c>
      <c r="D3472">
        <v>80</v>
      </c>
      <c r="E3472" t="s">
        <v>59</v>
      </c>
      <c r="F3472" t="s">
        <v>24</v>
      </c>
      <c r="G3472" t="s">
        <v>52</v>
      </c>
    </row>
    <row r="3473" spans="1:9">
      <c r="A3473" s="1">
        <v>43387</v>
      </c>
      <c r="B3473" s="5">
        <v>0.93680555555555556</v>
      </c>
      <c r="C3473" t="s">
        <v>747</v>
      </c>
      <c r="D3473">
        <v>20</v>
      </c>
      <c r="E3473" t="s">
        <v>59</v>
      </c>
      <c r="F3473" t="s">
        <v>24</v>
      </c>
      <c r="G3473" t="s">
        <v>94</v>
      </c>
    </row>
    <row r="3474" spans="1:9">
      <c r="A3474" s="1">
        <v>43387</v>
      </c>
      <c r="B3474" s="5">
        <v>0.93680555555555556</v>
      </c>
      <c r="C3474" t="s">
        <v>130</v>
      </c>
      <c r="D3474">
        <v>27</v>
      </c>
      <c r="E3474" t="s">
        <v>59</v>
      </c>
      <c r="F3474" t="s">
        <v>24</v>
      </c>
      <c r="G3474" t="s">
        <v>52</v>
      </c>
    </row>
    <row r="3475" spans="1:9">
      <c r="A3475" s="1">
        <v>43387</v>
      </c>
      <c r="B3475" s="5">
        <v>0.93680555555555556</v>
      </c>
      <c r="C3475" t="s">
        <v>84</v>
      </c>
      <c r="D3475">
        <v>61</v>
      </c>
      <c r="E3475" t="s">
        <v>59</v>
      </c>
      <c r="F3475" t="s">
        <v>24</v>
      </c>
      <c r="G3475" t="s">
        <v>52</v>
      </c>
    </row>
    <row r="3476" spans="1:9">
      <c r="A3476" s="1">
        <v>43388</v>
      </c>
      <c r="B3476" s="5">
        <v>0.3743055555555555</v>
      </c>
      <c r="C3476" t="s">
        <v>114</v>
      </c>
      <c r="D3476">
        <v>10</v>
      </c>
      <c r="E3476" t="s">
        <v>59</v>
      </c>
      <c r="F3476" t="s">
        <v>24</v>
      </c>
      <c r="G3476" t="s">
        <v>52</v>
      </c>
    </row>
    <row r="3477" spans="1:9">
      <c r="A3477" s="1">
        <v>43388</v>
      </c>
      <c r="B3477" s="5">
        <v>0.86111111111111116</v>
      </c>
      <c r="C3477" t="s">
        <v>833</v>
      </c>
      <c r="D3477">
        <v>834</v>
      </c>
      <c r="E3477" t="s">
        <v>47</v>
      </c>
      <c r="F3477" t="s">
        <v>24</v>
      </c>
      <c r="G3477" t="s">
        <v>52</v>
      </c>
    </row>
    <row r="3478" spans="1:9">
      <c r="A3478" s="1">
        <v>43388</v>
      </c>
      <c r="B3478" s="5">
        <v>0.87430555555555556</v>
      </c>
      <c r="C3478" t="s">
        <v>48</v>
      </c>
      <c r="D3478">
        <v>100</v>
      </c>
      <c r="E3478" t="s">
        <v>59</v>
      </c>
      <c r="F3478" t="s">
        <v>24</v>
      </c>
      <c r="G3478" t="s">
        <v>41</v>
      </c>
    </row>
    <row r="3479" spans="1:9">
      <c r="A3479" s="1">
        <v>43388</v>
      </c>
      <c r="B3479" s="5">
        <v>0.87430555555555556</v>
      </c>
      <c r="C3479" t="s">
        <v>148</v>
      </c>
      <c r="D3479">
        <v>50</v>
      </c>
      <c r="E3479" t="s">
        <v>59</v>
      </c>
      <c r="F3479" t="s">
        <v>24</v>
      </c>
      <c r="G3479" t="s">
        <v>41</v>
      </c>
    </row>
    <row r="3480" spans="1:9">
      <c r="A3480" s="1">
        <v>43389</v>
      </c>
      <c r="B3480" s="5">
        <v>0.4458333333333333</v>
      </c>
      <c r="C3480" t="s">
        <v>834</v>
      </c>
      <c r="D3480" s="3">
        <v>10000</v>
      </c>
      <c r="E3480" t="s">
        <v>55</v>
      </c>
      <c r="F3480" t="s">
        <v>24</v>
      </c>
      <c r="G3480" t="s">
        <v>791</v>
      </c>
      <c r="I3480">
        <v>828910271781</v>
      </c>
    </row>
    <row r="3481" spans="1:9">
      <c r="A3481" s="1">
        <v>43389</v>
      </c>
      <c r="B3481" s="5">
        <v>0.47291666666666665</v>
      </c>
      <c r="C3481" t="s">
        <v>794</v>
      </c>
      <c r="D3481" s="3">
        <v>10000</v>
      </c>
      <c r="E3481" t="s">
        <v>55</v>
      </c>
      <c r="F3481" t="s">
        <v>24</v>
      </c>
      <c r="G3481" t="s">
        <v>791</v>
      </c>
      <c r="I3481" t="s">
        <v>835</v>
      </c>
    </row>
    <row r="3482" spans="1:9">
      <c r="A3482" s="1">
        <v>43389</v>
      </c>
      <c r="B3482" s="5">
        <v>0.47291666666666665</v>
      </c>
      <c r="C3482" t="s">
        <v>787</v>
      </c>
      <c r="D3482" s="3">
        <v>10000</v>
      </c>
      <c r="E3482" t="s">
        <v>55</v>
      </c>
      <c r="F3482" t="s">
        <v>24</v>
      </c>
      <c r="G3482" t="s">
        <v>791</v>
      </c>
      <c r="I3482" t="s">
        <v>836</v>
      </c>
    </row>
    <row r="3483" spans="1:9">
      <c r="A3483" s="1">
        <v>43389</v>
      </c>
      <c r="B3483" s="5">
        <v>0.47430555555555554</v>
      </c>
      <c r="C3483" t="s">
        <v>114</v>
      </c>
      <c r="D3483">
        <v>10</v>
      </c>
      <c r="E3483" t="s">
        <v>59</v>
      </c>
      <c r="F3483" t="s">
        <v>24</v>
      </c>
      <c r="G3483" t="s">
        <v>52</v>
      </c>
    </row>
    <row r="3484" spans="1:9">
      <c r="A3484" s="1">
        <v>43389</v>
      </c>
      <c r="B3484" s="5">
        <v>0.93333333333333324</v>
      </c>
      <c r="C3484" t="s">
        <v>130</v>
      </c>
      <c r="D3484">
        <v>216</v>
      </c>
      <c r="E3484" t="s">
        <v>59</v>
      </c>
      <c r="F3484" t="s">
        <v>24</v>
      </c>
      <c r="G3484" t="s">
        <v>52</v>
      </c>
    </row>
    <row r="3485" spans="1:9">
      <c r="A3485" s="1">
        <v>43389</v>
      </c>
      <c r="B3485" s="5">
        <v>0.93333333333333324</v>
      </c>
      <c r="C3485" t="s">
        <v>253</v>
      </c>
      <c r="D3485">
        <v>600</v>
      </c>
      <c r="E3485" t="s">
        <v>59</v>
      </c>
      <c r="F3485" t="s">
        <v>24</v>
      </c>
      <c r="G3485" t="s">
        <v>31</v>
      </c>
    </row>
    <row r="3486" spans="1:9">
      <c r="A3486" s="1">
        <v>43390</v>
      </c>
      <c r="B3486" s="5">
        <v>0.38819444444444445</v>
      </c>
      <c r="C3486" t="s">
        <v>130</v>
      </c>
      <c r="D3486">
        <v>10</v>
      </c>
      <c r="E3486" t="s">
        <v>59</v>
      </c>
      <c r="F3486" t="s">
        <v>24</v>
      </c>
      <c r="G3486" t="s">
        <v>52</v>
      </c>
    </row>
    <row r="3487" spans="1:9">
      <c r="A3487" s="1">
        <v>43390</v>
      </c>
      <c r="B3487" s="5">
        <v>0.40833333333333338</v>
      </c>
      <c r="C3487" t="s">
        <v>827</v>
      </c>
      <c r="D3487" s="3">
        <v>6973</v>
      </c>
      <c r="E3487" t="s">
        <v>59</v>
      </c>
      <c r="F3487" t="s">
        <v>24</v>
      </c>
      <c r="G3487" t="s">
        <v>791</v>
      </c>
    </row>
    <row r="3488" spans="1:9">
      <c r="A3488" s="1">
        <v>43390</v>
      </c>
      <c r="B3488" s="5">
        <v>0.87430555555555556</v>
      </c>
      <c r="C3488" t="s">
        <v>837</v>
      </c>
      <c r="D3488" s="3">
        <v>5000</v>
      </c>
      <c r="E3488" t="s">
        <v>55</v>
      </c>
      <c r="F3488" t="s">
        <v>24</v>
      </c>
      <c r="G3488" t="s">
        <v>791</v>
      </c>
      <c r="I3488" t="s">
        <v>838</v>
      </c>
    </row>
    <row r="3489" spans="1:9">
      <c r="A3489" s="1">
        <v>43391</v>
      </c>
      <c r="B3489" s="5">
        <v>0.44791666666666669</v>
      </c>
      <c r="C3489" t="s">
        <v>839</v>
      </c>
      <c r="D3489">
        <v>10</v>
      </c>
      <c r="E3489" t="s">
        <v>59</v>
      </c>
      <c r="F3489" t="s">
        <v>24</v>
      </c>
      <c r="G3489" t="s">
        <v>41</v>
      </c>
    </row>
    <row r="3490" spans="1:9">
      <c r="A3490" s="1">
        <v>43391</v>
      </c>
      <c r="B3490" s="5">
        <v>0.44791666666666669</v>
      </c>
      <c r="C3490" t="s">
        <v>236</v>
      </c>
      <c r="D3490">
        <v>160</v>
      </c>
      <c r="E3490" t="s">
        <v>59</v>
      </c>
      <c r="F3490" t="s">
        <v>24</v>
      </c>
      <c r="G3490" t="s">
        <v>41</v>
      </c>
    </row>
    <row r="3491" spans="1:9">
      <c r="A3491" s="1">
        <v>43391</v>
      </c>
      <c r="B3491" s="5">
        <v>0.44791666666666669</v>
      </c>
      <c r="C3491" t="s">
        <v>262</v>
      </c>
      <c r="D3491">
        <v>16</v>
      </c>
      <c r="E3491" t="s">
        <v>59</v>
      </c>
      <c r="F3491" t="s">
        <v>24</v>
      </c>
      <c r="G3491" t="s">
        <v>41</v>
      </c>
    </row>
    <row r="3492" spans="1:9">
      <c r="A3492" s="1">
        <v>43391</v>
      </c>
      <c r="B3492" s="5">
        <v>0.9145833333333333</v>
      </c>
      <c r="C3492" t="s">
        <v>840</v>
      </c>
      <c r="D3492">
        <v>11</v>
      </c>
      <c r="E3492" t="s">
        <v>55</v>
      </c>
      <c r="F3492" t="s">
        <v>24</v>
      </c>
      <c r="G3492" t="s">
        <v>31</v>
      </c>
      <c r="H3492" t="s">
        <v>34</v>
      </c>
      <c r="I3492">
        <v>829121609251</v>
      </c>
    </row>
    <row r="3493" spans="1:9">
      <c r="A3493" s="1">
        <v>43392</v>
      </c>
      <c r="B3493" s="5">
        <v>0.91736111111111107</v>
      </c>
      <c r="C3493" t="s">
        <v>747</v>
      </c>
      <c r="D3493">
        <v>20</v>
      </c>
      <c r="E3493" t="s">
        <v>59</v>
      </c>
      <c r="F3493" t="s">
        <v>24</v>
      </c>
      <c r="G3493" t="s">
        <v>94</v>
      </c>
    </row>
    <row r="3494" spans="1:9">
      <c r="A3494" s="1">
        <v>43392</v>
      </c>
      <c r="B3494" s="5">
        <v>0.91736111111111107</v>
      </c>
      <c r="C3494" t="s">
        <v>130</v>
      </c>
      <c r="D3494">
        <v>24</v>
      </c>
      <c r="E3494" t="s">
        <v>59</v>
      </c>
      <c r="F3494" t="s">
        <v>24</v>
      </c>
      <c r="G3494" t="s">
        <v>52</v>
      </c>
    </row>
    <row r="3495" spans="1:9">
      <c r="A3495" s="1">
        <v>43392</v>
      </c>
      <c r="B3495" s="5">
        <v>0.91736111111111107</v>
      </c>
      <c r="C3495" t="s">
        <v>841</v>
      </c>
      <c r="D3495">
        <v>4</v>
      </c>
      <c r="E3495" t="s">
        <v>59</v>
      </c>
      <c r="F3495" t="s">
        <v>24</v>
      </c>
      <c r="G3495" t="s">
        <v>31</v>
      </c>
    </row>
    <row r="3496" spans="1:9">
      <c r="A3496" s="1">
        <v>43392</v>
      </c>
      <c r="B3496" s="5">
        <v>0.91736111111111107</v>
      </c>
      <c r="C3496" t="s">
        <v>140</v>
      </c>
      <c r="D3496">
        <v>12</v>
      </c>
      <c r="E3496" t="s">
        <v>59</v>
      </c>
      <c r="F3496" t="s">
        <v>24</v>
      </c>
      <c r="G3496" t="s">
        <v>52</v>
      </c>
    </row>
    <row r="3497" spans="1:9">
      <c r="A3497" s="1">
        <v>43393</v>
      </c>
      <c r="B3497" s="5">
        <v>0.40763888888888888</v>
      </c>
      <c r="C3497" t="s">
        <v>72</v>
      </c>
      <c r="D3497">
        <v>40</v>
      </c>
      <c r="E3497" t="s">
        <v>59</v>
      </c>
      <c r="F3497" t="s">
        <v>24</v>
      </c>
      <c r="G3497" t="s">
        <v>52</v>
      </c>
    </row>
    <row r="3498" spans="1:9">
      <c r="A3498" s="1">
        <v>43393</v>
      </c>
      <c r="B3498" s="5">
        <v>0.44930555555555557</v>
      </c>
      <c r="C3498" t="s">
        <v>48</v>
      </c>
      <c r="D3498">
        <v>80</v>
      </c>
      <c r="E3498" t="s">
        <v>59</v>
      </c>
      <c r="F3498" t="s">
        <v>24</v>
      </c>
      <c r="G3498" t="s">
        <v>41</v>
      </c>
    </row>
    <row r="3499" spans="1:9">
      <c r="A3499" s="1">
        <v>43393</v>
      </c>
      <c r="B3499" s="5">
        <v>0.73472222222222217</v>
      </c>
      <c r="C3499" t="s">
        <v>111</v>
      </c>
      <c r="D3499">
        <v>215</v>
      </c>
      <c r="E3499" t="s">
        <v>55</v>
      </c>
      <c r="F3499" t="s">
        <v>24</v>
      </c>
      <c r="G3499" t="s">
        <v>52</v>
      </c>
      <c r="I3499">
        <v>829317618308</v>
      </c>
    </row>
    <row r="3500" spans="1:9">
      <c r="A3500" s="1">
        <v>43393</v>
      </c>
      <c r="B3500" s="5">
        <v>0.74305555555555547</v>
      </c>
      <c r="C3500" t="s">
        <v>262</v>
      </c>
      <c r="D3500">
        <v>13</v>
      </c>
      <c r="E3500" t="s">
        <v>59</v>
      </c>
      <c r="F3500" t="s">
        <v>24</v>
      </c>
      <c r="G3500" t="s">
        <v>41</v>
      </c>
    </row>
    <row r="3501" spans="1:9">
      <c r="A3501" s="1">
        <v>43393</v>
      </c>
      <c r="B3501" s="5">
        <v>0.75069444444444444</v>
      </c>
      <c r="C3501" t="s">
        <v>355</v>
      </c>
      <c r="D3501">
        <v>200</v>
      </c>
      <c r="E3501" t="s">
        <v>55</v>
      </c>
      <c r="F3501" t="s">
        <v>24</v>
      </c>
      <c r="G3501" t="s">
        <v>103</v>
      </c>
      <c r="I3501">
        <v>829618971870</v>
      </c>
    </row>
    <row r="3502" spans="1:9">
      <c r="A3502" s="1">
        <v>43393</v>
      </c>
      <c r="B3502" s="5">
        <v>0.8569444444444444</v>
      </c>
      <c r="C3502" t="s">
        <v>84</v>
      </c>
      <c r="D3502">
        <v>70</v>
      </c>
      <c r="E3502" t="s">
        <v>59</v>
      </c>
      <c r="F3502" t="s">
        <v>24</v>
      </c>
      <c r="G3502" t="s">
        <v>52</v>
      </c>
    </row>
    <row r="3503" spans="1:9">
      <c r="A3503" s="1">
        <v>43393</v>
      </c>
      <c r="B3503" s="5">
        <v>0.92499999999999993</v>
      </c>
      <c r="C3503" t="s">
        <v>19</v>
      </c>
      <c r="D3503" s="3">
        <v>2000</v>
      </c>
      <c r="E3503" t="s">
        <v>55</v>
      </c>
      <c r="F3503" t="s">
        <v>16</v>
      </c>
      <c r="I3503" t="s">
        <v>676</v>
      </c>
    </row>
    <row r="3504" spans="1:9">
      <c r="A3504" s="1">
        <v>43394</v>
      </c>
      <c r="B3504" s="5">
        <v>0.35694444444444445</v>
      </c>
      <c r="C3504" t="s">
        <v>72</v>
      </c>
      <c r="D3504">
        <v>25</v>
      </c>
      <c r="E3504" t="s">
        <v>59</v>
      </c>
      <c r="F3504" t="s">
        <v>24</v>
      </c>
      <c r="G3504" t="s">
        <v>52</v>
      </c>
    </row>
    <row r="3505" spans="1:9">
      <c r="A3505" s="1">
        <v>43394</v>
      </c>
      <c r="B3505" s="5">
        <v>0.44027777777777777</v>
      </c>
      <c r="C3505" t="s">
        <v>262</v>
      </c>
      <c r="D3505">
        <v>15</v>
      </c>
      <c r="E3505" t="s">
        <v>59</v>
      </c>
      <c r="F3505" t="s">
        <v>24</v>
      </c>
      <c r="G3505" t="s">
        <v>41</v>
      </c>
    </row>
    <row r="3506" spans="1:9">
      <c r="A3506" s="1">
        <v>43394</v>
      </c>
      <c r="B3506" s="5">
        <v>0.44097222222222227</v>
      </c>
      <c r="C3506" t="s">
        <v>148</v>
      </c>
      <c r="D3506">
        <v>10</v>
      </c>
      <c r="E3506" t="s">
        <v>59</v>
      </c>
      <c r="F3506" t="s">
        <v>24</v>
      </c>
      <c r="G3506" t="s">
        <v>41</v>
      </c>
    </row>
    <row r="3507" spans="1:9">
      <c r="A3507" s="1">
        <v>43394</v>
      </c>
      <c r="B3507" s="5">
        <v>0.56597222222222221</v>
      </c>
      <c r="C3507" t="s">
        <v>140</v>
      </c>
      <c r="D3507">
        <v>10</v>
      </c>
      <c r="E3507" t="s">
        <v>59</v>
      </c>
      <c r="F3507" t="s">
        <v>24</v>
      </c>
      <c r="G3507" t="s">
        <v>52</v>
      </c>
    </row>
    <row r="3508" spans="1:9">
      <c r="A3508" s="1">
        <v>43394</v>
      </c>
      <c r="B3508" s="5">
        <v>0.60763888888888895</v>
      </c>
      <c r="C3508" t="s">
        <v>94</v>
      </c>
      <c r="D3508">
        <v>129</v>
      </c>
      <c r="E3508" t="s">
        <v>59</v>
      </c>
      <c r="F3508" t="s">
        <v>24</v>
      </c>
      <c r="G3508" t="s">
        <v>94</v>
      </c>
    </row>
    <row r="3509" spans="1:9">
      <c r="A3509" s="1">
        <v>43394</v>
      </c>
      <c r="B3509" s="5">
        <v>0.60763888888888895</v>
      </c>
      <c r="C3509" t="s">
        <v>148</v>
      </c>
      <c r="D3509">
        <v>10</v>
      </c>
      <c r="E3509" t="s">
        <v>59</v>
      </c>
      <c r="F3509" t="s">
        <v>24</v>
      </c>
      <c r="G3509" t="s">
        <v>41</v>
      </c>
    </row>
    <row r="3510" spans="1:9">
      <c r="A3510" s="1">
        <v>43394</v>
      </c>
      <c r="B3510" s="5">
        <v>0.60763888888888895</v>
      </c>
      <c r="C3510" t="s">
        <v>841</v>
      </c>
      <c r="D3510">
        <v>20</v>
      </c>
      <c r="E3510" t="s">
        <v>59</v>
      </c>
      <c r="F3510" t="s">
        <v>24</v>
      </c>
      <c r="G3510" t="s">
        <v>31</v>
      </c>
    </row>
    <row r="3511" spans="1:9">
      <c r="A3511" s="1">
        <v>43394</v>
      </c>
      <c r="B3511" s="5">
        <v>0.60763888888888895</v>
      </c>
      <c r="C3511" t="s">
        <v>111</v>
      </c>
      <c r="D3511">
        <v>85</v>
      </c>
      <c r="E3511" t="s">
        <v>59</v>
      </c>
      <c r="F3511" t="s">
        <v>24</v>
      </c>
      <c r="G3511" t="s">
        <v>52</v>
      </c>
    </row>
    <row r="3512" spans="1:9">
      <c r="A3512" s="1">
        <v>43394</v>
      </c>
      <c r="B3512" s="5">
        <v>0.60763888888888895</v>
      </c>
      <c r="C3512" t="s">
        <v>262</v>
      </c>
      <c r="D3512">
        <v>20</v>
      </c>
      <c r="E3512" t="s">
        <v>59</v>
      </c>
      <c r="F3512" t="s">
        <v>24</v>
      </c>
      <c r="G3512" t="s">
        <v>41</v>
      </c>
    </row>
    <row r="3513" spans="1:9">
      <c r="A3513" s="1">
        <v>43394</v>
      </c>
      <c r="B3513" s="5">
        <v>0.60833333333333328</v>
      </c>
      <c r="C3513" t="s">
        <v>100</v>
      </c>
      <c r="D3513">
        <v>10</v>
      </c>
      <c r="E3513" t="s">
        <v>59</v>
      </c>
      <c r="F3513" t="s">
        <v>24</v>
      </c>
      <c r="G3513" t="s">
        <v>52</v>
      </c>
    </row>
    <row r="3514" spans="1:9">
      <c r="A3514" s="1">
        <v>43394</v>
      </c>
      <c r="B3514" s="5">
        <v>0.86111111111111116</v>
      </c>
      <c r="C3514" t="s">
        <v>130</v>
      </c>
      <c r="D3514">
        <v>30</v>
      </c>
      <c r="E3514" t="s">
        <v>59</v>
      </c>
      <c r="F3514" t="s">
        <v>24</v>
      </c>
      <c r="G3514" t="s">
        <v>52</v>
      </c>
    </row>
    <row r="3515" spans="1:9">
      <c r="A3515" s="1">
        <v>43394</v>
      </c>
      <c r="B3515" s="5">
        <v>0.91736111111111107</v>
      </c>
      <c r="C3515" t="s">
        <v>114</v>
      </c>
      <c r="D3515">
        <v>30</v>
      </c>
      <c r="E3515" t="s">
        <v>59</v>
      </c>
      <c r="F3515" t="s">
        <v>24</v>
      </c>
      <c r="G3515" t="s">
        <v>52</v>
      </c>
    </row>
    <row r="3516" spans="1:9">
      <c r="A3516" s="1">
        <v>43394</v>
      </c>
      <c r="B3516" s="5">
        <v>0.92083333333333339</v>
      </c>
      <c r="C3516" t="s">
        <v>842</v>
      </c>
      <c r="D3516" s="3">
        <v>4770</v>
      </c>
      <c r="E3516" t="s">
        <v>55</v>
      </c>
      <c r="F3516" t="s">
        <v>16</v>
      </c>
      <c r="G3516" t="s">
        <v>31</v>
      </c>
      <c r="I3516">
        <v>829422141370</v>
      </c>
    </row>
    <row r="3517" spans="1:9">
      <c r="A3517" s="1">
        <v>43395</v>
      </c>
      <c r="B3517" s="5">
        <v>0.65833333333333333</v>
      </c>
      <c r="C3517" t="s">
        <v>843</v>
      </c>
      <c r="D3517">
        <v>337</v>
      </c>
      <c r="E3517" t="s">
        <v>23</v>
      </c>
      <c r="F3517" t="s">
        <v>24</v>
      </c>
      <c r="G3517" t="s">
        <v>45</v>
      </c>
      <c r="H3517" t="s">
        <v>34</v>
      </c>
      <c r="I3517" t="s">
        <v>844</v>
      </c>
    </row>
    <row r="3518" spans="1:9">
      <c r="A3518" s="1">
        <v>43395</v>
      </c>
      <c r="B3518" s="5">
        <v>0.92083333333333339</v>
      </c>
      <c r="C3518" t="s">
        <v>140</v>
      </c>
      <c r="D3518">
        <v>20</v>
      </c>
      <c r="E3518" t="s">
        <v>59</v>
      </c>
      <c r="F3518" t="s">
        <v>24</v>
      </c>
      <c r="G3518" t="s">
        <v>52</v>
      </c>
    </row>
    <row r="3519" spans="1:9">
      <c r="A3519" s="1">
        <v>43395</v>
      </c>
      <c r="B3519" s="5">
        <v>0.92083333333333339</v>
      </c>
      <c r="C3519" t="s">
        <v>130</v>
      </c>
      <c r="D3519">
        <v>40</v>
      </c>
      <c r="E3519" t="s">
        <v>59</v>
      </c>
      <c r="F3519" t="s">
        <v>24</v>
      </c>
      <c r="G3519" t="s">
        <v>52</v>
      </c>
    </row>
    <row r="3520" spans="1:9">
      <c r="A3520" s="1">
        <v>43396</v>
      </c>
      <c r="B3520" s="5">
        <v>0.36319444444444443</v>
      </c>
      <c r="C3520" t="s">
        <v>72</v>
      </c>
      <c r="D3520">
        <v>78</v>
      </c>
      <c r="E3520" t="s">
        <v>59</v>
      </c>
      <c r="F3520" t="s">
        <v>24</v>
      </c>
      <c r="G3520" t="s">
        <v>52</v>
      </c>
    </row>
    <row r="3521" spans="1:9">
      <c r="A3521" s="1">
        <v>43396</v>
      </c>
      <c r="B3521" s="5">
        <v>0.42152777777777778</v>
      </c>
      <c r="C3521" t="s">
        <v>797</v>
      </c>
      <c r="D3521">
        <v>21</v>
      </c>
      <c r="E3521" t="s">
        <v>59</v>
      </c>
      <c r="F3521" t="s">
        <v>24</v>
      </c>
      <c r="G3521" t="s">
        <v>31</v>
      </c>
    </row>
    <row r="3522" spans="1:9">
      <c r="A3522" s="1">
        <v>43396</v>
      </c>
      <c r="B3522" s="5">
        <v>0.42152777777777778</v>
      </c>
      <c r="C3522" t="s">
        <v>841</v>
      </c>
      <c r="D3522">
        <v>4</v>
      </c>
      <c r="E3522" t="s">
        <v>59</v>
      </c>
      <c r="F3522" t="s">
        <v>24</v>
      </c>
      <c r="G3522" t="s">
        <v>31</v>
      </c>
    </row>
    <row r="3523" spans="1:9">
      <c r="A3523" s="1">
        <v>43396</v>
      </c>
      <c r="B3523" s="5">
        <v>0.57152777777777775</v>
      </c>
      <c r="C3523" t="s">
        <v>111</v>
      </c>
      <c r="D3523">
        <v>160</v>
      </c>
      <c r="E3523" t="s">
        <v>59</v>
      </c>
      <c r="F3523" t="s">
        <v>24</v>
      </c>
      <c r="G3523" t="s">
        <v>52</v>
      </c>
    </row>
    <row r="3524" spans="1:9">
      <c r="A3524" s="1">
        <v>43396</v>
      </c>
      <c r="B3524" s="5">
        <v>0.57152777777777775</v>
      </c>
      <c r="C3524" t="s">
        <v>72</v>
      </c>
      <c r="D3524">
        <v>58</v>
      </c>
      <c r="E3524" t="s">
        <v>59</v>
      </c>
      <c r="F3524" t="s">
        <v>16</v>
      </c>
      <c r="G3524" t="s">
        <v>52</v>
      </c>
    </row>
    <row r="3525" spans="1:9">
      <c r="A3525" s="1">
        <v>43396</v>
      </c>
      <c r="B3525" s="5">
        <v>0.79513888888888884</v>
      </c>
      <c r="C3525" t="s">
        <v>841</v>
      </c>
      <c r="D3525">
        <v>4</v>
      </c>
      <c r="E3525" t="s">
        <v>59</v>
      </c>
      <c r="F3525" t="s">
        <v>24</v>
      </c>
      <c r="G3525" t="s">
        <v>31</v>
      </c>
    </row>
    <row r="3526" spans="1:9">
      <c r="A3526" s="1">
        <v>43396</v>
      </c>
      <c r="B3526" s="5">
        <v>0.79513888888888884</v>
      </c>
      <c r="C3526" t="s">
        <v>140</v>
      </c>
      <c r="D3526">
        <v>10</v>
      </c>
      <c r="E3526" t="s">
        <v>59</v>
      </c>
      <c r="F3526" t="s">
        <v>24</v>
      </c>
      <c r="G3526" t="s">
        <v>52</v>
      </c>
    </row>
    <row r="3527" spans="1:9">
      <c r="A3527" s="1">
        <v>43397</v>
      </c>
      <c r="B3527" s="5">
        <v>0.50486111111111109</v>
      </c>
      <c r="C3527" t="s">
        <v>72</v>
      </c>
      <c r="D3527">
        <v>130</v>
      </c>
      <c r="E3527" t="s">
        <v>55</v>
      </c>
      <c r="F3527" t="s">
        <v>24</v>
      </c>
      <c r="G3527" t="s">
        <v>52</v>
      </c>
      <c r="I3527">
        <v>829712958650</v>
      </c>
    </row>
    <row r="3528" spans="1:9">
      <c r="A3528" s="1">
        <v>43397</v>
      </c>
      <c r="B3528" s="5">
        <v>0.91388888888888886</v>
      </c>
      <c r="C3528" t="s">
        <v>130</v>
      </c>
      <c r="D3528">
        <v>24</v>
      </c>
      <c r="E3528" t="s">
        <v>59</v>
      </c>
      <c r="F3528" t="s">
        <v>24</v>
      </c>
      <c r="G3528" t="s">
        <v>52</v>
      </c>
    </row>
    <row r="3529" spans="1:9">
      <c r="A3529" s="1">
        <v>43397</v>
      </c>
      <c r="B3529" s="5">
        <v>0.9145833333333333</v>
      </c>
      <c r="C3529" t="s">
        <v>84</v>
      </c>
      <c r="D3529">
        <v>10</v>
      </c>
      <c r="E3529" t="s">
        <v>59</v>
      </c>
      <c r="F3529" t="s">
        <v>24</v>
      </c>
      <c r="G3529" t="s">
        <v>52</v>
      </c>
    </row>
    <row r="3530" spans="1:9">
      <c r="A3530" s="1">
        <v>43397</v>
      </c>
      <c r="B3530" s="5">
        <v>0.9145833333333333</v>
      </c>
      <c r="C3530" t="s">
        <v>841</v>
      </c>
      <c r="D3530">
        <v>4</v>
      </c>
      <c r="E3530" t="s">
        <v>59</v>
      </c>
      <c r="F3530" t="s">
        <v>24</v>
      </c>
      <c r="G3530" t="s">
        <v>31</v>
      </c>
    </row>
    <row r="3531" spans="1:9">
      <c r="A3531" s="1">
        <v>43397</v>
      </c>
      <c r="B3531" s="5">
        <v>0.9145833333333333</v>
      </c>
      <c r="C3531" t="s">
        <v>140</v>
      </c>
      <c r="D3531">
        <v>20</v>
      </c>
      <c r="E3531" t="s">
        <v>59</v>
      </c>
      <c r="F3531" t="s">
        <v>24</v>
      </c>
      <c r="G3531" t="s">
        <v>52</v>
      </c>
    </row>
    <row r="3532" spans="1:9">
      <c r="A3532" s="1">
        <v>43398</v>
      </c>
      <c r="B3532" s="5">
        <v>0.4145833333333333</v>
      </c>
      <c r="C3532" t="s">
        <v>72</v>
      </c>
      <c r="D3532">
        <v>35</v>
      </c>
      <c r="E3532" t="s">
        <v>59</v>
      </c>
      <c r="F3532" t="s">
        <v>24</v>
      </c>
      <c r="G3532" t="s">
        <v>52</v>
      </c>
    </row>
    <row r="3533" spans="1:9">
      <c r="A3533" s="1">
        <v>43398</v>
      </c>
      <c r="B3533" s="5">
        <v>0.4145833333333333</v>
      </c>
      <c r="C3533" t="s">
        <v>841</v>
      </c>
      <c r="D3533">
        <v>4</v>
      </c>
      <c r="E3533" t="s">
        <v>59</v>
      </c>
      <c r="F3533" t="s">
        <v>24</v>
      </c>
      <c r="G3533" t="s">
        <v>31</v>
      </c>
    </row>
    <row r="3534" spans="1:9">
      <c r="A3534" s="1">
        <v>43398</v>
      </c>
      <c r="B3534" s="5">
        <v>0.4152777777777778</v>
      </c>
      <c r="C3534" t="s">
        <v>747</v>
      </c>
      <c r="D3534">
        <v>10</v>
      </c>
      <c r="E3534" t="s">
        <v>59</v>
      </c>
      <c r="F3534" t="s">
        <v>24</v>
      </c>
      <c r="G3534" t="s">
        <v>94</v>
      </c>
    </row>
    <row r="3535" spans="1:9">
      <c r="A3535" s="1">
        <v>43398</v>
      </c>
      <c r="B3535" s="5">
        <v>0.74097222222222225</v>
      </c>
      <c r="C3535" t="s">
        <v>126</v>
      </c>
      <c r="D3535">
        <v>550</v>
      </c>
      <c r="E3535" t="s">
        <v>59</v>
      </c>
      <c r="F3535" t="s">
        <v>16</v>
      </c>
      <c r="G3535" t="s">
        <v>31</v>
      </c>
    </row>
    <row r="3536" spans="1:9">
      <c r="A3536" s="1">
        <v>43398</v>
      </c>
      <c r="B3536" s="5">
        <v>0.7729166666666667</v>
      </c>
      <c r="C3536" t="s">
        <v>140</v>
      </c>
      <c r="D3536">
        <v>16</v>
      </c>
      <c r="E3536" t="s">
        <v>59</v>
      </c>
      <c r="F3536" t="s">
        <v>24</v>
      </c>
      <c r="G3536" t="s">
        <v>52</v>
      </c>
    </row>
    <row r="3537" spans="1:9">
      <c r="A3537" s="1">
        <v>43398</v>
      </c>
      <c r="B3537" s="5">
        <v>0.7729166666666667</v>
      </c>
      <c r="C3537" t="s">
        <v>130</v>
      </c>
      <c r="D3537">
        <v>10</v>
      </c>
      <c r="E3537" t="s">
        <v>59</v>
      </c>
      <c r="F3537" t="s">
        <v>24</v>
      </c>
      <c r="G3537" t="s">
        <v>52</v>
      </c>
    </row>
    <row r="3538" spans="1:9">
      <c r="A3538" s="1">
        <v>43399</v>
      </c>
      <c r="B3538" s="5">
        <v>0.6791666666666667</v>
      </c>
      <c r="C3538" t="s">
        <v>747</v>
      </c>
      <c r="D3538">
        <v>20</v>
      </c>
      <c r="E3538" t="s">
        <v>59</v>
      </c>
      <c r="F3538" t="s">
        <v>24</v>
      </c>
      <c r="G3538" t="s">
        <v>94</v>
      </c>
    </row>
    <row r="3539" spans="1:9">
      <c r="A3539" s="1">
        <v>43399</v>
      </c>
      <c r="B3539" s="5">
        <v>0.6791666666666667</v>
      </c>
      <c r="C3539" t="s">
        <v>140</v>
      </c>
      <c r="D3539">
        <v>14</v>
      </c>
      <c r="E3539" t="s">
        <v>59</v>
      </c>
      <c r="F3539" t="s">
        <v>24</v>
      </c>
      <c r="G3539" t="s">
        <v>52</v>
      </c>
    </row>
    <row r="3540" spans="1:9">
      <c r="A3540" s="1">
        <v>43399</v>
      </c>
      <c r="B3540" s="5">
        <v>0.67986111111111114</v>
      </c>
      <c r="C3540" t="s">
        <v>130</v>
      </c>
      <c r="D3540">
        <v>28</v>
      </c>
      <c r="E3540" t="s">
        <v>59</v>
      </c>
      <c r="F3540" t="s">
        <v>24</v>
      </c>
      <c r="G3540" t="s">
        <v>52</v>
      </c>
    </row>
    <row r="3541" spans="1:9">
      <c r="A3541" s="1">
        <v>43399</v>
      </c>
      <c r="B3541" s="5">
        <v>0.67986111111111114</v>
      </c>
      <c r="C3541" t="s">
        <v>111</v>
      </c>
      <c r="D3541">
        <v>90</v>
      </c>
      <c r="E3541" t="s">
        <v>59</v>
      </c>
      <c r="F3541" t="s">
        <v>24</v>
      </c>
      <c r="G3541" t="s">
        <v>52</v>
      </c>
    </row>
    <row r="3542" spans="1:9">
      <c r="A3542" s="1">
        <v>43399</v>
      </c>
      <c r="B3542" s="5">
        <v>0.67986111111111114</v>
      </c>
      <c r="C3542" t="s">
        <v>841</v>
      </c>
      <c r="D3542">
        <v>6</v>
      </c>
      <c r="E3542" t="s">
        <v>59</v>
      </c>
      <c r="F3542" t="s">
        <v>24</v>
      </c>
      <c r="G3542" t="s">
        <v>31</v>
      </c>
    </row>
    <row r="3543" spans="1:9">
      <c r="A3543" s="1">
        <v>43399</v>
      </c>
      <c r="B3543" s="5">
        <v>0.7583333333333333</v>
      </c>
      <c r="C3543" t="s">
        <v>19</v>
      </c>
      <c r="D3543" s="3">
        <v>1500</v>
      </c>
      <c r="E3543" t="s">
        <v>55</v>
      </c>
      <c r="F3543" t="s">
        <v>16</v>
      </c>
      <c r="I3543" t="s">
        <v>595</v>
      </c>
    </row>
    <row r="3544" spans="1:9">
      <c r="A3544" s="1">
        <v>43399</v>
      </c>
      <c r="B3544" s="5">
        <v>0.84861111111111109</v>
      </c>
      <c r="C3544" t="s">
        <v>253</v>
      </c>
      <c r="D3544">
        <v>11</v>
      </c>
      <c r="E3544" t="s">
        <v>59</v>
      </c>
      <c r="F3544" t="s">
        <v>24</v>
      </c>
      <c r="G3544" t="s">
        <v>31</v>
      </c>
    </row>
    <row r="3545" spans="1:9">
      <c r="A3545" s="1">
        <v>43399</v>
      </c>
      <c r="B3545" s="5">
        <v>0.84861111111111109</v>
      </c>
      <c r="C3545" t="s">
        <v>130</v>
      </c>
      <c r="D3545">
        <v>40</v>
      </c>
      <c r="E3545" t="s">
        <v>59</v>
      </c>
      <c r="F3545" t="s">
        <v>24</v>
      </c>
      <c r="G3545" t="s">
        <v>52</v>
      </c>
    </row>
    <row r="3546" spans="1:9">
      <c r="A3546" s="1">
        <v>43400</v>
      </c>
      <c r="B3546" s="5">
        <v>0.41319444444444442</v>
      </c>
      <c r="C3546" t="s">
        <v>48</v>
      </c>
      <c r="D3546">
        <v>139</v>
      </c>
      <c r="E3546" t="s">
        <v>59</v>
      </c>
      <c r="F3546" t="s">
        <v>24</v>
      </c>
      <c r="G3546" t="s">
        <v>41</v>
      </c>
    </row>
    <row r="3547" spans="1:9">
      <c r="A3547" s="1">
        <v>43400</v>
      </c>
      <c r="B3547" s="5">
        <v>0.4368055555555555</v>
      </c>
      <c r="C3547" t="s">
        <v>72</v>
      </c>
      <c r="D3547">
        <v>50</v>
      </c>
      <c r="E3547" t="s">
        <v>59</v>
      </c>
      <c r="F3547" t="s">
        <v>24</v>
      </c>
      <c r="G3547" t="s">
        <v>52</v>
      </c>
    </row>
    <row r="3548" spans="1:9">
      <c r="A3548" s="1">
        <v>43400</v>
      </c>
      <c r="B3548" s="5">
        <v>0.4368055555555555</v>
      </c>
      <c r="C3548" t="s">
        <v>253</v>
      </c>
      <c r="D3548">
        <v>32</v>
      </c>
      <c r="E3548" t="s">
        <v>59</v>
      </c>
      <c r="F3548" t="s">
        <v>24</v>
      </c>
      <c r="G3548" t="s">
        <v>31</v>
      </c>
    </row>
    <row r="3549" spans="1:9">
      <c r="A3549" s="1">
        <v>43400</v>
      </c>
      <c r="B3549" s="5">
        <v>0.5444444444444444</v>
      </c>
      <c r="C3549" t="s">
        <v>130</v>
      </c>
      <c r="D3549">
        <v>50</v>
      </c>
      <c r="E3549" t="s">
        <v>59</v>
      </c>
      <c r="F3549" t="s">
        <v>24</v>
      </c>
      <c r="G3549" t="s">
        <v>52</v>
      </c>
    </row>
    <row r="3550" spans="1:9">
      <c r="A3550" s="1">
        <v>43400</v>
      </c>
      <c r="B3550" s="5">
        <v>0.62222222222222223</v>
      </c>
      <c r="C3550" t="s">
        <v>305</v>
      </c>
      <c r="D3550">
        <v>5</v>
      </c>
      <c r="E3550" t="s">
        <v>59</v>
      </c>
      <c r="F3550" t="s">
        <v>24</v>
      </c>
      <c r="G3550" t="s">
        <v>41</v>
      </c>
    </row>
    <row r="3551" spans="1:9">
      <c r="A3551" s="1">
        <v>43400</v>
      </c>
      <c r="B3551" s="5">
        <v>0.66388888888888886</v>
      </c>
      <c r="C3551" t="s">
        <v>111</v>
      </c>
      <c r="D3551">
        <v>145</v>
      </c>
      <c r="E3551" t="s">
        <v>59</v>
      </c>
      <c r="F3551" t="s">
        <v>24</v>
      </c>
      <c r="G3551" t="s">
        <v>52</v>
      </c>
    </row>
    <row r="3552" spans="1:9">
      <c r="A3552" s="1">
        <v>43400</v>
      </c>
      <c r="B3552" s="5">
        <v>0.70694444444444438</v>
      </c>
      <c r="C3552" t="s">
        <v>262</v>
      </c>
      <c r="D3552">
        <v>6</v>
      </c>
      <c r="E3552" t="s">
        <v>59</v>
      </c>
      <c r="F3552" t="s">
        <v>24</v>
      </c>
      <c r="G3552" t="s">
        <v>41</v>
      </c>
    </row>
    <row r="3553" spans="1:9">
      <c r="A3553" s="1">
        <v>43400</v>
      </c>
      <c r="B3553" s="5">
        <v>0.74861111111111101</v>
      </c>
      <c r="C3553" t="s">
        <v>48</v>
      </c>
      <c r="D3553">
        <v>100</v>
      </c>
      <c r="E3553" t="s">
        <v>59</v>
      </c>
      <c r="F3553" t="s">
        <v>24</v>
      </c>
      <c r="G3553" t="s">
        <v>41</v>
      </c>
    </row>
    <row r="3554" spans="1:9">
      <c r="A3554" s="1">
        <v>43401</v>
      </c>
      <c r="B3554" s="5">
        <v>0.62222222222222223</v>
      </c>
      <c r="C3554" t="s">
        <v>845</v>
      </c>
      <c r="D3554" s="3">
        <v>1030</v>
      </c>
      <c r="E3554" t="s">
        <v>59</v>
      </c>
      <c r="F3554" t="s">
        <v>16</v>
      </c>
      <c r="G3554" t="s">
        <v>31</v>
      </c>
    </row>
    <row r="3555" spans="1:9">
      <c r="A3555" s="1">
        <v>43401</v>
      </c>
      <c r="B3555" s="5">
        <v>0.62361111111111112</v>
      </c>
      <c r="C3555" t="s">
        <v>140</v>
      </c>
      <c r="D3555">
        <v>401</v>
      </c>
      <c r="E3555" t="s">
        <v>59</v>
      </c>
      <c r="F3555" t="s">
        <v>16</v>
      </c>
      <c r="G3555" t="s">
        <v>52</v>
      </c>
    </row>
    <row r="3556" spans="1:9">
      <c r="A3556" s="1">
        <v>43401</v>
      </c>
      <c r="B3556" s="5">
        <v>0.62430555555555556</v>
      </c>
      <c r="C3556" t="s">
        <v>84</v>
      </c>
      <c r="D3556">
        <v>400</v>
      </c>
      <c r="E3556" t="s">
        <v>59</v>
      </c>
      <c r="F3556" t="s">
        <v>16</v>
      </c>
      <c r="G3556" t="s">
        <v>52</v>
      </c>
    </row>
    <row r="3557" spans="1:9">
      <c r="A3557" s="1">
        <v>43401</v>
      </c>
      <c r="B3557" s="5">
        <v>0.62569444444444444</v>
      </c>
      <c r="C3557" t="s">
        <v>111</v>
      </c>
      <c r="D3557">
        <v>150</v>
      </c>
      <c r="E3557" t="s">
        <v>59</v>
      </c>
      <c r="F3557" t="s">
        <v>24</v>
      </c>
      <c r="G3557" t="s">
        <v>52</v>
      </c>
    </row>
    <row r="3558" spans="1:9">
      <c r="A3558" s="1">
        <v>43401</v>
      </c>
      <c r="B3558" s="5">
        <v>0.67638888888888893</v>
      </c>
      <c r="C3558" t="s">
        <v>262</v>
      </c>
      <c r="D3558">
        <v>25</v>
      </c>
      <c r="E3558" t="s">
        <v>59</v>
      </c>
      <c r="F3558" t="s">
        <v>24</v>
      </c>
      <c r="G3558" t="s">
        <v>41</v>
      </c>
    </row>
    <row r="3559" spans="1:9">
      <c r="A3559" s="1">
        <v>43401</v>
      </c>
      <c r="B3559" s="5">
        <v>0.67638888888888893</v>
      </c>
      <c r="C3559" t="s">
        <v>841</v>
      </c>
      <c r="D3559">
        <v>12</v>
      </c>
      <c r="E3559" t="s">
        <v>59</v>
      </c>
      <c r="F3559" t="s">
        <v>24</v>
      </c>
      <c r="G3559" t="s">
        <v>31</v>
      </c>
    </row>
    <row r="3560" spans="1:9">
      <c r="A3560" s="1">
        <v>43401</v>
      </c>
      <c r="B3560" s="5">
        <v>0.67638888888888893</v>
      </c>
      <c r="C3560" t="s">
        <v>100</v>
      </c>
      <c r="D3560">
        <v>30</v>
      </c>
      <c r="E3560" t="s">
        <v>59</v>
      </c>
      <c r="F3560" t="s">
        <v>24</v>
      </c>
      <c r="G3560" t="s">
        <v>52</v>
      </c>
    </row>
    <row r="3561" spans="1:9">
      <c r="A3561" s="1">
        <v>43401</v>
      </c>
      <c r="B3561" s="5">
        <v>0.9159722222222223</v>
      </c>
      <c r="C3561" t="s">
        <v>203</v>
      </c>
      <c r="D3561">
        <v>80</v>
      </c>
      <c r="E3561" t="s">
        <v>59</v>
      </c>
      <c r="F3561" t="s">
        <v>24</v>
      </c>
      <c r="G3561" t="s">
        <v>31</v>
      </c>
    </row>
    <row r="3562" spans="1:9">
      <c r="A3562" s="1">
        <v>43401</v>
      </c>
      <c r="B3562" s="5">
        <v>0.91666666666666663</v>
      </c>
      <c r="C3562" t="s">
        <v>846</v>
      </c>
      <c r="D3562">
        <v>770</v>
      </c>
      <c r="E3562" t="s">
        <v>59</v>
      </c>
      <c r="F3562" t="s">
        <v>24</v>
      </c>
      <c r="G3562" t="s">
        <v>31</v>
      </c>
    </row>
    <row r="3563" spans="1:9">
      <c r="A3563" s="1">
        <v>43402</v>
      </c>
      <c r="B3563" s="5">
        <v>0.28888888888888892</v>
      </c>
      <c r="C3563" t="s">
        <v>39</v>
      </c>
      <c r="D3563">
        <v>120</v>
      </c>
      <c r="E3563" t="s">
        <v>59</v>
      </c>
      <c r="F3563" t="s">
        <v>24</v>
      </c>
      <c r="G3563" t="s">
        <v>847</v>
      </c>
    </row>
    <row r="3564" spans="1:9">
      <c r="A3564" s="1">
        <v>43402</v>
      </c>
      <c r="B3564" s="5">
        <v>0.45555555555555555</v>
      </c>
      <c r="C3564" t="s">
        <v>72</v>
      </c>
      <c r="D3564">
        <v>80</v>
      </c>
      <c r="E3564" t="s">
        <v>59</v>
      </c>
      <c r="F3564" t="s">
        <v>24</v>
      </c>
      <c r="G3564" t="s">
        <v>847</v>
      </c>
    </row>
    <row r="3565" spans="1:9">
      <c r="A3565" s="1">
        <v>43402</v>
      </c>
      <c r="B3565" s="5">
        <v>0.47500000000000003</v>
      </c>
      <c r="C3565" t="s">
        <v>48</v>
      </c>
      <c r="D3565">
        <v>119</v>
      </c>
      <c r="E3565" t="s">
        <v>59</v>
      </c>
      <c r="F3565" t="s">
        <v>24</v>
      </c>
      <c r="G3565" t="s">
        <v>847</v>
      </c>
    </row>
    <row r="3566" spans="1:9">
      <c r="A3566" s="1">
        <v>43402</v>
      </c>
      <c r="B3566" s="5">
        <v>0.62222222222222223</v>
      </c>
      <c r="C3566" t="s">
        <v>19</v>
      </c>
      <c r="D3566" s="3">
        <v>3000</v>
      </c>
      <c r="E3566" t="s">
        <v>55</v>
      </c>
      <c r="F3566" t="s">
        <v>16</v>
      </c>
      <c r="I3566" t="s">
        <v>848</v>
      </c>
    </row>
    <row r="3567" spans="1:9">
      <c r="A3567" s="1">
        <v>43402</v>
      </c>
      <c r="B3567" s="5">
        <v>0.625</v>
      </c>
      <c r="C3567" t="s">
        <v>148</v>
      </c>
      <c r="D3567">
        <v>200</v>
      </c>
      <c r="E3567" t="s">
        <v>59</v>
      </c>
      <c r="F3567" t="s">
        <v>24</v>
      </c>
      <c r="G3567" t="s">
        <v>847</v>
      </c>
    </row>
    <row r="3568" spans="1:9">
      <c r="A3568" s="1">
        <v>43402</v>
      </c>
      <c r="B3568" s="5">
        <v>0.66041666666666665</v>
      </c>
      <c r="C3568" t="s">
        <v>849</v>
      </c>
      <c r="D3568">
        <v>438</v>
      </c>
      <c r="E3568" t="s">
        <v>55</v>
      </c>
      <c r="F3568" t="s">
        <v>24</v>
      </c>
      <c r="G3568" t="s">
        <v>45</v>
      </c>
      <c r="H3568" t="s">
        <v>850</v>
      </c>
      <c r="I3568">
        <v>830215408999</v>
      </c>
    </row>
    <row r="3569" spans="1:9">
      <c r="A3569" s="1">
        <v>43402</v>
      </c>
      <c r="B3569" s="5">
        <v>0.69791666666666663</v>
      </c>
      <c r="C3569" t="s">
        <v>305</v>
      </c>
      <c r="D3569" s="3">
        <v>1966</v>
      </c>
      <c r="E3569" t="s">
        <v>59</v>
      </c>
      <c r="F3569" t="s">
        <v>24</v>
      </c>
      <c r="G3569" t="s">
        <v>847</v>
      </c>
    </row>
    <row r="3570" spans="1:9">
      <c r="A3570" s="1">
        <v>43402</v>
      </c>
      <c r="B3570" s="5">
        <v>0.74722222222222223</v>
      </c>
      <c r="C3570" t="s">
        <v>851</v>
      </c>
      <c r="D3570">
        <v>124</v>
      </c>
      <c r="E3570" t="s">
        <v>55</v>
      </c>
      <c r="F3570" t="s">
        <v>24</v>
      </c>
      <c r="G3570" t="s">
        <v>45</v>
      </c>
      <c r="I3570">
        <v>830217254075</v>
      </c>
    </row>
    <row r="3571" spans="1:9">
      <c r="A3571" s="1">
        <v>43403</v>
      </c>
      <c r="B3571" s="5">
        <v>0.27013888888888887</v>
      </c>
      <c r="C3571" t="s">
        <v>852</v>
      </c>
      <c r="D3571" s="3">
        <v>3045</v>
      </c>
      <c r="E3571" t="s">
        <v>59</v>
      </c>
      <c r="F3571" t="s">
        <v>24</v>
      </c>
      <c r="G3571" t="s">
        <v>847</v>
      </c>
    </row>
    <row r="3572" spans="1:9">
      <c r="A3572" s="1">
        <v>43403</v>
      </c>
      <c r="B3572" s="5">
        <v>0.69236111111111109</v>
      </c>
      <c r="C3572" t="s">
        <v>111</v>
      </c>
      <c r="D3572">
        <v>650</v>
      </c>
      <c r="E3572" t="s">
        <v>59</v>
      </c>
      <c r="F3572" t="s">
        <v>24</v>
      </c>
      <c r="G3572" t="s">
        <v>847</v>
      </c>
    </row>
    <row r="3573" spans="1:9">
      <c r="A3573" s="1">
        <v>43403</v>
      </c>
      <c r="B3573" s="5">
        <v>0.69236111111111109</v>
      </c>
      <c r="C3573" t="s">
        <v>245</v>
      </c>
      <c r="D3573">
        <v>20</v>
      </c>
      <c r="E3573" t="s">
        <v>59</v>
      </c>
      <c r="F3573" t="s">
        <v>24</v>
      </c>
      <c r="G3573" t="s">
        <v>847</v>
      </c>
    </row>
    <row r="3574" spans="1:9">
      <c r="A3574" s="1">
        <v>43403</v>
      </c>
      <c r="B3574" s="5">
        <v>0.69652777777777775</v>
      </c>
      <c r="C3574" t="s">
        <v>130</v>
      </c>
      <c r="D3574">
        <v>60</v>
      </c>
      <c r="E3574" t="s">
        <v>59</v>
      </c>
      <c r="F3574" t="s">
        <v>24</v>
      </c>
      <c r="G3574" t="s">
        <v>847</v>
      </c>
    </row>
    <row r="3575" spans="1:9">
      <c r="A3575" s="1">
        <v>43403</v>
      </c>
      <c r="B3575" s="5">
        <v>0.80208333333333337</v>
      </c>
      <c r="C3575" t="s">
        <v>389</v>
      </c>
      <c r="D3575">
        <v>150</v>
      </c>
      <c r="E3575" t="s">
        <v>59</v>
      </c>
      <c r="F3575" t="s">
        <v>24</v>
      </c>
      <c r="G3575" t="s">
        <v>31</v>
      </c>
    </row>
    <row r="3576" spans="1:9">
      <c r="A3576" s="1">
        <v>43403</v>
      </c>
      <c r="B3576" s="5">
        <v>0.81180555555555556</v>
      </c>
      <c r="C3576" t="s">
        <v>265</v>
      </c>
      <c r="D3576" s="3">
        <v>2600</v>
      </c>
      <c r="E3576" t="s">
        <v>55</v>
      </c>
      <c r="F3576" t="s">
        <v>24</v>
      </c>
      <c r="G3576" t="s">
        <v>847</v>
      </c>
      <c r="I3576">
        <v>830319708504</v>
      </c>
    </row>
    <row r="3577" spans="1:9">
      <c r="A3577" s="1">
        <v>43404</v>
      </c>
      <c r="B3577" s="5">
        <v>0.69861111111111107</v>
      </c>
      <c r="C3577" t="s">
        <v>853</v>
      </c>
      <c r="D3577">
        <v>900</v>
      </c>
      <c r="E3577" t="s">
        <v>55</v>
      </c>
      <c r="F3577" t="s">
        <v>24</v>
      </c>
      <c r="G3577" t="s">
        <v>847</v>
      </c>
      <c r="I3577">
        <v>830416074394</v>
      </c>
    </row>
    <row r="3578" spans="1:9">
      <c r="A3578" s="1">
        <v>43404</v>
      </c>
      <c r="B3578" s="5">
        <v>0.7715277777777777</v>
      </c>
      <c r="C3578" t="s">
        <v>827</v>
      </c>
      <c r="D3578" s="3">
        <v>6553</v>
      </c>
      <c r="E3578" t="s">
        <v>59</v>
      </c>
      <c r="F3578" t="s">
        <v>24</v>
      </c>
      <c r="G3578" t="s">
        <v>791</v>
      </c>
    </row>
    <row r="3579" spans="1:9">
      <c r="A3579" s="1">
        <v>43404</v>
      </c>
      <c r="B3579" s="5">
        <v>0.78819444444444453</v>
      </c>
      <c r="C3579" t="s">
        <v>305</v>
      </c>
      <c r="D3579" s="3">
        <v>1628</v>
      </c>
      <c r="E3579" t="s">
        <v>59</v>
      </c>
      <c r="F3579" t="s">
        <v>24</v>
      </c>
      <c r="G3579" t="s">
        <v>847</v>
      </c>
    </row>
    <row r="3580" spans="1:9">
      <c r="A3580" s="1">
        <v>43404</v>
      </c>
      <c r="B3580" s="5">
        <v>0.9604166666666667</v>
      </c>
      <c r="C3580" t="s">
        <v>852</v>
      </c>
      <c r="D3580" s="4">
        <v>2897.05</v>
      </c>
      <c r="E3580" t="s">
        <v>59</v>
      </c>
      <c r="F3580" t="s">
        <v>24</v>
      </c>
      <c r="G3580" t="s">
        <v>847</v>
      </c>
    </row>
    <row r="3581" spans="1:9">
      <c r="A3581" s="1">
        <v>43405</v>
      </c>
      <c r="B3581" s="5">
        <v>0.29652777777777778</v>
      </c>
      <c r="C3581" t="s">
        <v>14</v>
      </c>
      <c r="D3581" s="3">
        <v>6560</v>
      </c>
      <c r="E3581" t="s">
        <v>55</v>
      </c>
      <c r="F3581" t="s">
        <v>16</v>
      </c>
      <c r="G3581" t="s">
        <v>31</v>
      </c>
      <c r="I3581" t="s">
        <v>860</v>
      </c>
    </row>
    <row r="3582" spans="1:9">
      <c r="A3582" s="1">
        <v>43405</v>
      </c>
      <c r="B3582" s="5">
        <v>0.42152777777777778</v>
      </c>
      <c r="C3582" t="s">
        <v>48</v>
      </c>
      <c r="D3582">
        <v>140</v>
      </c>
      <c r="E3582" t="s">
        <v>59</v>
      </c>
      <c r="F3582" t="s">
        <v>24</v>
      </c>
      <c r="G3582" t="s">
        <v>847</v>
      </c>
    </row>
    <row r="3583" spans="1:9">
      <c r="A3583" s="1">
        <v>43405</v>
      </c>
      <c r="B3583" s="5">
        <v>0.43055555555555558</v>
      </c>
      <c r="C3583" t="s">
        <v>72</v>
      </c>
      <c r="D3583">
        <v>112</v>
      </c>
      <c r="E3583" t="s">
        <v>59</v>
      </c>
      <c r="F3583" t="s">
        <v>24</v>
      </c>
      <c r="G3583" t="s">
        <v>847</v>
      </c>
    </row>
    <row r="3584" spans="1:9">
      <c r="A3584" s="1">
        <v>43405</v>
      </c>
      <c r="B3584" s="5">
        <v>0.68125000000000002</v>
      </c>
      <c r="C3584" t="s">
        <v>111</v>
      </c>
      <c r="D3584">
        <v>110</v>
      </c>
      <c r="E3584" t="s">
        <v>59</v>
      </c>
      <c r="F3584" t="s">
        <v>24</v>
      </c>
      <c r="G3584" t="s">
        <v>847</v>
      </c>
    </row>
    <row r="3585" spans="1:9">
      <c r="A3585" s="1">
        <v>43405</v>
      </c>
      <c r="B3585" s="5">
        <v>0.83333333333333337</v>
      </c>
      <c r="C3585" t="s">
        <v>84</v>
      </c>
      <c r="D3585">
        <v>60</v>
      </c>
      <c r="E3585" t="s">
        <v>59</v>
      </c>
      <c r="F3585" t="s">
        <v>24</v>
      </c>
      <c r="G3585" t="s">
        <v>52</v>
      </c>
    </row>
    <row r="3586" spans="1:9">
      <c r="A3586" s="1">
        <v>43405</v>
      </c>
      <c r="B3586" s="5">
        <v>0.91111111111111109</v>
      </c>
      <c r="C3586" t="s">
        <v>14</v>
      </c>
      <c r="D3586" s="3">
        <v>46000</v>
      </c>
      <c r="E3586" t="s">
        <v>55</v>
      </c>
      <c r="F3586" t="s">
        <v>16</v>
      </c>
      <c r="G3586" t="s">
        <v>69</v>
      </c>
      <c r="I3586" t="s">
        <v>861</v>
      </c>
    </row>
    <row r="3587" spans="1:9">
      <c r="A3587" s="1">
        <v>43406</v>
      </c>
      <c r="B3587" s="5">
        <v>0.58333333333333337</v>
      </c>
      <c r="C3587" t="s">
        <v>130</v>
      </c>
      <c r="D3587">
        <v>75</v>
      </c>
      <c r="E3587" t="s">
        <v>59</v>
      </c>
      <c r="F3587" t="s">
        <v>24</v>
      </c>
      <c r="G3587" t="s">
        <v>52</v>
      </c>
    </row>
    <row r="3588" spans="1:9">
      <c r="A3588" s="1">
        <v>43406</v>
      </c>
      <c r="B3588" s="5">
        <v>0.80138888888888893</v>
      </c>
      <c r="C3588" t="s">
        <v>862</v>
      </c>
      <c r="D3588" s="3">
        <v>1160</v>
      </c>
      <c r="E3588" t="s">
        <v>55</v>
      </c>
      <c r="F3588" t="s">
        <v>16</v>
      </c>
      <c r="G3588" t="s">
        <v>17</v>
      </c>
      <c r="I3588">
        <v>830619590348</v>
      </c>
    </row>
    <row r="3589" spans="1:9">
      <c r="A3589" s="1">
        <v>43406</v>
      </c>
      <c r="B3589" s="5">
        <v>0.8125</v>
      </c>
      <c r="C3589" t="s">
        <v>305</v>
      </c>
      <c r="D3589" s="3">
        <v>1348</v>
      </c>
      <c r="E3589" t="s">
        <v>59</v>
      </c>
      <c r="F3589" t="s">
        <v>24</v>
      </c>
      <c r="G3589" t="s">
        <v>847</v>
      </c>
    </row>
    <row r="3590" spans="1:9">
      <c r="A3590" s="1">
        <v>43406</v>
      </c>
      <c r="B3590" s="5">
        <v>0.81388888888888899</v>
      </c>
      <c r="C3590" t="s">
        <v>48</v>
      </c>
      <c r="D3590">
        <v>160</v>
      </c>
      <c r="E3590" t="s">
        <v>59</v>
      </c>
      <c r="F3590" t="s">
        <v>24</v>
      </c>
      <c r="G3590" t="s">
        <v>847</v>
      </c>
    </row>
    <row r="3591" spans="1:9">
      <c r="A3591" s="1">
        <v>43406</v>
      </c>
      <c r="B3591" s="5">
        <v>0.88680555555555562</v>
      </c>
      <c r="C3591" t="s">
        <v>140</v>
      </c>
      <c r="D3591">
        <v>10</v>
      </c>
      <c r="E3591" t="s">
        <v>59</v>
      </c>
      <c r="F3591" t="s">
        <v>24</v>
      </c>
      <c r="G3591" t="s">
        <v>52</v>
      </c>
    </row>
    <row r="3592" spans="1:9">
      <c r="A3592" s="1">
        <v>43408</v>
      </c>
      <c r="B3592" s="5">
        <v>0.8979166666666667</v>
      </c>
      <c r="C3592" t="s">
        <v>499</v>
      </c>
      <c r="D3592">
        <v>210</v>
      </c>
      <c r="E3592" t="s">
        <v>59</v>
      </c>
      <c r="F3592" t="s">
        <v>24</v>
      </c>
      <c r="G3592" t="s">
        <v>31</v>
      </c>
    </row>
    <row r="3593" spans="1:9">
      <c r="A3593" s="1">
        <v>43409</v>
      </c>
      <c r="B3593" s="5">
        <v>0.6430555555555556</v>
      </c>
      <c r="C3593" t="s">
        <v>815</v>
      </c>
      <c r="D3593" s="3">
        <v>10000</v>
      </c>
      <c r="E3593" t="s">
        <v>55</v>
      </c>
      <c r="F3593" t="s">
        <v>16</v>
      </c>
      <c r="G3593" t="s">
        <v>69</v>
      </c>
      <c r="I3593">
        <v>830915559758</v>
      </c>
    </row>
    <row r="3594" spans="1:9">
      <c r="A3594" s="1">
        <v>43409</v>
      </c>
      <c r="B3594" s="5">
        <v>0.89722222222222225</v>
      </c>
      <c r="C3594" t="s">
        <v>84</v>
      </c>
      <c r="D3594">
        <v>45</v>
      </c>
      <c r="E3594" t="s">
        <v>59</v>
      </c>
      <c r="F3594" t="s">
        <v>24</v>
      </c>
      <c r="G3594" t="s">
        <v>52</v>
      </c>
    </row>
    <row r="3595" spans="1:9">
      <c r="A3595" s="1">
        <v>43410</v>
      </c>
      <c r="B3595" s="5">
        <v>0.29236111111111113</v>
      </c>
      <c r="C3595" t="s">
        <v>863</v>
      </c>
      <c r="D3595" s="3">
        <v>10000</v>
      </c>
      <c r="E3595" t="s">
        <v>55</v>
      </c>
      <c r="F3595" t="s">
        <v>16</v>
      </c>
      <c r="G3595" t="s">
        <v>791</v>
      </c>
      <c r="I3595" t="s">
        <v>864</v>
      </c>
    </row>
    <row r="3596" spans="1:9">
      <c r="A3596" s="1">
        <v>43410</v>
      </c>
      <c r="B3596" s="5">
        <v>0.65763888888888888</v>
      </c>
      <c r="C3596" t="s">
        <v>837</v>
      </c>
      <c r="D3596" s="3">
        <v>10000</v>
      </c>
      <c r="E3596" t="s">
        <v>55</v>
      </c>
      <c r="F3596" t="s">
        <v>16</v>
      </c>
      <c r="G3596" t="s">
        <v>791</v>
      </c>
      <c r="I3596" t="s">
        <v>865</v>
      </c>
    </row>
    <row r="3597" spans="1:9">
      <c r="A3597" s="1">
        <v>43411</v>
      </c>
      <c r="B3597" s="5">
        <v>0.58333333333333337</v>
      </c>
      <c r="C3597" t="s">
        <v>769</v>
      </c>
      <c r="D3597">
        <v>398</v>
      </c>
      <c r="E3597" t="s">
        <v>55</v>
      </c>
      <c r="F3597" t="s">
        <v>24</v>
      </c>
      <c r="G3597" t="s">
        <v>31</v>
      </c>
      <c r="H3597" t="s">
        <v>34</v>
      </c>
      <c r="I3597">
        <v>831113040135</v>
      </c>
    </row>
    <row r="3598" spans="1:9">
      <c r="A3598" s="1">
        <v>43411</v>
      </c>
      <c r="B3598" s="5">
        <v>0.84861111111111109</v>
      </c>
      <c r="C3598" t="s">
        <v>130</v>
      </c>
      <c r="D3598">
        <v>28</v>
      </c>
      <c r="E3598" t="s">
        <v>59</v>
      </c>
      <c r="F3598" t="s">
        <v>24</v>
      </c>
      <c r="G3598" t="s">
        <v>52</v>
      </c>
    </row>
    <row r="3599" spans="1:9">
      <c r="A3599" s="1">
        <v>43412</v>
      </c>
      <c r="B3599" s="5">
        <v>0.86805555555555547</v>
      </c>
      <c r="C3599" t="s">
        <v>33</v>
      </c>
      <c r="D3599">
        <v>953</v>
      </c>
      <c r="E3599" t="s">
        <v>55</v>
      </c>
      <c r="F3599" t="s">
        <v>24</v>
      </c>
      <c r="G3599" t="s">
        <v>41</v>
      </c>
      <c r="H3599" t="s">
        <v>34</v>
      </c>
      <c r="I3599">
        <v>831120212459</v>
      </c>
    </row>
    <row r="3600" spans="1:9">
      <c r="A3600" s="1">
        <v>43412</v>
      </c>
      <c r="B3600" s="5">
        <v>0.875</v>
      </c>
      <c r="C3600" t="s">
        <v>140</v>
      </c>
      <c r="D3600">
        <v>10</v>
      </c>
      <c r="E3600" t="s">
        <v>59</v>
      </c>
      <c r="F3600" t="s">
        <v>24</v>
      </c>
      <c r="G3600" t="s">
        <v>52</v>
      </c>
    </row>
    <row r="3601" spans="1:9">
      <c r="A3601" s="1">
        <v>43413</v>
      </c>
      <c r="B3601" s="5">
        <v>0.36874999999999997</v>
      </c>
      <c r="C3601" t="s">
        <v>262</v>
      </c>
      <c r="D3601">
        <v>18</v>
      </c>
      <c r="E3601" t="s">
        <v>59</v>
      </c>
      <c r="F3601" t="s">
        <v>24</v>
      </c>
      <c r="G3601" t="s">
        <v>41</v>
      </c>
    </row>
    <row r="3602" spans="1:9">
      <c r="A3602" s="1">
        <v>43413</v>
      </c>
      <c r="B3602" s="5">
        <v>0.74861111111111101</v>
      </c>
      <c r="C3602" t="s">
        <v>849</v>
      </c>
      <c r="D3602">
        <v>478</v>
      </c>
      <c r="E3602" t="s">
        <v>55</v>
      </c>
      <c r="F3602" t="s">
        <v>24</v>
      </c>
      <c r="G3602" t="s">
        <v>45</v>
      </c>
      <c r="H3602" t="s">
        <v>34</v>
      </c>
      <c r="I3602">
        <v>831317924756</v>
      </c>
    </row>
    <row r="3603" spans="1:9">
      <c r="A3603" s="1">
        <v>43414</v>
      </c>
      <c r="B3603" s="5">
        <v>0.40486111111111112</v>
      </c>
      <c r="C3603" t="s">
        <v>129</v>
      </c>
      <c r="D3603">
        <v>130</v>
      </c>
      <c r="E3603" t="s">
        <v>59</v>
      </c>
      <c r="F3603" t="s">
        <v>24</v>
      </c>
      <c r="G3603" t="s">
        <v>31</v>
      </c>
    </row>
    <row r="3604" spans="1:9">
      <c r="A3604" s="1">
        <v>43414</v>
      </c>
      <c r="B3604" s="5">
        <v>0.45624999999999999</v>
      </c>
      <c r="C3604" t="s">
        <v>140</v>
      </c>
      <c r="D3604">
        <v>15</v>
      </c>
      <c r="E3604" t="s">
        <v>59</v>
      </c>
      <c r="F3604" t="s">
        <v>24</v>
      </c>
      <c r="G3604" t="s">
        <v>52</v>
      </c>
    </row>
    <row r="3605" spans="1:9">
      <c r="A3605" s="1">
        <v>43414</v>
      </c>
      <c r="B3605" s="5">
        <v>0.45624999999999999</v>
      </c>
      <c r="C3605" t="s">
        <v>72</v>
      </c>
      <c r="D3605">
        <v>40</v>
      </c>
      <c r="E3605" t="s">
        <v>59</v>
      </c>
      <c r="F3605" t="s">
        <v>24</v>
      </c>
      <c r="G3605" t="s">
        <v>52</v>
      </c>
    </row>
    <row r="3606" spans="1:9">
      <c r="A3606" s="1">
        <v>43414</v>
      </c>
      <c r="B3606" s="5">
        <v>0.70138888888888884</v>
      </c>
      <c r="C3606" t="s">
        <v>125</v>
      </c>
      <c r="D3606" s="3">
        <v>2100</v>
      </c>
      <c r="E3606" t="s">
        <v>59</v>
      </c>
      <c r="F3606" t="s">
        <v>24</v>
      </c>
      <c r="G3606" t="s">
        <v>125</v>
      </c>
    </row>
    <row r="3607" spans="1:9">
      <c r="A3607" s="1">
        <v>43414</v>
      </c>
      <c r="B3607" s="5">
        <v>0.90694444444444444</v>
      </c>
      <c r="C3607" t="s">
        <v>866</v>
      </c>
      <c r="D3607">
        <v>88</v>
      </c>
      <c r="E3607" t="s">
        <v>59</v>
      </c>
      <c r="F3607" t="s">
        <v>24</v>
      </c>
      <c r="G3607" t="s">
        <v>94</v>
      </c>
    </row>
    <row r="3608" spans="1:9">
      <c r="A3608" s="1">
        <v>43414</v>
      </c>
      <c r="B3608" s="5">
        <v>0.90694444444444444</v>
      </c>
      <c r="C3608" t="s">
        <v>130</v>
      </c>
      <c r="D3608">
        <v>50</v>
      </c>
      <c r="E3608" t="s">
        <v>59</v>
      </c>
      <c r="F3608" t="s">
        <v>24</v>
      </c>
      <c r="G3608" t="s">
        <v>52</v>
      </c>
    </row>
    <row r="3609" spans="1:9">
      <c r="A3609" s="1">
        <v>43414</v>
      </c>
      <c r="B3609" s="5">
        <v>0.90694444444444444</v>
      </c>
      <c r="C3609" t="s">
        <v>84</v>
      </c>
      <c r="D3609">
        <v>74</v>
      </c>
      <c r="E3609" t="s">
        <v>59</v>
      </c>
      <c r="F3609" t="s">
        <v>24</v>
      </c>
      <c r="G3609" t="s">
        <v>52</v>
      </c>
    </row>
    <row r="3610" spans="1:9">
      <c r="A3610" s="1">
        <v>43414</v>
      </c>
      <c r="B3610" s="5">
        <v>0.90694444444444444</v>
      </c>
      <c r="C3610" t="s">
        <v>262</v>
      </c>
      <c r="D3610">
        <v>43</v>
      </c>
      <c r="E3610" t="s">
        <v>59</v>
      </c>
      <c r="F3610" t="s">
        <v>24</v>
      </c>
      <c r="G3610" t="s">
        <v>41</v>
      </c>
    </row>
    <row r="3611" spans="1:9">
      <c r="A3611" s="1">
        <v>43415</v>
      </c>
      <c r="B3611" s="5">
        <v>0.4597222222222222</v>
      </c>
      <c r="C3611" t="s">
        <v>48</v>
      </c>
      <c r="D3611">
        <v>80</v>
      </c>
      <c r="E3611" t="s">
        <v>59</v>
      </c>
      <c r="F3611" t="s">
        <v>24</v>
      </c>
      <c r="G3611" t="s">
        <v>41</v>
      </c>
    </row>
    <row r="3612" spans="1:9">
      <c r="A3612" s="1">
        <v>43415</v>
      </c>
      <c r="B3612" s="5">
        <v>0.62361111111111112</v>
      </c>
      <c r="C3612" t="s">
        <v>19</v>
      </c>
      <c r="D3612">
        <v>900</v>
      </c>
      <c r="E3612" t="s">
        <v>55</v>
      </c>
      <c r="F3612" t="s">
        <v>16</v>
      </c>
      <c r="I3612" t="s">
        <v>867</v>
      </c>
    </row>
    <row r="3613" spans="1:9">
      <c r="A3613" s="1">
        <v>43415</v>
      </c>
      <c r="B3613" s="5">
        <v>0.86041666666666661</v>
      </c>
      <c r="C3613" t="s">
        <v>48</v>
      </c>
      <c r="D3613">
        <v>90</v>
      </c>
      <c r="E3613" t="s">
        <v>59</v>
      </c>
      <c r="F3613" t="s">
        <v>24</v>
      </c>
      <c r="G3613" t="s">
        <v>41</v>
      </c>
    </row>
    <row r="3614" spans="1:9">
      <c r="A3614" s="1">
        <v>43415</v>
      </c>
      <c r="B3614" s="5">
        <v>0.86041666666666661</v>
      </c>
      <c r="C3614" t="s">
        <v>48</v>
      </c>
      <c r="D3614">
        <v>25</v>
      </c>
      <c r="E3614" t="s">
        <v>59</v>
      </c>
      <c r="F3614" t="s">
        <v>24</v>
      </c>
      <c r="G3614" t="s">
        <v>41</v>
      </c>
    </row>
    <row r="3615" spans="1:9">
      <c r="A3615" s="1">
        <v>43415</v>
      </c>
      <c r="B3615" s="5">
        <v>0.86041666666666661</v>
      </c>
      <c r="C3615" t="s">
        <v>111</v>
      </c>
      <c r="D3615">
        <v>474</v>
      </c>
      <c r="E3615" t="s">
        <v>59</v>
      </c>
      <c r="F3615" t="s">
        <v>24</v>
      </c>
      <c r="G3615" t="s">
        <v>52</v>
      </c>
    </row>
    <row r="3616" spans="1:9">
      <c r="A3616" s="1">
        <v>43415</v>
      </c>
      <c r="B3616" s="5">
        <v>0.86111111111111116</v>
      </c>
      <c r="C3616" t="s">
        <v>130</v>
      </c>
      <c r="D3616">
        <v>40</v>
      </c>
      <c r="E3616" t="s">
        <v>59</v>
      </c>
      <c r="F3616" t="s">
        <v>24</v>
      </c>
      <c r="G3616" t="s">
        <v>52</v>
      </c>
    </row>
    <row r="3617" spans="1:9">
      <c r="A3617" s="1">
        <v>43416</v>
      </c>
      <c r="B3617" s="5">
        <v>0.46875</v>
      </c>
      <c r="C3617" t="s">
        <v>262</v>
      </c>
      <c r="D3617">
        <v>30</v>
      </c>
      <c r="E3617" t="s">
        <v>59</v>
      </c>
      <c r="F3617" t="s">
        <v>24</v>
      </c>
      <c r="G3617" t="s">
        <v>41</v>
      </c>
    </row>
    <row r="3618" spans="1:9">
      <c r="A3618" s="1">
        <v>43416</v>
      </c>
      <c r="B3618" s="5">
        <v>0.46875</v>
      </c>
      <c r="C3618" t="s">
        <v>72</v>
      </c>
      <c r="D3618">
        <v>110</v>
      </c>
      <c r="E3618" t="s">
        <v>59</v>
      </c>
      <c r="F3618" t="s">
        <v>24</v>
      </c>
      <c r="G3618" t="s">
        <v>52</v>
      </c>
    </row>
    <row r="3619" spans="1:9">
      <c r="A3619" s="1">
        <v>43417</v>
      </c>
      <c r="B3619" s="5">
        <v>0.8305555555555556</v>
      </c>
      <c r="C3619" t="s">
        <v>130</v>
      </c>
      <c r="D3619">
        <v>72</v>
      </c>
      <c r="E3619" t="s">
        <v>59</v>
      </c>
      <c r="F3619" t="s">
        <v>24</v>
      </c>
      <c r="G3619" t="s">
        <v>52</v>
      </c>
    </row>
    <row r="3620" spans="1:9">
      <c r="A3620" s="1">
        <v>43418</v>
      </c>
      <c r="B3620" s="5">
        <v>0.91736111111111107</v>
      </c>
      <c r="C3620" t="s">
        <v>84</v>
      </c>
      <c r="D3620">
        <v>60</v>
      </c>
      <c r="E3620" t="s">
        <v>59</v>
      </c>
      <c r="F3620" t="s">
        <v>24</v>
      </c>
      <c r="G3620" t="s">
        <v>52</v>
      </c>
    </row>
    <row r="3621" spans="1:9">
      <c r="A3621" s="1">
        <v>43418</v>
      </c>
      <c r="B3621" s="5">
        <v>0.91736111111111107</v>
      </c>
      <c r="C3621" t="s">
        <v>84</v>
      </c>
      <c r="D3621">
        <v>170</v>
      </c>
      <c r="E3621" t="s">
        <v>59</v>
      </c>
      <c r="F3621" t="s">
        <v>16</v>
      </c>
      <c r="G3621" t="s">
        <v>52</v>
      </c>
    </row>
    <row r="3622" spans="1:9">
      <c r="A3622" s="1">
        <v>43419</v>
      </c>
      <c r="B3622" s="5">
        <v>0.84444444444444444</v>
      </c>
      <c r="C3622" t="s">
        <v>111</v>
      </c>
      <c r="D3622">
        <v>210</v>
      </c>
      <c r="E3622" t="s">
        <v>55</v>
      </c>
      <c r="F3622" t="s">
        <v>24</v>
      </c>
      <c r="G3622" t="s">
        <v>52</v>
      </c>
      <c r="I3622">
        <v>831920722223</v>
      </c>
    </row>
    <row r="3623" spans="1:9">
      <c r="A3623" s="1">
        <v>43419</v>
      </c>
      <c r="B3623" s="5">
        <v>0.92361111111111116</v>
      </c>
      <c r="C3623" t="s">
        <v>84</v>
      </c>
      <c r="D3623">
        <v>100</v>
      </c>
      <c r="E3623" t="s">
        <v>59</v>
      </c>
      <c r="F3623" t="s">
        <v>24</v>
      </c>
      <c r="G3623" t="s">
        <v>52</v>
      </c>
    </row>
    <row r="3624" spans="1:9">
      <c r="A3624" s="1">
        <v>43420</v>
      </c>
      <c r="B3624" s="5">
        <v>0.41944444444444445</v>
      </c>
      <c r="C3624" t="s">
        <v>72</v>
      </c>
      <c r="D3624">
        <v>40</v>
      </c>
      <c r="E3624" t="s">
        <v>59</v>
      </c>
      <c r="F3624" t="s">
        <v>24</v>
      </c>
      <c r="G3624" t="s">
        <v>52</v>
      </c>
    </row>
    <row r="3625" spans="1:9">
      <c r="A3625" s="1">
        <v>43420</v>
      </c>
      <c r="B3625" s="5">
        <v>0.51458333333333328</v>
      </c>
      <c r="C3625" t="s">
        <v>834</v>
      </c>
      <c r="D3625" s="3">
        <v>5000</v>
      </c>
      <c r="E3625" t="s">
        <v>55</v>
      </c>
      <c r="F3625" t="s">
        <v>16</v>
      </c>
      <c r="G3625" t="s">
        <v>791</v>
      </c>
      <c r="I3625" t="s">
        <v>868</v>
      </c>
    </row>
    <row r="3626" spans="1:9">
      <c r="A3626" s="1">
        <v>43420</v>
      </c>
      <c r="B3626" s="5">
        <v>0.5444444444444444</v>
      </c>
      <c r="C3626" t="s">
        <v>787</v>
      </c>
      <c r="D3626" s="3">
        <v>5000</v>
      </c>
      <c r="E3626" t="s">
        <v>55</v>
      </c>
      <c r="F3626" t="s">
        <v>16</v>
      </c>
      <c r="G3626" t="s">
        <v>791</v>
      </c>
      <c r="I3626" t="s">
        <v>869</v>
      </c>
    </row>
    <row r="3627" spans="1:9">
      <c r="A3627" s="1">
        <v>43420</v>
      </c>
      <c r="B3627" s="5">
        <v>0.59583333333333333</v>
      </c>
      <c r="C3627" t="s">
        <v>111</v>
      </c>
      <c r="D3627">
        <v>200</v>
      </c>
      <c r="E3627" t="s">
        <v>55</v>
      </c>
      <c r="F3627" t="s">
        <v>24</v>
      </c>
      <c r="G3627" t="s">
        <v>52</v>
      </c>
      <c r="I3627">
        <v>832014674621</v>
      </c>
    </row>
    <row r="3628" spans="1:9">
      <c r="A3628" s="1">
        <v>43420</v>
      </c>
      <c r="B3628" s="5">
        <v>0.79236111111111107</v>
      </c>
      <c r="C3628" t="s">
        <v>262</v>
      </c>
      <c r="D3628">
        <v>7</v>
      </c>
      <c r="E3628" t="s">
        <v>59</v>
      </c>
      <c r="F3628" t="s">
        <v>24</v>
      </c>
      <c r="G3628" t="s">
        <v>41</v>
      </c>
    </row>
    <row r="3629" spans="1:9">
      <c r="A3629" s="1">
        <v>43420</v>
      </c>
      <c r="B3629" s="5">
        <v>0.79236111111111107</v>
      </c>
      <c r="C3629" t="s">
        <v>130</v>
      </c>
      <c r="D3629">
        <v>30</v>
      </c>
      <c r="E3629" t="s">
        <v>59</v>
      </c>
      <c r="F3629" t="s">
        <v>24</v>
      </c>
      <c r="G3629" t="s">
        <v>52</v>
      </c>
    </row>
    <row r="3630" spans="1:9">
      <c r="A3630" s="1">
        <v>43421</v>
      </c>
      <c r="B3630" s="5">
        <v>0.36944444444444446</v>
      </c>
      <c r="C3630" t="s">
        <v>747</v>
      </c>
      <c r="D3630">
        <v>20</v>
      </c>
      <c r="E3630" t="s">
        <v>59</v>
      </c>
      <c r="F3630" t="s">
        <v>24</v>
      </c>
      <c r="G3630" t="s">
        <v>94</v>
      </c>
    </row>
    <row r="3631" spans="1:9">
      <c r="A3631" s="1">
        <v>43421</v>
      </c>
      <c r="B3631" s="5">
        <v>0.36944444444444446</v>
      </c>
      <c r="C3631" t="s">
        <v>72</v>
      </c>
      <c r="D3631">
        <v>100</v>
      </c>
      <c r="E3631" t="s">
        <v>59</v>
      </c>
      <c r="F3631" t="s">
        <v>24</v>
      </c>
      <c r="G3631" t="s">
        <v>52</v>
      </c>
    </row>
    <row r="3632" spans="1:9">
      <c r="A3632" s="1">
        <v>43421</v>
      </c>
      <c r="B3632" s="5">
        <v>0.7631944444444444</v>
      </c>
      <c r="C3632" t="s">
        <v>130</v>
      </c>
      <c r="D3632">
        <v>47</v>
      </c>
      <c r="E3632" t="s">
        <v>59</v>
      </c>
      <c r="F3632" t="s">
        <v>24</v>
      </c>
      <c r="G3632" t="s">
        <v>52</v>
      </c>
    </row>
    <row r="3633" spans="1:9">
      <c r="A3633" s="1">
        <v>43421</v>
      </c>
      <c r="B3633" s="5">
        <v>0.7631944444444444</v>
      </c>
      <c r="C3633" t="s">
        <v>111</v>
      </c>
      <c r="D3633">
        <v>150</v>
      </c>
      <c r="E3633" t="s">
        <v>59</v>
      </c>
      <c r="F3633" t="s">
        <v>24</v>
      </c>
      <c r="G3633" t="s">
        <v>52</v>
      </c>
    </row>
    <row r="3634" spans="1:9">
      <c r="A3634" s="1">
        <v>43422</v>
      </c>
      <c r="B3634" s="5">
        <v>0.48541666666666666</v>
      </c>
      <c r="C3634" t="s">
        <v>72</v>
      </c>
      <c r="D3634">
        <v>50</v>
      </c>
      <c r="E3634" t="s">
        <v>59</v>
      </c>
      <c r="F3634" t="s">
        <v>24</v>
      </c>
      <c r="G3634" t="s">
        <v>52</v>
      </c>
    </row>
    <row r="3635" spans="1:9">
      <c r="A3635" s="1">
        <v>43422</v>
      </c>
      <c r="B3635" s="5">
        <v>0.48541666666666666</v>
      </c>
      <c r="C3635" t="s">
        <v>262</v>
      </c>
      <c r="D3635">
        <v>33</v>
      </c>
      <c r="E3635" t="s">
        <v>59</v>
      </c>
      <c r="F3635" t="s">
        <v>24</v>
      </c>
      <c r="G3635" t="s">
        <v>41</v>
      </c>
    </row>
    <row r="3636" spans="1:9">
      <c r="A3636" s="1">
        <v>43422</v>
      </c>
      <c r="B3636" s="5">
        <v>0.4861111111111111</v>
      </c>
      <c r="C3636" t="s">
        <v>140</v>
      </c>
      <c r="D3636">
        <v>10</v>
      </c>
      <c r="E3636" t="s">
        <v>59</v>
      </c>
      <c r="F3636" t="s">
        <v>24</v>
      </c>
      <c r="G3636" t="s">
        <v>52</v>
      </c>
    </row>
    <row r="3637" spans="1:9">
      <c r="A3637" s="1">
        <v>43422</v>
      </c>
      <c r="B3637" s="5">
        <v>0.5756944444444444</v>
      </c>
      <c r="C3637" t="s">
        <v>870</v>
      </c>
      <c r="D3637">
        <v>20</v>
      </c>
      <c r="E3637" t="s">
        <v>59</v>
      </c>
      <c r="F3637" t="s">
        <v>16</v>
      </c>
      <c r="G3637" t="s">
        <v>52</v>
      </c>
    </row>
    <row r="3638" spans="1:9">
      <c r="A3638" s="1">
        <v>43422</v>
      </c>
      <c r="B3638" s="5">
        <v>0.57638888888888895</v>
      </c>
      <c r="C3638" t="s">
        <v>111</v>
      </c>
      <c r="D3638">
        <v>247</v>
      </c>
      <c r="E3638" t="s">
        <v>59</v>
      </c>
      <c r="F3638" t="s">
        <v>24</v>
      </c>
      <c r="G3638" t="s">
        <v>52</v>
      </c>
    </row>
    <row r="3639" spans="1:9">
      <c r="A3639" s="1">
        <v>43422</v>
      </c>
      <c r="B3639" s="5">
        <v>0.92013888888888884</v>
      </c>
      <c r="C3639" t="s">
        <v>140</v>
      </c>
      <c r="D3639">
        <v>13</v>
      </c>
      <c r="E3639" t="s">
        <v>59</v>
      </c>
      <c r="F3639" t="s">
        <v>24</v>
      </c>
      <c r="G3639" t="s">
        <v>52</v>
      </c>
    </row>
    <row r="3640" spans="1:9">
      <c r="A3640" s="1">
        <v>43423</v>
      </c>
      <c r="B3640" s="5">
        <v>0.79027777777777775</v>
      </c>
      <c r="C3640" t="s">
        <v>72</v>
      </c>
      <c r="D3640">
        <v>50</v>
      </c>
      <c r="E3640" t="s">
        <v>59</v>
      </c>
      <c r="F3640" t="s">
        <v>24</v>
      </c>
      <c r="G3640" t="s">
        <v>52</v>
      </c>
    </row>
    <row r="3641" spans="1:9">
      <c r="A3641" s="1">
        <v>43423</v>
      </c>
      <c r="B3641" s="5">
        <v>0.79027777777777775</v>
      </c>
      <c r="C3641" t="s">
        <v>111</v>
      </c>
      <c r="D3641">
        <v>110</v>
      </c>
      <c r="E3641" t="s">
        <v>59</v>
      </c>
      <c r="F3641" t="s">
        <v>24</v>
      </c>
      <c r="G3641" t="s">
        <v>52</v>
      </c>
    </row>
    <row r="3642" spans="1:9">
      <c r="A3642" s="1">
        <v>43423</v>
      </c>
      <c r="B3642" s="5">
        <v>0.91666666666666663</v>
      </c>
      <c r="C3642" t="s">
        <v>130</v>
      </c>
      <c r="D3642">
        <v>45</v>
      </c>
      <c r="E3642" t="s">
        <v>59</v>
      </c>
      <c r="F3642" t="s">
        <v>24</v>
      </c>
      <c r="G3642" t="s">
        <v>52</v>
      </c>
    </row>
    <row r="3643" spans="1:9">
      <c r="A3643" s="1">
        <v>43424</v>
      </c>
      <c r="B3643" s="5">
        <v>0.29236111111111113</v>
      </c>
      <c r="C3643" t="s">
        <v>794</v>
      </c>
      <c r="D3643" s="3">
        <v>10000</v>
      </c>
      <c r="E3643" t="s">
        <v>55</v>
      </c>
      <c r="F3643" t="s">
        <v>16</v>
      </c>
      <c r="G3643" t="s">
        <v>791</v>
      </c>
      <c r="I3643" t="s">
        <v>871</v>
      </c>
    </row>
    <row r="3644" spans="1:9">
      <c r="A3644" s="1">
        <v>43424</v>
      </c>
      <c r="B3644" s="5">
        <v>0.75902777777777775</v>
      </c>
      <c r="C3644" t="s">
        <v>48</v>
      </c>
      <c r="D3644">
        <v>100</v>
      </c>
      <c r="E3644" t="s">
        <v>59</v>
      </c>
      <c r="F3644" t="s">
        <v>24</v>
      </c>
      <c r="G3644" t="s">
        <v>41</v>
      </c>
    </row>
    <row r="3645" spans="1:9">
      <c r="A3645" s="1">
        <v>43424</v>
      </c>
      <c r="B3645" s="5">
        <v>0.75902777777777775</v>
      </c>
      <c r="C3645" t="s">
        <v>262</v>
      </c>
      <c r="D3645">
        <v>44</v>
      </c>
      <c r="E3645" t="s">
        <v>59</v>
      </c>
      <c r="F3645" t="s">
        <v>24</v>
      </c>
      <c r="G3645" t="s">
        <v>41</v>
      </c>
    </row>
    <row r="3646" spans="1:9">
      <c r="A3646" s="1">
        <v>43424</v>
      </c>
      <c r="B3646" s="5">
        <v>0.7597222222222223</v>
      </c>
      <c r="C3646" t="s">
        <v>111</v>
      </c>
      <c r="D3646">
        <v>80</v>
      </c>
      <c r="E3646" t="s">
        <v>59</v>
      </c>
      <c r="F3646" t="s">
        <v>24</v>
      </c>
      <c r="G3646" t="s">
        <v>52</v>
      </c>
    </row>
    <row r="3647" spans="1:9">
      <c r="A3647" s="1">
        <v>43424</v>
      </c>
      <c r="B3647" s="5">
        <v>0.7597222222222223</v>
      </c>
      <c r="C3647" t="s">
        <v>236</v>
      </c>
      <c r="D3647">
        <v>40</v>
      </c>
      <c r="E3647" t="s">
        <v>59</v>
      </c>
      <c r="F3647" t="s">
        <v>24</v>
      </c>
      <c r="G3647" t="s">
        <v>41</v>
      </c>
    </row>
    <row r="3648" spans="1:9">
      <c r="A3648" s="1">
        <v>43424</v>
      </c>
      <c r="B3648" s="5">
        <v>0.7597222222222223</v>
      </c>
      <c r="C3648" t="s">
        <v>262</v>
      </c>
      <c r="D3648">
        <v>18</v>
      </c>
      <c r="E3648" t="s">
        <v>59</v>
      </c>
      <c r="F3648" t="s">
        <v>24</v>
      </c>
      <c r="G3648" t="s">
        <v>41</v>
      </c>
    </row>
    <row r="3649" spans="1:9">
      <c r="A3649" s="1">
        <v>43424</v>
      </c>
      <c r="B3649" s="5">
        <v>0.7597222222222223</v>
      </c>
      <c r="C3649" t="s">
        <v>140</v>
      </c>
      <c r="D3649">
        <v>10</v>
      </c>
      <c r="E3649" t="s">
        <v>59</v>
      </c>
      <c r="F3649" t="s">
        <v>24</v>
      </c>
      <c r="G3649" t="s">
        <v>52</v>
      </c>
    </row>
    <row r="3650" spans="1:9">
      <c r="A3650" s="1">
        <v>43424</v>
      </c>
      <c r="B3650" s="5">
        <v>0.90138888888888891</v>
      </c>
      <c r="C3650" t="s">
        <v>834</v>
      </c>
      <c r="D3650" s="3">
        <v>10000</v>
      </c>
      <c r="E3650" t="s">
        <v>55</v>
      </c>
      <c r="F3650" t="s">
        <v>16</v>
      </c>
      <c r="G3650" t="s">
        <v>791</v>
      </c>
      <c r="I3650" t="s">
        <v>872</v>
      </c>
    </row>
    <row r="3651" spans="1:9">
      <c r="A3651" s="1">
        <v>43424</v>
      </c>
      <c r="B3651" s="5">
        <v>0.90625</v>
      </c>
      <c r="C3651" t="s">
        <v>837</v>
      </c>
      <c r="D3651" s="3">
        <v>5000</v>
      </c>
      <c r="E3651" t="s">
        <v>55</v>
      </c>
      <c r="F3651" t="s">
        <v>16</v>
      </c>
      <c r="G3651" t="s">
        <v>791</v>
      </c>
      <c r="I3651" t="s">
        <v>873</v>
      </c>
    </row>
    <row r="3652" spans="1:9">
      <c r="A3652" s="1">
        <v>43425</v>
      </c>
      <c r="B3652" s="5">
        <v>0.63124999999999998</v>
      </c>
      <c r="C3652" t="s">
        <v>111</v>
      </c>
      <c r="D3652">
        <v>120</v>
      </c>
      <c r="E3652" t="s">
        <v>59</v>
      </c>
      <c r="F3652" t="s">
        <v>24</v>
      </c>
      <c r="G3652" t="s">
        <v>52</v>
      </c>
    </row>
    <row r="3653" spans="1:9">
      <c r="A3653" s="1">
        <v>43426</v>
      </c>
      <c r="B3653" s="5">
        <v>0.55486111111111114</v>
      </c>
      <c r="C3653" t="s">
        <v>14</v>
      </c>
      <c r="D3653">
        <v>379</v>
      </c>
      <c r="E3653" t="s">
        <v>55</v>
      </c>
      <c r="F3653" t="s">
        <v>24</v>
      </c>
      <c r="G3653" t="s">
        <v>31</v>
      </c>
      <c r="I3653" t="s">
        <v>874</v>
      </c>
    </row>
    <row r="3654" spans="1:9">
      <c r="A3654" s="1">
        <v>43426</v>
      </c>
      <c r="B3654" s="5">
        <v>0.77430555555555547</v>
      </c>
      <c r="C3654" t="s">
        <v>262</v>
      </c>
      <c r="D3654">
        <v>15</v>
      </c>
      <c r="E3654" t="s">
        <v>59</v>
      </c>
      <c r="F3654" t="s">
        <v>24</v>
      </c>
      <c r="G3654" t="s">
        <v>41</v>
      </c>
    </row>
    <row r="3655" spans="1:9">
      <c r="A3655" s="1">
        <v>43427</v>
      </c>
      <c r="B3655" s="5">
        <v>0.77500000000000002</v>
      </c>
      <c r="C3655" t="s">
        <v>48</v>
      </c>
      <c r="D3655">
        <v>60</v>
      </c>
      <c r="E3655" t="s">
        <v>59</v>
      </c>
      <c r="F3655" t="s">
        <v>24</v>
      </c>
      <c r="G3655" t="s">
        <v>807</v>
      </c>
    </row>
    <row r="3656" spans="1:9">
      <c r="A3656" s="1">
        <v>43427</v>
      </c>
      <c r="B3656" s="5">
        <v>0.77500000000000002</v>
      </c>
      <c r="C3656" t="s">
        <v>72</v>
      </c>
      <c r="D3656">
        <v>180</v>
      </c>
      <c r="E3656" t="s">
        <v>59</v>
      </c>
      <c r="F3656" t="s">
        <v>24</v>
      </c>
      <c r="G3656" t="s">
        <v>52</v>
      </c>
    </row>
    <row r="3657" spans="1:9">
      <c r="A3657" s="1">
        <v>43427</v>
      </c>
      <c r="B3657" s="5">
        <v>0.77500000000000002</v>
      </c>
      <c r="C3657" t="s">
        <v>140</v>
      </c>
      <c r="D3657">
        <v>10</v>
      </c>
      <c r="E3657" t="s">
        <v>59</v>
      </c>
      <c r="F3657" t="s">
        <v>24</v>
      </c>
      <c r="G3657" t="s">
        <v>52</v>
      </c>
    </row>
    <row r="3658" spans="1:9">
      <c r="A3658" s="1">
        <v>43427</v>
      </c>
      <c r="B3658" s="5">
        <v>0.88055555555555554</v>
      </c>
      <c r="C3658" t="s">
        <v>130</v>
      </c>
      <c r="D3658">
        <v>47</v>
      </c>
      <c r="E3658" t="s">
        <v>59</v>
      </c>
      <c r="F3658" t="s">
        <v>24</v>
      </c>
      <c r="G3658" t="s">
        <v>52</v>
      </c>
    </row>
    <row r="3659" spans="1:9">
      <c r="A3659" s="1">
        <v>43428</v>
      </c>
      <c r="B3659" s="5">
        <v>0.49027777777777781</v>
      </c>
      <c r="C3659" t="s">
        <v>72</v>
      </c>
      <c r="D3659">
        <v>80</v>
      </c>
      <c r="E3659" t="s">
        <v>59</v>
      </c>
      <c r="F3659" t="s">
        <v>24</v>
      </c>
      <c r="G3659" t="s">
        <v>52</v>
      </c>
    </row>
    <row r="3660" spans="1:9">
      <c r="A3660" s="1">
        <v>43428</v>
      </c>
      <c r="B3660" s="5">
        <v>0.4909722222222222</v>
      </c>
      <c r="C3660" t="s">
        <v>747</v>
      </c>
      <c r="D3660">
        <v>20</v>
      </c>
      <c r="E3660" t="s">
        <v>59</v>
      </c>
      <c r="F3660" t="s">
        <v>24</v>
      </c>
      <c r="G3660" t="s">
        <v>94</v>
      </c>
    </row>
    <row r="3661" spans="1:9">
      <c r="A3661" s="1">
        <v>43428</v>
      </c>
      <c r="B3661" s="5">
        <v>0.69861111111111107</v>
      </c>
      <c r="C3661" t="s">
        <v>822</v>
      </c>
      <c r="D3661">
        <v>80</v>
      </c>
      <c r="E3661" t="s">
        <v>55</v>
      </c>
      <c r="F3661" t="s">
        <v>24</v>
      </c>
      <c r="G3661" t="s">
        <v>52</v>
      </c>
      <c r="I3661">
        <v>832816846865</v>
      </c>
    </row>
    <row r="3662" spans="1:9">
      <c r="A3662" s="1">
        <v>43428</v>
      </c>
      <c r="B3662" s="5">
        <v>0.82500000000000007</v>
      </c>
      <c r="C3662" t="s">
        <v>130</v>
      </c>
      <c r="D3662">
        <v>25</v>
      </c>
      <c r="E3662" t="s">
        <v>59</v>
      </c>
      <c r="F3662" t="s">
        <v>24</v>
      </c>
      <c r="G3662" t="s">
        <v>52</v>
      </c>
    </row>
    <row r="3663" spans="1:9">
      <c r="A3663" s="1">
        <v>43428</v>
      </c>
      <c r="B3663" s="5">
        <v>0.82500000000000007</v>
      </c>
      <c r="C3663" t="s">
        <v>253</v>
      </c>
      <c r="D3663">
        <v>10</v>
      </c>
      <c r="E3663" t="s">
        <v>59</v>
      </c>
      <c r="F3663" t="s">
        <v>24</v>
      </c>
      <c r="G3663" t="s">
        <v>31</v>
      </c>
    </row>
    <row r="3664" spans="1:9">
      <c r="A3664" s="1">
        <v>43428</v>
      </c>
      <c r="B3664" s="5">
        <v>0.91736111111111107</v>
      </c>
      <c r="C3664" t="s">
        <v>130</v>
      </c>
      <c r="D3664">
        <v>85</v>
      </c>
      <c r="E3664" t="s">
        <v>59</v>
      </c>
      <c r="F3664" t="s">
        <v>24</v>
      </c>
      <c r="G3664" t="s">
        <v>52</v>
      </c>
    </row>
    <row r="3665" spans="1:9">
      <c r="A3665" s="1">
        <v>43428</v>
      </c>
      <c r="B3665" s="5">
        <v>0.93541666666666667</v>
      </c>
      <c r="C3665" t="s">
        <v>591</v>
      </c>
      <c r="D3665">
        <v>40</v>
      </c>
      <c r="E3665" t="s">
        <v>59</v>
      </c>
      <c r="F3665" t="s">
        <v>24</v>
      </c>
      <c r="G3665" t="s">
        <v>94</v>
      </c>
    </row>
    <row r="3666" spans="1:9">
      <c r="A3666" s="1">
        <v>43429</v>
      </c>
      <c r="B3666" s="5">
        <v>0.86249999999999993</v>
      </c>
      <c r="C3666" t="s">
        <v>111</v>
      </c>
      <c r="D3666">
        <v>210</v>
      </c>
      <c r="E3666" t="s">
        <v>59</v>
      </c>
      <c r="F3666" t="s">
        <v>24</v>
      </c>
      <c r="G3666" t="s">
        <v>52</v>
      </c>
    </row>
    <row r="3667" spans="1:9">
      <c r="A3667" s="1">
        <v>43429</v>
      </c>
      <c r="B3667" s="5">
        <v>0.86249999999999993</v>
      </c>
      <c r="C3667" t="s">
        <v>130</v>
      </c>
      <c r="D3667">
        <v>60</v>
      </c>
      <c r="E3667" t="s">
        <v>59</v>
      </c>
      <c r="F3667" t="s">
        <v>24</v>
      </c>
      <c r="G3667" t="s">
        <v>52</v>
      </c>
    </row>
    <row r="3668" spans="1:9">
      <c r="A3668" s="1">
        <v>43429</v>
      </c>
      <c r="B3668" s="5">
        <v>0.86249999999999993</v>
      </c>
      <c r="C3668" t="s">
        <v>48</v>
      </c>
      <c r="D3668">
        <v>700</v>
      </c>
      <c r="E3668" t="s">
        <v>59</v>
      </c>
      <c r="F3668" t="s">
        <v>24</v>
      </c>
      <c r="G3668" t="s">
        <v>41</v>
      </c>
    </row>
    <row r="3669" spans="1:9">
      <c r="A3669" s="1">
        <v>43429</v>
      </c>
      <c r="B3669" s="5">
        <v>0.86319444444444438</v>
      </c>
      <c r="C3669" t="s">
        <v>48</v>
      </c>
      <c r="D3669">
        <v>20</v>
      </c>
      <c r="E3669" t="s">
        <v>59</v>
      </c>
      <c r="F3669" t="s">
        <v>24</v>
      </c>
      <c r="G3669" t="s">
        <v>41</v>
      </c>
    </row>
    <row r="3670" spans="1:9">
      <c r="A3670" s="1">
        <v>43429</v>
      </c>
      <c r="B3670" s="5">
        <v>0.86319444444444438</v>
      </c>
      <c r="C3670" t="s">
        <v>140</v>
      </c>
      <c r="D3670">
        <v>20</v>
      </c>
      <c r="E3670" t="s">
        <v>59</v>
      </c>
      <c r="F3670" t="s">
        <v>24</v>
      </c>
      <c r="G3670" t="s">
        <v>52</v>
      </c>
    </row>
    <row r="3671" spans="1:9">
      <c r="A3671" s="1">
        <v>43429</v>
      </c>
      <c r="B3671" s="5">
        <v>0.86388888888888893</v>
      </c>
      <c r="C3671" t="s">
        <v>130</v>
      </c>
      <c r="D3671">
        <v>30</v>
      </c>
      <c r="E3671" t="s">
        <v>59</v>
      </c>
      <c r="F3671" t="s">
        <v>24</v>
      </c>
      <c r="G3671" t="s">
        <v>52</v>
      </c>
    </row>
    <row r="3672" spans="1:9">
      <c r="A3672" s="1">
        <v>43429</v>
      </c>
      <c r="B3672" s="5">
        <v>0.86388888888888893</v>
      </c>
      <c r="C3672" t="s">
        <v>875</v>
      </c>
      <c r="D3672">
        <v>20</v>
      </c>
      <c r="E3672" t="s">
        <v>59</v>
      </c>
      <c r="F3672" t="s">
        <v>24</v>
      </c>
      <c r="G3672" t="s">
        <v>94</v>
      </c>
    </row>
    <row r="3673" spans="1:9">
      <c r="A3673" s="1">
        <v>43430</v>
      </c>
      <c r="B3673" s="5">
        <v>0.44375000000000003</v>
      </c>
      <c r="C3673" t="s">
        <v>130</v>
      </c>
      <c r="D3673">
        <v>30</v>
      </c>
      <c r="E3673" t="s">
        <v>59</v>
      </c>
      <c r="F3673" t="s">
        <v>24</v>
      </c>
      <c r="G3673" t="s">
        <v>52</v>
      </c>
    </row>
    <row r="3674" spans="1:9">
      <c r="A3674" s="1">
        <v>43430</v>
      </c>
      <c r="B3674" s="5">
        <v>0.44375000000000003</v>
      </c>
      <c r="C3674" t="s">
        <v>262</v>
      </c>
      <c r="D3674">
        <v>9</v>
      </c>
      <c r="E3674" t="s">
        <v>59</v>
      </c>
      <c r="F3674" t="s">
        <v>24</v>
      </c>
      <c r="G3674" t="s">
        <v>41</v>
      </c>
    </row>
    <row r="3675" spans="1:9">
      <c r="A3675" s="1">
        <v>43430</v>
      </c>
      <c r="B3675" s="5">
        <v>0.4777777777777778</v>
      </c>
      <c r="C3675" t="s">
        <v>876</v>
      </c>
      <c r="D3675">
        <v>330.94</v>
      </c>
      <c r="E3675" t="s">
        <v>55</v>
      </c>
      <c r="F3675" t="s">
        <v>24</v>
      </c>
      <c r="G3675" t="s">
        <v>103</v>
      </c>
      <c r="I3675">
        <v>833011868944</v>
      </c>
    </row>
    <row r="3676" spans="1:9">
      <c r="A3676" s="1">
        <v>43430</v>
      </c>
      <c r="B3676" s="5">
        <v>0.85625000000000007</v>
      </c>
      <c r="C3676" t="s">
        <v>140</v>
      </c>
      <c r="D3676">
        <v>10</v>
      </c>
      <c r="E3676" t="s">
        <v>59</v>
      </c>
      <c r="F3676" t="s">
        <v>24</v>
      </c>
      <c r="G3676" t="s">
        <v>52</v>
      </c>
    </row>
    <row r="3677" spans="1:9">
      <c r="A3677" s="1">
        <v>43430</v>
      </c>
      <c r="B3677" s="5">
        <v>0.85625000000000007</v>
      </c>
      <c r="C3677" t="s">
        <v>48</v>
      </c>
      <c r="D3677">
        <v>159</v>
      </c>
      <c r="E3677" t="s">
        <v>59</v>
      </c>
      <c r="F3677" t="s">
        <v>24</v>
      </c>
      <c r="G3677" t="s">
        <v>41</v>
      </c>
    </row>
    <row r="3678" spans="1:9">
      <c r="A3678" s="1">
        <v>43431</v>
      </c>
      <c r="B3678" s="5">
        <v>0.46111111111111108</v>
      </c>
      <c r="C3678" t="s">
        <v>72</v>
      </c>
      <c r="D3678">
        <v>45</v>
      </c>
      <c r="E3678" t="s">
        <v>59</v>
      </c>
      <c r="F3678" t="s">
        <v>24</v>
      </c>
      <c r="G3678" t="s">
        <v>52</v>
      </c>
    </row>
    <row r="3679" spans="1:9">
      <c r="A3679" s="1">
        <v>43431</v>
      </c>
      <c r="B3679" s="5">
        <v>0.5708333333333333</v>
      </c>
      <c r="C3679" t="s">
        <v>797</v>
      </c>
      <c r="D3679">
        <v>35</v>
      </c>
      <c r="E3679" t="s">
        <v>55</v>
      </c>
      <c r="F3679" t="s">
        <v>24</v>
      </c>
      <c r="G3679" t="s">
        <v>31</v>
      </c>
      <c r="I3679" t="s">
        <v>877</v>
      </c>
    </row>
    <row r="3680" spans="1:9">
      <c r="A3680" s="1">
        <v>43431</v>
      </c>
      <c r="B3680" s="5">
        <v>0.80347222222222225</v>
      </c>
      <c r="C3680" t="s">
        <v>130</v>
      </c>
      <c r="D3680">
        <v>49</v>
      </c>
      <c r="E3680" t="s">
        <v>59</v>
      </c>
      <c r="F3680" t="s">
        <v>24</v>
      </c>
      <c r="G3680" t="s">
        <v>52</v>
      </c>
    </row>
    <row r="3681" spans="1:9">
      <c r="A3681" s="1">
        <v>43432</v>
      </c>
      <c r="B3681" s="5">
        <v>0.3979166666666667</v>
      </c>
      <c r="C3681" t="s">
        <v>72</v>
      </c>
      <c r="D3681">
        <v>50</v>
      </c>
      <c r="E3681" t="s">
        <v>59</v>
      </c>
      <c r="F3681" t="s">
        <v>24</v>
      </c>
      <c r="G3681" t="s">
        <v>52</v>
      </c>
    </row>
    <row r="3682" spans="1:9">
      <c r="A3682" s="1">
        <v>43432</v>
      </c>
      <c r="B3682" s="5">
        <v>0.63402777777777775</v>
      </c>
      <c r="C3682" t="s">
        <v>111</v>
      </c>
      <c r="D3682">
        <v>366</v>
      </c>
      <c r="E3682" t="s">
        <v>55</v>
      </c>
      <c r="F3682" t="s">
        <v>24</v>
      </c>
      <c r="G3682" t="s">
        <v>878</v>
      </c>
      <c r="I3682">
        <v>833215619928</v>
      </c>
    </row>
    <row r="3683" spans="1:9">
      <c r="A3683" s="1">
        <v>43432</v>
      </c>
      <c r="B3683" s="5">
        <v>0.68055555555555547</v>
      </c>
      <c r="C3683" t="s">
        <v>130</v>
      </c>
      <c r="D3683">
        <v>138</v>
      </c>
      <c r="E3683" t="s">
        <v>55</v>
      </c>
      <c r="F3683" t="s">
        <v>24</v>
      </c>
      <c r="G3683" t="s">
        <v>878</v>
      </c>
      <c r="I3683">
        <v>833216768368</v>
      </c>
    </row>
    <row r="3684" spans="1:9">
      <c r="A3684" s="1">
        <v>43432</v>
      </c>
      <c r="B3684" s="5">
        <v>0.8340277777777777</v>
      </c>
      <c r="C3684" t="s">
        <v>879</v>
      </c>
      <c r="D3684">
        <v>393</v>
      </c>
      <c r="E3684" t="s">
        <v>55</v>
      </c>
      <c r="F3684" t="s">
        <v>24</v>
      </c>
      <c r="G3684" t="s">
        <v>878</v>
      </c>
      <c r="H3684" t="s">
        <v>34</v>
      </c>
      <c r="I3684">
        <v>833280376187</v>
      </c>
    </row>
    <row r="3685" spans="1:9">
      <c r="A3685" s="1">
        <v>43432</v>
      </c>
      <c r="B3685" s="5">
        <v>0.8979166666666667</v>
      </c>
      <c r="C3685" t="s">
        <v>203</v>
      </c>
      <c r="D3685">
        <v>50</v>
      </c>
      <c r="E3685" t="s">
        <v>59</v>
      </c>
      <c r="F3685" t="s">
        <v>24</v>
      </c>
      <c r="G3685" t="s">
        <v>878</v>
      </c>
    </row>
    <row r="3686" spans="1:9">
      <c r="A3686" s="1">
        <v>43432</v>
      </c>
      <c r="B3686" s="5">
        <v>0.90347222222222223</v>
      </c>
      <c r="C3686" t="s">
        <v>39</v>
      </c>
      <c r="D3686">
        <v>150</v>
      </c>
      <c r="E3686" t="s">
        <v>59</v>
      </c>
      <c r="F3686" t="s">
        <v>24</v>
      </c>
      <c r="G3686" t="s">
        <v>878</v>
      </c>
    </row>
    <row r="3687" spans="1:9">
      <c r="A3687" s="1">
        <v>43432</v>
      </c>
      <c r="B3687" s="5">
        <v>0.91666666666666663</v>
      </c>
      <c r="C3687" t="s">
        <v>305</v>
      </c>
      <c r="D3687" s="4">
        <v>1853.26</v>
      </c>
      <c r="E3687" t="s">
        <v>59</v>
      </c>
      <c r="F3687" t="s">
        <v>24</v>
      </c>
      <c r="G3687" t="s">
        <v>878</v>
      </c>
    </row>
    <row r="3688" spans="1:9">
      <c r="A3688" s="1">
        <v>43432</v>
      </c>
      <c r="B3688" s="5">
        <v>0.9458333333333333</v>
      </c>
      <c r="C3688" t="s">
        <v>130</v>
      </c>
      <c r="D3688">
        <v>40</v>
      </c>
      <c r="E3688" t="s">
        <v>59</v>
      </c>
      <c r="F3688" t="s">
        <v>24</v>
      </c>
      <c r="G3688" t="s">
        <v>878</v>
      </c>
    </row>
    <row r="3689" spans="1:9">
      <c r="A3689" s="1">
        <v>43433</v>
      </c>
      <c r="B3689" s="5">
        <v>0.37013888888888885</v>
      </c>
      <c r="C3689" t="s">
        <v>510</v>
      </c>
      <c r="D3689" s="3">
        <v>2464</v>
      </c>
      <c r="E3689" t="s">
        <v>59</v>
      </c>
      <c r="F3689" t="s">
        <v>24</v>
      </c>
      <c r="G3689" t="s">
        <v>878</v>
      </c>
    </row>
    <row r="3690" spans="1:9">
      <c r="A3690" s="1">
        <v>43433</v>
      </c>
      <c r="B3690" s="5">
        <v>0.74236111111111114</v>
      </c>
      <c r="C3690" t="s">
        <v>265</v>
      </c>
      <c r="D3690" s="3">
        <v>2000</v>
      </c>
      <c r="E3690" t="s">
        <v>59</v>
      </c>
      <c r="F3690" t="s">
        <v>24</v>
      </c>
      <c r="G3690" t="s">
        <v>878</v>
      </c>
    </row>
    <row r="3691" spans="1:9">
      <c r="A3691" s="1">
        <v>43434</v>
      </c>
      <c r="B3691" s="5">
        <v>0.37083333333333335</v>
      </c>
      <c r="C3691" t="s">
        <v>510</v>
      </c>
      <c r="D3691" s="3">
        <v>2464</v>
      </c>
      <c r="E3691" t="s">
        <v>59</v>
      </c>
      <c r="F3691" t="s">
        <v>24</v>
      </c>
      <c r="G3691" t="s">
        <v>878</v>
      </c>
    </row>
    <row r="3692" spans="1:9">
      <c r="A3692" s="1">
        <v>43434</v>
      </c>
      <c r="B3692" s="5">
        <v>0.53680555555555554</v>
      </c>
      <c r="C3692" t="s">
        <v>880</v>
      </c>
      <c r="D3692" s="3">
        <v>2000</v>
      </c>
      <c r="E3692" t="s">
        <v>59</v>
      </c>
      <c r="F3692" t="s">
        <v>24</v>
      </c>
      <c r="G3692" t="s">
        <v>31</v>
      </c>
    </row>
    <row r="3693" spans="1:9">
      <c r="A3693" s="1">
        <v>43434</v>
      </c>
      <c r="B3693" s="5">
        <v>0.61041666666666672</v>
      </c>
      <c r="C3693" t="s">
        <v>111</v>
      </c>
      <c r="D3693">
        <v>590</v>
      </c>
      <c r="E3693" t="s">
        <v>59</v>
      </c>
      <c r="F3693" t="s">
        <v>24</v>
      </c>
      <c r="G3693" t="s">
        <v>878</v>
      </c>
    </row>
    <row r="3694" spans="1:9">
      <c r="A3694" s="1">
        <v>43434</v>
      </c>
      <c r="B3694" s="5">
        <v>0.81319444444444444</v>
      </c>
      <c r="C3694" t="s">
        <v>265</v>
      </c>
      <c r="D3694" s="3">
        <v>1600</v>
      </c>
      <c r="E3694" t="s">
        <v>59</v>
      </c>
      <c r="F3694" t="s">
        <v>24</v>
      </c>
      <c r="G3694" t="s">
        <v>878</v>
      </c>
    </row>
    <row r="3695" spans="1:9">
      <c r="A3695" s="1">
        <v>43434</v>
      </c>
      <c r="B3695" s="5">
        <v>0.87152777777777779</v>
      </c>
      <c r="C3695" t="s">
        <v>881</v>
      </c>
      <c r="D3695">
        <v>680</v>
      </c>
      <c r="E3695" t="s">
        <v>59</v>
      </c>
      <c r="F3695" t="s">
        <v>24</v>
      </c>
      <c r="G3695" t="s">
        <v>878</v>
      </c>
    </row>
    <row r="3696" spans="1:9">
      <c r="A3696" s="1">
        <v>43434</v>
      </c>
      <c r="B3696" s="5">
        <v>0.90138888888888891</v>
      </c>
      <c r="C3696" t="s">
        <v>48</v>
      </c>
      <c r="D3696">
        <v>150</v>
      </c>
      <c r="E3696" t="s">
        <v>59</v>
      </c>
      <c r="F3696" t="s">
        <v>24</v>
      </c>
      <c r="G3696" t="s">
        <v>878</v>
      </c>
    </row>
    <row r="3697" spans="1:9">
      <c r="A3697" s="1">
        <v>43434</v>
      </c>
      <c r="B3697" s="5">
        <v>0.9375</v>
      </c>
      <c r="C3697" t="s">
        <v>355</v>
      </c>
      <c r="D3697">
        <v>230</v>
      </c>
      <c r="E3697" t="s">
        <v>59</v>
      </c>
      <c r="F3697" t="s">
        <v>24</v>
      </c>
      <c r="G3697" t="s">
        <v>103</v>
      </c>
    </row>
    <row r="3698" spans="1:9">
      <c r="A3698" s="1">
        <v>43434</v>
      </c>
      <c r="B3698" s="5">
        <v>0.94374999999999998</v>
      </c>
      <c r="C3698" t="s">
        <v>130</v>
      </c>
      <c r="D3698">
        <v>110</v>
      </c>
      <c r="E3698" t="s">
        <v>59</v>
      </c>
      <c r="F3698" t="s">
        <v>24</v>
      </c>
      <c r="G3698" t="s">
        <v>878</v>
      </c>
    </row>
    <row r="3699" spans="1:9">
      <c r="A3699" s="1">
        <v>43435</v>
      </c>
      <c r="B3699" s="5">
        <v>0.37083333333333335</v>
      </c>
      <c r="C3699" t="s">
        <v>510</v>
      </c>
      <c r="D3699" s="3">
        <v>2464</v>
      </c>
      <c r="E3699" t="s">
        <v>59</v>
      </c>
      <c r="F3699" t="s">
        <v>24</v>
      </c>
      <c r="G3699" t="s">
        <v>878</v>
      </c>
    </row>
    <row r="3700" spans="1:9">
      <c r="A3700" s="1">
        <v>43435</v>
      </c>
      <c r="B3700" s="5">
        <v>0.6777777777777777</v>
      </c>
      <c r="C3700" t="s">
        <v>265</v>
      </c>
      <c r="D3700" s="3">
        <v>2000</v>
      </c>
      <c r="E3700" t="s">
        <v>55</v>
      </c>
      <c r="F3700" t="s">
        <v>24</v>
      </c>
      <c r="G3700" t="s">
        <v>878</v>
      </c>
      <c r="I3700">
        <v>833516991593</v>
      </c>
    </row>
    <row r="3701" spans="1:9">
      <c r="A3701" s="1">
        <v>43435</v>
      </c>
      <c r="B3701" s="5">
        <v>0.80069444444444438</v>
      </c>
      <c r="C3701" t="s">
        <v>100</v>
      </c>
      <c r="D3701">
        <v>50</v>
      </c>
      <c r="E3701" t="s">
        <v>59</v>
      </c>
      <c r="F3701" t="s">
        <v>24</v>
      </c>
      <c r="G3701" t="s">
        <v>878</v>
      </c>
    </row>
    <row r="3702" spans="1:9">
      <c r="A3702" s="1">
        <v>43435</v>
      </c>
      <c r="B3702" s="5">
        <v>0.80069444444444438</v>
      </c>
      <c r="C3702" t="s">
        <v>48</v>
      </c>
      <c r="D3702">
        <v>100</v>
      </c>
      <c r="E3702" t="s">
        <v>59</v>
      </c>
      <c r="F3702" t="s">
        <v>24</v>
      </c>
      <c r="G3702" t="s">
        <v>878</v>
      </c>
    </row>
    <row r="3703" spans="1:9">
      <c r="A3703" s="1">
        <v>43435</v>
      </c>
      <c r="B3703" s="5">
        <v>0.81597222222222221</v>
      </c>
      <c r="C3703" t="s">
        <v>305</v>
      </c>
      <c r="D3703" s="4">
        <v>1852.76</v>
      </c>
      <c r="E3703" t="s">
        <v>59</v>
      </c>
      <c r="F3703" t="s">
        <v>24</v>
      </c>
      <c r="G3703" t="s">
        <v>878</v>
      </c>
    </row>
    <row r="3704" spans="1:9">
      <c r="A3704" s="1">
        <v>43436</v>
      </c>
      <c r="B3704" s="5">
        <v>0.33958333333333335</v>
      </c>
      <c r="C3704" t="s">
        <v>48</v>
      </c>
      <c r="D3704">
        <v>123.14</v>
      </c>
      <c r="E3704" t="s">
        <v>59</v>
      </c>
      <c r="F3704" t="s">
        <v>24</v>
      </c>
      <c r="G3704" t="s">
        <v>878</v>
      </c>
    </row>
    <row r="3705" spans="1:9">
      <c r="A3705" s="1">
        <v>43436</v>
      </c>
      <c r="B3705" s="5">
        <v>0.34027777777777773</v>
      </c>
      <c r="C3705" t="s">
        <v>72</v>
      </c>
      <c r="D3705">
        <v>60</v>
      </c>
      <c r="E3705" t="s">
        <v>59</v>
      </c>
      <c r="F3705" t="s">
        <v>24</v>
      </c>
      <c r="G3705" t="s">
        <v>52</v>
      </c>
    </row>
    <row r="3706" spans="1:9">
      <c r="A3706" s="1">
        <v>43436</v>
      </c>
      <c r="B3706" s="5">
        <v>0.73541666666666661</v>
      </c>
      <c r="C3706" t="s">
        <v>140</v>
      </c>
      <c r="D3706">
        <v>15</v>
      </c>
      <c r="E3706" t="s">
        <v>59</v>
      </c>
      <c r="F3706" t="s">
        <v>24</v>
      </c>
      <c r="G3706" t="s">
        <v>52</v>
      </c>
    </row>
    <row r="3707" spans="1:9">
      <c r="A3707" s="1">
        <v>43436</v>
      </c>
      <c r="B3707" s="5">
        <v>0.73541666666666661</v>
      </c>
      <c r="C3707" t="s">
        <v>262</v>
      </c>
      <c r="D3707">
        <v>10</v>
      </c>
      <c r="E3707" t="s">
        <v>59</v>
      </c>
      <c r="F3707" t="s">
        <v>24</v>
      </c>
      <c r="G3707" t="s">
        <v>41</v>
      </c>
    </row>
    <row r="3708" spans="1:9">
      <c r="A3708" s="1">
        <v>43436</v>
      </c>
      <c r="B3708" s="5">
        <v>0.74375000000000002</v>
      </c>
      <c r="C3708" t="s">
        <v>148</v>
      </c>
      <c r="D3708">
        <v>15</v>
      </c>
      <c r="E3708" t="s">
        <v>59</v>
      </c>
      <c r="F3708" t="s">
        <v>24</v>
      </c>
      <c r="G3708" t="s">
        <v>41</v>
      </c>
    </row>
    <row r="3709" spans="1:9">
      <c r="A3709" s="1">
        <v>43436</v>
      </c>
      <c r="B3709" s="5">
        <v>0.74375000000000002</v>
      </c>
      <c r="C3709" t="s">
        <v>262</v>
      </c>
      <c r="D3709">
        <v>18</v>
      </c>
      <c r="E3709" t="s">
        <v>59</v>
      </c>
      <c r="F3709" t="s">
        <v>24</v>
      </c>
      <c r="G3709" t="s">
        <v>41</v>
      </c>
    </row>
    <row r="3710" spans="1:9">
      <c r="A3710" s="1">
        <v>43437</v>
      </c>
      <c r="B3710" s="5">
        <v>0.42638888888888887</v>
      </c>
      <c r="C3710" t="s">
        <v>882</v>
      </c>
      <c r="D3710">
        <v>318</v>
      </c>
      <c r="E3710" t="s">
        <v>55</v>
      </c>
      <c r="F3710" t="s">
        <v>24</v>
      </c>
      <c r="G3710" t="s">
        <v>45</v>
      </c>
      <c r="H3710" t="s">
        <v>34</v>
      </c>
      <c r="I3710">
        <v>833710505549</v>
      </c>
    </row>
    <row r="3711" spans="1:9">
      <c r="A3711" s="1">
        <v>43437</v>
      </c>
      <c r="B3711" s="5">
        <v>0.69930555555555562</v>
      </c>
      <c r="C3711" t="s">
        <v>72</v>
      </c>
      <c r="D3711">
        <v>40</v>
      </c>
      <c r="E3711" t="s">
        <v>59</v>
      </c>
      <c r="F3711" t="s">
        <v>24</v>
      </c>
      <c r="G3711" t="s">
        <v>52</v>
      </c>
    </row>
    <row r="3712" spans="1:9">
      <c r="A3712" s="1">
        <v>43437</v>
      </c>
      <c r="B3712" s="5">
        <v>0.70138888888888884</v>
      </c>
      <c r="C3712" t="s">
        <v>354</v>
      </c>
      <c r="D3712">
        <v>389.8</v>
      </c>
      <c r="E3712" t="s">
        <v>59</v>
      </c>
      <c r="F3712" t="s">
        <v>24</v>
      </c>
      <c r="G3712" t="s">
        <v>31</v>
      </c>
    </row>
    <row r="3713" spans="1:9">
      <c r="A3713" s="1">
        <v>43437</v>
      </c>
      <c r="B3713" s="5">
        <v>0.70138888888888884</v>
      </c>
      <c r="C3713" t="s">
        <v>883</v>
      </c>
      <c r="D3713">
        <v>559.5</v>
      </c>
      <c r="E3713" t="s">
        <v>59</v>
      </c>
      <c r="F3713" t="s">
        <v>24</v>
      </c>
      <c r="G3713" t="s">
        <v>52</v>
      </c>
    </row>
    <row r="3714" spans="1:9">
      <c r="A3714" s="1">
        <v>43437</v>
      </c>
      <c r="B3714" s="5">
        <v>0.73541666666666661</v>
      </c>
      <c r="C3714" t="s">
        <v>884</v>
      </c>
      <c r="D3714" s="3">
        <v>10000</v>
      </c>
      <c r="E3714" t="s">
        <v>55</v>
      </c>
      <c r="F3714" t="s">
        <v>16</v>
      </c>
      <c r="G3714" t="s">
        <v>69</v>
      </c>
      <c r="I3714">
        <v>833717584576</v>
      </c>
    </row>
    <row r="3715" spans="1:9">
      <c r="A3715" s="1">
        <v>43437</v>
      </c>
      <c r="B3715" s="5">
        <v>0.8041666666666667</v>
      </c>
      <c r="C3715" t="s">
        <v>140</v>
      </c>
      <c r="D3715">
        <v>10</v>
      </c>
      <c r="E3715" t="s">
        <v>59</v>
      </c>
      <c r="F3715" t="s">
        <v>24</v>
      </c>
      <c r="G3715" t="s">
        <v>52</v>
      </c>
    </row>
    <row r="3716" spans="1:9">
      <c r="A3716" s="1">
        <v>43437</v>
      </c>
      <c r="B3716" s="5">
        <v>0.8041666666666667</v>
      </c>
      <c r="C3716" t="s">
        <v>108</v>
      </c>
      <c r="D3716" s="3">
        <v>1514</v>
      </c>
      <c r="E3716" t="s">
        <v>59</v>
      </c>
      <c r="F3716" t="s">
        <v>24</v>
      </c>
      <c r="G3716" t="s">
        <v>45</v>
      </c>
    </row>
    <row r="3717" spans="1:9">
      <c r="A3717" s="1">
        <v>43437</v>
      </c>
      <c r="B3717" s="5">
        <v>0.8041666666666667</v>
      </c>
      <c r="C3717" t="s">
        <v>148</v>
      </c>
      <c r="D3717">
        <v>10</v>
      </c>
      <c r="E3717" t="s">
        <v>59</v>
      </c>
      <c r="F3717" t="s">
        <v>24</v>
      </c>
      <c r="G3717" t="s">
        <v>41</v>
      </c>
    </row>
    <row r="3718" spans="1:9">
      <c r="A3718" s="1">
        <v>43437</v>
      </c>
      <c r="B3718" s="5">
        <v>0.80625000000000002</v>
      </c>
      <c r="C3718" t="s">
        <v>48</v>
      </c>
      <c r="D3718">
        <v>100</v>
      </c>
      <c r="E3718" t="s">
        <v>59</v>
      </c>
      <c r="F3718" t="s">
        <v>24</v>
      </c>
      <c r="G3718" t="s">
        <v>41</v>
      </c>
    </row>
    <row r="3719" spans="1:9">
      <c r="A3719" s="1">
        <v>43437</v>
      </c>
      <c r="B3719" s="5">
        <v>0.85972222222222217</v>
      </c>
      <c r="C3719" t="s">
        <v>262</v>
      </c>
      <c r="D3719">
        <v>13</v>
      </c>
      <c r="E3719" t="s">
        <v>59</v>
      </c>
      <c r="F3719" t="s">
        <v>24</v>
      </c>
      <c r="G3719" t="s">
        <v>41</v>
      </c>
    </row>
    <row r="3720" spans="1:9">
      <c r="A3720" s="1">
        <v>43438</v>
      </c>
      <c r="B3720" s="5">
        <v>0.4055555555555555</v>
      </c>
      <c r="C3720" t="s">
        <v>72</v>
      </c>
      <c r="D3720">
        <v>80</v>
      </c>
      <c r="E3720" t="s">
        <v>59</v>
      </c>
      <c r="F3720" t="s">
        <v>24</v>
      </c>
      <c r="G3720" t="s">
        <v>52</v>
      </c>
    </row>
    <row r="3721" spans="1:9">
      <c r="A3721" s="1">
        <v>43438</v>
      </c>
      <c r="B3721" s="5">
        <v>0.54861111111111105</v>
      </c>
      <c r="C3721" t="s">
        <v>879</v>
      </c>
      <c r="D3721">
        <v>160</v>
      </c>
      <c r="E3721" t="s">
        <v>55</v>
      </c>
      <c r="F3721" t="s">
        <v>24</v>
      </c>
      <c r="G3721" t="s">
        <v>52</v>
      </c>
      <c r="H3721" t="s">
        <v>34</v>
      </c>
      <c r="I3721">
        <v>833839783180</v>
      </c>
    </row>
    <row r="3722" spans="1:9">
      <c r="A3722" s="1">
        <v>43439</v>
      </c>
      <c r="B3722" s="5">
        <v>0.54513888888888895</v>
      </c>
      <c r="C3722" t="s">
        <v>111</v>
      </c>
      <c r="D3722">
        <v>150</v>
      </c>
      <c r="E3722" t="s">
        <v>55</v>
      </c>
      <c r="F3722" t="s">
        <v>24</v>
      </c>
      <c r="G3722" t="s">
        <v>52</v>
      </c>
      <c r="I3722">
        <v>833913841976</v>
      </c>
    </row>
    <row r="3723" spans="1:9">
      <c r="A3723" s="1">
        <v>43439</v>
      </c>
      <c r="B3723" s="5">
        <v>0.8305555555555556</v>
      </c>
      <c r="C3723" t="s">
        <v>130</v>
      </c>
      <c r="D3723">
        <v>50</v>
      </c>
      <c r="E3723" t="s">
        <v>59</v>
      </c>
      <c r="F3723" t="s">
        <v>24</v>
      </c>
      <c r="G3723" t="s">
        <v>52</v>
      </c>
    </row>
    <row r="3724" spans="1:9">
      <c r="A3724" s="1">
        <v>43439</v>
      </c>
      <c r="B3724" s="5">
        <v>0.8305555555555556</v>
      </c>
      <c r="C3724" t="s">
        <v>129</v>
      </c>
      <c r="D3724">
        <v>230</v>
      </c>
      <c r="E3724" t="s">
        <v>59</v>
      </c>
      <c r="F3724" t="s">
        <v>24</v>
      </c>
      <c r="G3724" t="s">
        <v>31</v>
      </c>
    </row>
    <row r="3725" spans="1:9">
      <c r="A3725" s="1">
        <v>43440</v>
      </c>
      <c r="B3725" s="5">
        <v>0.71666666666666667</v>
      </c>
      <c r="C3725" t="s">
        <v>130</v>
      </c>
      <c r="D3725">
        <v>200</v>
      </c>
      <c r="E3725" t="s">
        <v>55</v>
      </c>
      <c r="F3725" t="s">
        <v>24</v>
      </c>
      <c r="G3725" t="s">
        <v>52</v>
      </c>
      <c r="I3725">
        <v>834017190321</v>
      </c>
    </row>
    <row r="3726" spans="1:9">
      <c r="A3726" s="1">
        <v>43440</v>
      </c>
      <c r="B3726" s="5">
        <v>0.92361111111111116</v>
      </c>
      <c r="C3726" t="s">
        <v>130</v>
      </c>
      <c r="D3726">
        <v>200</v>
      </c>
      <c r="E3726" t="s">
        <v>55</v>
      </c>
      <c r="F3726" t="s">
        <v>24</v>
      </c>
      <c r="G3726" t="s">
        <v>52</v>
      </c>
      <c r="I3726">
        <v>834022578967</v>
      </c>
    </row>
    <row r="3727" spans="1:9">
      <c r="A3727" s="1">
        <v>43440</v>
      </c>
      <c r="B3727" s="5">
        <v>0.9243055555555556</v>
      </c>
      <c r="C3727" t="s">
        <v>39</v>
      </c>
      <c r="D3727">
        <v>70</v>
      </c>
      <c r="E3727" t="s">
        <v>59</v>
      </c>
      <c r="F3727" t="s">
        <v>24</v>
      </c>
      <c r="G3727" t="s">
        <v>41</v>
      </c>
    </row>
    <row r="3728" spans="1:9">
      <c r="A3728" s="1">
        <v>43440</v>
      </c>
      <c r="B3728" s="5">
        <v>0.92499999999999993</v>
      </c>
      <c r="C3728" t="s">
        <v>84</v>
      </c>
      <c r="D3728">
        <v>120</v>
      </c>
      <c r="E3728" t="s">
        <v>59</v>
      </c>
      <c r="F3728" t="s">
        <v>24</v>
      </c>
      <c r="G3728" t="s">
        <v>52</v>
      </c>
    </row>
    <row r="3729" spans="1:9">
      <c r="A3729" s="1">
        <v>43440</v>
      </c>
      <c r="B3729" s="5">
        <v>0.94861111111111107</v>
      </c>
      <c r="C3729" t="s">
        <v>48</v>
      </c>
      <c r="D3729">
        <v>119.53</v>
      </c>
      <c r="E3729" t="s">
        <v>55</v>
      </c>
      <c r="F3729" t="s">
        <v>24</v>
      </c>
      <c r="G3729" t="s">
        <v>41</v>
      </c>
      <c r="H3729" t="s">
        <v>34</v>
      </c>
      <c r="I3729">
        <v>834022843172</v>
      </c>
    </row>
    <row r="3730" spans="1:9">
      <c r="A3730" s="1">
        <v>43441</v>
      </c>
      <c r="B3730" s="5">
        <v>0.76597222222222217</v>
      </c>
      <c r="C3730" t="s">
        <v>885</v>
      </c>
      <c r="D3730">
        <v>916</v>
      </c>
      <c r="E3730" t="s">
        <v>59</v>
      </c>
      <c r="F3730" t="s">
        <v>24</v>
      </c>
      <c r="G3730" t="s">
        <v>45</v>
      </c>
    </row>
    <row r="3731" spans="1:9">
      <c r="A3731" s="1">
        <v>43441</v>
      </c>
      <c r="B3731" s="5">
        <v>0.79305555555555562</v>
      </c>
      <c r="C3731" t="s">
        <v>48</v>
      </c>
      <c r="D3731">
        <v>150.69</v>
      </c>
      <c r="E3731" t="s">
        <v>55</v>
      </c>
      <c r="F3731" t="s">
        <v>24</v>
      </c>
      <c r="G3731" t="s">
        <v>41</v>
      </c>
      <c r="H3731" t="s">
        <v>34</v>
      </c>
      <c r="I3731">
        <v>834118964093</v>
      </c>
    </row>
    <row r="3732" spans="1:9">
      <c r="A3732" s="1">
        <v>43441</v>
      </c>
      <c r="B3732" s="5">
        <v>0.8125</v>
      </c>
      <c r="C3732" t="s">
        <v>305</v>
      </c>
      <c r="D3732">
        <v>485</v>
      </c>
      <c r="E3732" t="s">
        <v>55</v>
      </c>
      <c r="F3732" t="s">
        <v>24</v>
      </c>
      <c r="G3732" t="s">
        <v>41</v>
      </c>
      <c r="I3732">
        <v>834011350713</v>
      </c>
    </row>
    <row r="3733" spans="1:9">
      <c r="A3733" s="1">
        <v>43441</v>
      </c>
      <c r="B3733" s="5">
        <v>0.82986111111111116</v>
      </c>
      <c r="C3733" t="s">
        <v>84</v>
      </c>
      <c r="D3733">
        <v>70</v>
      </c>
      <c r="E3733" t="s">
        <v>59</v>
      </c>
      <c r="F3733" t="s">
        <v>24</v>
      </c>
      <c r="G3733" t="s">
        <v>52</v>
      </c>
    </row>
    <row r="3734" spans="1:9">
      <c r="A3734" s="1">
        <v>43442</v>
      </c>
      <c r="B3734" s="5">
        <v>0.88541666666666663</v>
      </c>
      <c r="C3734" t="s">
        <v>130</v>
      </c>
      <c r="D3734">
        <v>55</v>
      </c>
      <c r="E3734" t="s">
        <v>59</v>
      </c>
      <c r="F3734" t="s">
        <v>24</v>
      </c>
      <c r="G3734" t="s">
        <v>52</v>
      </c>
    </row>
    <row r="3735" spans="1:9">
      <c r="A3735" s="1">
        <v>43443</v>
      </c>
      <c r="B3735" s="5">
        <v>0.53819444444444442</v>
      </c>
      <c r="C3735" t="s">
        <v>130</v>
      </c>
      <c r="D3735">
        <v>305</v>
      </c>
      <c r="E3735" t="s">
        <v>59</v>
      </c>
      <c r="F3735" t="s">
        <v>24</v>
      </c>
      <c r="G3735" t="s">
        <v>52</v>
      </c>
    </row>
    <row r="3736" spans="1:9">
      <c r="A3736" s="1">
        <v>43443</v>
      </c>
      <c r="B3736" s="5">
        <v>0.82361111111111107</v>
      </c>
      <c r="C3736" t="s">
        <v>84</v>
      </c>
      <c r="D3736">
        <v>995</v>
      </c>
      <c r="E3736" t="s">
        <v>59</v>
      </c>
      <c r="F3736" t="s">
        <v>24</v>
      </c>
      <c r="G3736" t="s">
        <v>886</v>
      </c>
    </row>
    <row r="3737" spans="1:9">
      <c r="A3737" s="1">
        <v>43443</v>
      </c>
      <c r="B3737" s="5">
        <v>0.83333333333333337</v>
      </c>
      <c r="C3737" t="s">
        <v>305</v>
      </c>
      <c r="D3737" s="3">
        <v>1850</v>
      </c>
      <c r="E3737" t="s">
        <v>59</v>
      </c>
      <c r="F3737" t="s">
        <v>24</v>
      </c>
      <c r="G3737" t="s">
        <v>886</v>
      </c>
    </row>
    <row r="3738" spans="1:9">
      <c r="A3738" s="1">
        <v>43444</v>
      </c>
      <c r="B3738" s="5">
        <v>0.41319444444444442</v>
      </c>
      <c r="C3738" t="s">
        <v>72</v>
      </c>
      <c r="D3738">
        <v>50</v>
      </c>
      <c r="E3738" t="s">
        <v>59</v>
      </c>
      <c r="F3738" t="s">
        <v>24</v>
      </c>
      <c r="G3738" t="s">
        <v>52</v>
      </c>
    </row>
    <row r="3739" spans="1:9">
      <c r="A3739" s="1">
        <v>43444</v>
      </c>
      <c r="B3739" s="5">
        <v>0.54166666666666663</v>
      </c>
      <c r="C3739" t="s">
        <v>305</v>
      </c>
      <c r="D3739" s="4">
        <v>1547.36</v>
      </c>
      <c r="E3739" t="s">
        <v>59</v>
      </c>
      <c r="F3739" t="s">
        <v>24</v>
      </c>
      <c r="G3739" t="s">
        <v>886</v>
      </c>
    </row>
    <row r="3740" spans="1:9">
      <c r="A3740" s="1">
        <v>43444</v>
      </c>
      <c r="B3740" s="5">
        <v>0.83750000000000002</v>
      </c>
      <c r="C3740" t="s">
        <v>822</v>
      </c>
      <c r="D3740">
        <v>480</v>
      </c>
      <c r="E3740" t="s">
        <v>59</v>
      </c>
      <c r="F3740" t="s">
        <v>24</v>
      </c>
      <c r="G3740" t="s">
        <v>886</v>
      </c>
    </row>
    <row r="3741" spans="1:9">
      <c r="A3741" s="1">
        <v>43444</v>
      </c>
      <c r="B3741" s="5">
        <v>0.91666666666666663</v>
      </c>
      <c r="C3741" t="s">
        <v>305</v>
      </c>
      <c r="D3741" s="4">
        <v>1598.27</v>
      </c>
      <c r="E3741" t="s">
        <v>59</v>
      </c>
      <c r="F3741" t="s">
        <v>24</v>
      </c>
      <c r="G3741" t="s">
        <v>886</v>
      </c>
    </row>
    <row r="3742" spans="1:9">
      <c r="A3742" s="1">
        <v>43444</v>
      </c>
      <c r="B3742" s="5">
        <v>0.93194444444444446</v>
      </c>
      <c r="C3742" t="s">
        <v>125</v>
      </c>
      <c r="D3742" s="3">
        <v>2100</v>
      </c>
      <c r="E3742" t="s">
        <v>59</v>
      </c>
      <c r="F3742" t="s">
        <v>24</v>
      </c>
      <c r="G3742" t="s">
        <v>125</v>
      </c>
    </row>
    <row r="3743" spans="1:9">
      <c r="A3743" s="1">
        <v>43444</v>
      </c>
      <c r="B3743" s="5">
        <v>0.99305555555555547</v>
      </c>
      <c r="C3743" t="s">
        <v>140</v>
      </c>
      <c r="D3743">
        <v>10</v>
      </c>
      <c r="E3743" t="s">
        <v>59</v>
      </c>
      <c r="F3743" t="s">
        <v>24</v>
      </c>
      <c r="G3743" t="s">
        <v>886</v>
      </c>
    </row>
    <row r="3744" spans="1:9">
      <c r="A3744" s="1">
        <v>43445</v>
      </c>
      <c r="B3744" s="5">
        <v>0.22916666666666666</v>
      </c>
      <c r="C3744" t="s">
        <v>39</v>
      </c>
      <c r="D3744">
        <v>170</v>
      </c>
      <c r="E3744" t="s">
        <v>59</v>
      </c>
      <c r="F3744" t="s">
        <v>24</v>
      </c>
      <c r="G3744" t="s">
        <v>886</v>
      </c>
    </row>
    <row r="3745" spans="1:9">
      <c r="A3745" s="1">
        <v>43445</v>
      </c>
      <c r="B3745" s="5">
        <v>0.2722222222222222</v>
      </c>
      <c r="C3745" t="s">
        <v>887</v>
      </c>
      <c r="D3745" s="3">
        <v>2352</v>
      </c>
      <c r="E3745" t="s">
        <v>59</v>
      </c>
      <c r="F3745" t="s">
        <v>24</v>
      </c>
      <c r="G3745" t="s">
        <v>886</v>
      </c>
    </row>
    <row r="3746" spans="1:9">
      <c r="A3746" s="1">
        <v>43445</v>
      </c>
      <c r="B3746" s="5">
        <v>0.65972222222222221</v>
      </c>
      <c r="C3746" t="s">
        <v>111</v>
      </c>
      <c r="D3746">
        <v>956</v>
      </c>
      <c r="E3746" t="s">
        <v>59</v>
      </c>
      <c r="F3746" t="s">
        <v>24</v>
      </c>
      <c r="G3746" t="s">
        <v>886</v>
      </c>
    </row>
    <row r="3747" spans="1:9">
      <c r="A3747" s="1">
        <v>43445</v>
      </c>
      <c r="B3747" s="5">
        <v>0.74375000000000002</v>
      </c>
      <c r="C3747" t="s">
        <v>265</v>
      </c>
      <c r="D3747" s="3">
        <v>1800</v>
      </c>
      <c r="E3747" t="s">
        <v>59</v>
      </c>
      <c r="F3747" t="s">
        <v>24</v>
      </c>
      <c r="G3747" t="s">
        <v>886</v>
      </c>
    </row>
    <row r="3748" spans="1:9">
      <c r="A3748" s="1">
        <v>43446</v>
      </c>
      <c r="B3748" s="5">
        <v>0.2722222222222222</v>
      </c>
      <c r="C3748" t="s">
        <v>887</v>
      </c>
      <c r="D3748" s="3">
        <v>2352</v>
      </c>
      <c r="E3748" t="s">
        <v>59</v>
      </c>
      <c r="F3748" t="s">
        <v>24</v>
      </c>
      <c r="G3748" t="s">
        <v>886</v>
      </c>
    </row>
    <row r="3749" spans="1:9">
      <c r="A3749" s="1">
        <v>43446</v>
      </c>
      <c r="B3749" s="5">
        <v>0.3979166666666667</v>
      </c>
      <c r="C3749" t="s">
        <v>186</v>
      </c>
      <c r="D3749" s="3">
        <v>1234</v>
      </c>
      <c r="E3749" t="s">
        <v>59</v>
      </c>
      <c r="F3749" t="s">
        <v>24</v>
      </c>
      <c r="G3749" t="s">
        <v>886</v>
      </c>
    </row>
    <row r="3750" spans="1:9">
      <c r="A3750" s="1">
        <v>43446</v>
      </c>
      <c r="B3750" s="5">
        <v>0.39861111111111108</v>
      </c>
      <c r="C3750" t="s">
        <v>218</v>
      </c>
      <c r="D3750">
        <v>643</v>
      </c>
      <c r="E3750" t="s">
        <v>59</v>
      </c>
      <c r="F3750" t="s">
        <v>24</v>
      </c>
      <c r="G3750" t="s">
        <v>886</v>
      </c>
    </row>
    <row r="3751" spans="1:9">
      <c r="A3751" s="1">
        <v>43446</v>
      </c>
      <c r="B3751" s="5">
        <v>0.6972222222222223</v>
      </c>
      <c r="C3751" t="s">
        <v>19</v>
      </c>
      <c r="D3751" s="3">
        <v>5000</v>
      </c>
      <c r="E3751" t="s">
        <v>55</v>
      </c>
      <c r="F3751" t="s">
        <v>16</v>
      </c>
      <c r="I3751" t="s">
        <v>829</v>
      </c>
    </row>
    <row r="3752" spans="1:9">
      <c r="A3752" s="1">
        <v>43446</v>
      </c>
      <c r="B3752" s="5">
        <v>0.72013888888888899</v>
      </c>
      <c r="C3752" t="s">
        <v>265</v>
      </c>
      <c r="D3752" s="3">
        <v>2300</v>
      </c>
      <c r="E3752" t="s">
        <v>59</v>
      </c>
      <c r="F3752" t="s">
        <v>24</v>
      </c>
      <c r="G3752" t="s">
        <v>886</v>
      </c>
    </row>
    <row r="3753" spans="1:9">
      <c r="A3753" s="1">
        <v>43446</v>
      </c>
      <c r="B3753" s="5">
        <v>0.72013888888888899</v>
      </c>
      <c r="C3753" t="s">
        <v>140</v>
      </c>
      <c r="D3753">
        <v>15</v>
      </c>
      <c r="E3753" t="s">
        <v>59</v>
      </c>
      <c r="F3753" t="s">
        <v>24</v>
      </c>
      <c r="G3753" t="s">
        <v>886</v>
      </c>
    </row>
    <row r="3754" spans="1:9">
      <c r="A3754" s="1">
        <v>43447</v>
      </c>
      <c r="B3754" s="5">
        <v>0.27291666666666664</v>
      </c>
      <c r="C3754" t="s">
        <v>887</v>
      </c>
      <c r="D3754" s="3">
        <v>2352</v>
      </c>
      <c r="E3754" t="s">
        <v>59</v>
      </c>
      <c r="F3754" t="s">
        <v>24</v>
      </c>
      <c r="G3754" t="s">
        <v>886</v>
      </c>
    </row>
    <row r="3755" spans="1:9">
      <c r="A3755" s="1">
        <v>43447</v>
      </c>
      <c r="B3755" s="5">
        <v>0.75416666666666676</v>
      </c>
      <c r="C3755" t="s">
        <v>130</v>
      </c>
      <c r="D3755">
        <v>20</v>
      </c>
      <c r="E3755" t="s">
        <v>59</v>
      </c>
      <c r="F3755" t="s">
        <v>24</v>
      </c>
      <c r="G3755" t="s">
        <v>886</v>
      </c>
    </row>
    <row r="3756" spans="1:9">
      <c r="A3756" s="1">
        <v>43447</v>
      </c>
      <c r="B3756" s="5">
        <v>0.875</v>
      </c>
      <c r="C3756" t="s">
        <v>84</v>
      </c>
      <c r="D3756">
        <v>230</v>
      </c>
      <c r="E3756" t="s">
        <v>59</v>
      </c>
      <c r="F3756" t="s">
        <v>24</v>
      </c>
      <c r="G3756" t="s">
        <v>886</v>
      </c>
    </row>
    <row r="3757" spans="1:9">
      <c r="A3757" s="1">
        <v>43448</v>
      </c>
      <c r="B3757" s="5">
        <v>0.27291666666666664</v>
      </c>
      <c r="C3757" t="s">
        <v>887</v>
      </c>
      <c r="D3757" s="3">
        <v>2352</v>
      </c>
      <c r="E3757" t="s">
        <v>59</v>
      </c>
      <c r="F3757" t="s">
        <v>24</v>
      </c>
      <c r="G3757" t="s">
        <v>886</v>
      </c>
    </row>
    <row r="3758" spans="1:9">
      <c r="A3758" s="1">
        <v>43448</v>
      </c>
      <c r="B3758" s="5">
        <v>0.39861111111111108</v>
      </c>
      <c r="C3758" t="s">
        <v>253</v>
      </c>
      <c r="D3758">
        <v>70</v>
      </c>
      <c r="E3758" t="s">
        <v>59</v>
      </c>
      <c r="F3758" t="s">
        <v>24</v>
      </c>
      <c r="G3758" t="s">
        <v>886</v>
      </c>
    </row>
    <row r="3759" spans="1:9">
      <c r="A3759" s="1">
        <v>43448</v>
      </c>
      <c r="B3759" s="5">
        <v>0.61736111111111114</v>
      </c>
      <c r="C3759" t="s">
        <v>111</v>
      </c>
      <c r="D3759">
        <v>430</v>
      </c>
      <c r="E3759" t="s">
        <v>59</v>
      </c>
      <c r="F3759" t="s">
        <v>24</v>
      </c>
      <c r="G3759" t="s">
        <v>886</v>
      </c>
    </row>
    <row r="3760" spans="1:9">
      <c r="A3760" s="1">
        <v>43448</v>
      </c>
      <c r="B3760" s="5">
        <v>0.73541666666666661</v>
      </c>
      <c r="C3760" t="s">
        <v>265</v>
      </c>
      <c r="D3760" s="3">
        <v>3000</v>
      </c>
      <c r="E3760" t="s">
        <v>55</v>
      </c>
      <c r="F3760" t="s">
        <v>24</v>
      </c>
      <c r="G3760" t="s">
        <v>886</v>
      </c>
      <c r="I3760">
        <v>834817759534</v>
      </c>
    </row>
    <row r="3761" spans="1:9">
      <c r="A3761" s="1">
        <v>43448</v>
      </c>
      <c r="B3761" s="5">
        <v>0.82361111111111107</v>
      </c>
      <c r="C3761" t="s">
        <v>888</v>
      </c>
      <c r="D3761">
        <v>499</v>
      </c>
      <c r="E3761" t="s">
        <v>59</v>
      </c>
      <c r="F3761" t="s">
        <v>24</v>
      </c>
      <c r="G3761" t="s">
        <v>45</v>
      </c>
    </row>
    <row r="3762" spans="1:9">
      <c r="A3762" s="1">
        <v>43448</v>
      </c>
      <c r="B3762" s="5">
        <v>0.90347222222222223</v>
      </c>
      <c r="C3762" t="s">
        <v>769</v>
      </c>
      <c r="D3762">
        <v>11</v>
      </c>
      <c r="E3762" t="s">
        <v>55</v>
      </c>
      <c r="F3762" t="s">
        <v>24</v>
      </c>
      <c r="G3762" t="s">
        <v>31</v>
      </c>
      <c r="I3762">
        <v>834821241179</v>
      </c>
    </row>
    <row r="3763" spans="1:9">
      <c r="A3763" s="1">
        <v>43449</v>
      </c>
      <c r="B3763" s="5">
        <v>1.7361111111111112E-2</v>
      </c>
      <c r="C3763" t="s">
        <v>305</v>
      </c>
      <c r="D3763" s="4">
        <v>1598.26</v>
      </c>
      <c r="E3763" t="s">
        <v>59</v>
      </c>
      <c r="F3763" t="s">
        <v>24</v>
      </c>
      <c r="G3763" t="s">
        <v>886</v>
      </c>
    </row>
    <row r="3764" spans="1:9">
      <c r="A3764" s="1">
        <v>43449</v>
      </c>
      <c r="B3764" s="5">
        <v>4.027777777777778E-2</v>
      </c>
      <c r="C3764" t="s">
        <v>100</v>
      </c>
      <c r="D3764">
        <v>35</v>
      </c>
      <c r="E3764" t="s">
        <v>59</v>
      </c>
      <c r="F3764" t="s">
        <v>24</v>
      </c>
      <c r="G3764" t="s">
        <v>886</v>
      </c>
    </row>
    <row r="3765" spans="1:9">
      <c r="A3765" s="1">
        <v>43449</v>
      </c>
      <c r="B3765" s="5">
        <v>0.35972222222222222</v>
      </c>
      <c r="C3765" t="s">
        <v>72</v>
      </c>
      <c r="D3765">
        <v>449</v>
      </c>
      <c r="E3765" t="s">
        <v>55</v>
      </c>
      <c r="F3765" t="s">
        <v>24</v>
      </c>
      <c r="G3765" t="s">
        <v>886</v>
      </c>
      <c r="I3765" t="s">
        <v>889</v>
      </c>
    </row>
    <row r="3766" spans="1:9">
      <c r="A3766" s="1">
        <v>43449</v>
      </c>
      <c r="B3766" s="5">
        <v>0.63472222222222219</v>
      </c>
      <c r="C3766" t="s">
        <v>111</v>
      </c>
      <c r="D3766">
        <v>106</v>
      </c>
      <c r="E3766" t="s">
        <v>59</v>
      </c>
      <c r="F3766" t="s">
        <v>24</v>
      </c>
      <c r="G3766" t="s">
        <v>886</v>
      </c>
    </row>
    <row r="3767" spans="1:9">
      <c r="A3767" s="1">
        <v>43449</v>
      </c>
      <c r="B3767" s="5">
        <v>0.94097222222222221</v>
      </c>
      <c r="C3767" t="s">
        <v>262</v>
      </c>
      <c r="D3767">
        <v>14</v>
      </c>
      <c r="E3767" t="s">
        <v>59</v>
      </c>
      <c r="F3767" t="s">
        <v>24</v>
      </c>
      <c r="G3767" t="s">
        <v>41</v>
      </c>
    </row>
    <row r="3768" spans="1:9">
      <c r="A3768" s="1">
        <v>43450</v>
      </c>
      <c r="B3768" s="5">
        <v>0.66666666666666663</v>
      </c>
      <c r="C3768" t="s">
        <v>890</v>
      </c>
      <c r="D3768" s="3">
        <v>3482</v>
      </c>
      <c r="E3768" t="s">
        <v>59</v>
      </c>
      <c r="F3768" t="s">
        <v>24</v>
      </c>
      <c r="G3768" t="s">
        <v>45</v>
      </c>
    </row>
    <row r="3769" spans="1:9">
      <c r="A3769" s="1">
        <v>43450</v>
      </c>
      <c r="B3769" s="5">
        <v>0.8256944444444444</v>
      </c>
      <c r="C3769" t="s">
        <v>48</v>
      </c>
      <c r="D3769">
        <v>70</v>
      </c>
      <c r="E3769" t="s">
        <v>59</v>
      </c>
      <c r="F3769" t="s">
        <v>24</v>
      </c>
      <c r="G3769" t="s">
        <v>41</v>
      </c>
    </row>
    <row r="3770" spans="1:9">
      <c r="A3770" s="1">
        <v>43450</v>
      </c>
      <c r="B3770" s="5">
        <v>0.8256944444444444</v>
      </c>
      <c r="C3770" t="s">
        <v>303</v>
      </c>
      <c r="D3770">
        <v>380</v>
      </c>
      <c r="E3770" t="s">
        <v>59</v>
      </c>
      <c r="F3770" t="s">
        <v>24</v>
      </c>
      <c r="G3770" t="s">
        <v>52</v>
      </c>
    </row>
    <row r="3771" spans="1:9">
      <c r="A3771" s="1">
        <v>43451</v>
      </c>
      <c r="B3771" s="5">
        <v>0.76041666666666663</v>
      </c>
      <c r="C3771" t="s">
        <v>747</v>
      </c>
      <c r="D3771">
        <v>49</v>
      </c>
      <c r="E3771" t="s">
        <v>59</v>
      </c>
      <c r="F3771" t="s">
        <v>24</v>
      </c>
      <c r="G3771" t="s">
        <v>94</v>
      </c>
    </row>
    <row r="3772" spans="1:9">
      <c r="A3772" s="1">
        <v>43451</v>
      </c>
      <c r="B3772" s="5">
        <v>0.81874999999999998</v>
      </c>
      <c r="C3772" t="s">
        <v>891</v>
      </c>
      <c r="D3772">
        <v>519</v>
      </c>
      <c r="E3772" t="s">
        <v>59</v>
      </c>
      <c r="F3772" t="s">
        <v>24</v>
      </c>
      <c r="G3772" t="s">
        <v>45</v>
      </c>
    </row>
    <row r="3773" spans="1:9">
      <c r="A3773" s="1">
        <v>43451</v>
      </c>
      <c r="B3773" s="5">
        <v>0.91666666666666663</v>
      </c>
      <c r="C3773" t="s">
        <v>84</v>
      </c>
      <c r="D3773">
        <v>45</v>
      </c>
      <c r="E3773" t="s">
        <v>59</v>
      </c>
      <c r="F3773" t="s">
        <v>24</v>
      </c>
      <c r="G3773" t="s">
        <v>52</v>
      </c>
    </row>
    <row r="3774" spans="1:9">
      <c r="A3774" s="1">
        <v>43451</v>
      </c>
      <c r="B3774" s="5">
        <v>0.93611111111111101</v>
      </c>
      <c r="C3774" t="s">
        <v>48</v>
      </c>
      <c r="D3774">
        <v>100</v>
      </c>
      <c r="E3774" t="s">
        <v>59</v>
      </c>
      <c r="F3774" t="s">
        <v>24</v>
      </c>
      <c r="G3774" t="s">
        <v>41</v>
      </c>
    </row>
    <row r="3775" spans="1:9">
      <c r="A3775" s="1">
        <v>43452</v>
      </c>
      <c r="B3775" s="5">
        <v>0.25</v>
      </c>
      <c r="C3775" t="s">
        <v>892</v>
      </c>
      <c r="D3775" s="3">
        <v>4750</v>
      </c>
      <c r="E3775" t="s">
        <v>59</v>
      </c>
      <c r="F3775" t="s">
        <v>24</v>
      </c>
      <c r="G3775" t="s">
        <v>31</v>
      </c>
    </row>
    <row r="3776" spans="1:9">
      <c r="A3776" s="1">
        <v>43452</v>
      </c>
      <c r="B3776" s="5">
        <v>0.3347222222222222</v>
      </c>
      <c r="C3776" t="s">
        <v>48</v>
      </c>
      <c r="D3776">
        <v>75</v>
      </c>
      <c r="E3776" t="s">
        <v>59</v>
      </c>
      <c r="F3776" t="s">
        <v>24</v>
      </c>
      <c r="G3776" t="s">
        <v>41</v>
      </c>
    </row>
    <row r="3777" spans="1:9">
      <c r="A3777" s="1">
        <v>43452</v>
      </c>
      <c r="B3777" s="5">
        <v>0.3347222222222222</v>
      </c>
      <c r="C3777" t="s">
        <v>262</v>
      </c>
      <c r="D3777">
        <v>9</v>
      </c>
      <c r="E3777" t="s">
        <v>59</v>
      </c>
      <c r="F3777" t="s">
        <v>24</v>
      </c>
      <c r="G3777" t="s">
        <v>41</v>
      </c>
    </row>
    <row r="3778" spans="1:9">
      <c r="A3778" s="1">
        <v>43452</v>
      </c>
      <c r="B3778" s="5">
        <v>0.39444444444444443</v>
      </c>
      <c r="C3778" t="s">
        <v>148</v>
      </c>
      <c r="D3778">
        <v>20</v>
      </c>
      <c r="E3778" t="s">
        <v>59</v>
      </c>
      <c r="F3778" t="s">
        <v>24</v>
      </c>
      <c r="G3778" t="s">
        <v>41</v>
      </c>
    </row>
    <row r="3779" spans="1:9">
      <c r="A3779" s="1">
        <v>43452</v>
      </c>
      <c r="B3779" s="5">
        <v>0.39444444444444443</v>
      </c>
      <c r="C3779" t="s">
        <v>72</v>
      </c>
      <c r="D3779">
        <v>25</v>
      </c>
      <c r="E3779" t="s">
        <v>59</v>
      </c>
      <c r="F3779" t="s">
        <v>24</v>
      </c>
      <c r="G3779" t="s">
        <v>52</v>
      </c>
    </row>
    <row r="3780" spans="1:9">
      <c r="A3780" s="1">
        <v>43452</v>
      </c>
      <c r="B3780" s="5">
        <v>0.93888888888888899</v>
      </c>
      <c r="C3780" t="s">
        <v>262</v>
      </c>
      <c r="D3780">
        <v>15</v>
      </c>
      <c r="E3780" t="s">
        <v>59</v>
      </c>
      <c r="F3780" t="s">
        <v>24</v>
      </c>
      <c r="G3780" t="s">
        <v>41</v>
      </c>
    </row>
    <row r="3781" spans="1:9">
      <c r="A3781" s="1">
        <v>43452</v>
      </c>
      <c r="B3781" s="5">
        <v>0.93888888888888899</v>
      </c>
      <c r="C3781" t="s">
        <v>148</v>
      </c>
      <c r="D3781">
        <v>10</v>
      </c>
      <c r="E3781" t="s">
        <v>59</v>
      </c>
      <c r="F3781" t="s">
        <v>24</v>
      </c>
      <c r="G3781" t="s">
        <v>41</v>
      </c>
    </row>
    <row r="3782" spans="1:9">
      <c r="A3782" s="1">
        <v>43452</v>
      </c>
      <c r="B3782" s="5">
        <v>0.93888888888888899</v>
      </c>
      <c r="C3782" t="s">
        <v>84</v>
      </c>
      <c r="D3782">
        <v>85</v>
      </c>
      <c r="E3782" t="s">
        <v>59</v>
      </c>
      <c r="F3782" t="s">
        <v>24</v>
      </c>
      <c r="G3782" t="s">
        <v>52</v>
      </c>
    </row>
    <row r="3783" spans="1:9">
      <c r="A3783" s="1">
        <v>43452</v>
      </c>
      <c r="B3783" s="5">
        <v>0.93888888888888899</v>
      </c>
      <c r="C3783" t="s">
        <v>262</v>
      </c>
      <c r="D3783">
        <v>13</v>
      </c>
      <c r="E3783" t="s">
        <v>59</v>
      </c>
      <c r="F3783" t="s">
        <v>24</v>
      </c>
      <c r="G3783" t="s">
        <v>41</v>
      </c>
    </row>
    <row r="3784" spans="1:9">
      <c r="A3784" s="1">
        <v>43453</v>
      </c>
      <c r="B3784" s="5">
        <v>0.72222222222222221</v>
      </c>
      <c r="C3784" t="s">
        <v>680</v>
      </c>
      <c r="D3784">
        <v>324</v>
      </c>
      <c r="E3784" t="s">
        <v>55</v>
      </c>
      <c r="F3784" t="s">
        <v>24</v>
      </c>
      <c r="G3784" t="s">
        <v>52</v>
      </c>
      <c r="I3784">
        <v>835317188324</v>
      </c>
    </row>
    <row r="3785" spans="1:9">
      <c r="A3785" s="1">
        <v>43453</v>
      </c>
      <c r="B3785" s="5">
        <v>0.75347222222222221</v>
      </c>
      <c r="C3785" t="s">
        <v>148</v>
      </c>
      <c r="D3785">
        <v>10</v>
      </c>
      <c r="E3785" t="s">
        <v>59</v>
      </c>
      <c r="F3785" t="s">
        <v>24</v>
      </c>
      <c r="G3785" t="s">
        <v>41</v>
      </c>
    </row>
    <row r="3786" spans="1:9">
      <c r="A3786" s="1">
        <v>43453</v>
      </c>
      <c r="B3786" s="5">
        <v>0.9472222222222223</v>
      </c>
      <c r="C3786" t="s">
        <v>148</v>
      </c>
      <c r="D3786">
        <v>10</v>
      </c>
      <c r="E3786" t="s">
        <v>59</v>
      </c>
      <c r="F3786" t="s">
        <v>24</v>
      </c>
      <c r="G3786" t="s">
        <v>41</v>
      </c>
    </row>
    <row r="3787" spans="1:9">
      <c r="A3787" s="1">
        <v>43453</v>
      </c>
      <c r="B3787" s="5">
        <v>0.9472222222222223</v>
      </c>
      <c r="C3787" t="s">
        <v>262</v>
      </c>
      <c r="D3787">
        <v>15</v>
      </c>
      <c r="E3787" t="s">
        <v>59</v>
      </c>
      <c r="F3787" t="s">
        <v>24</v>
      </c>
      <c r="G3787" t="s">
        <v>41</v>
      </c>
    </row>
    <row r="3788" spans="1:9">
      <c r="A3788" s="1">
        <v>43453</v>
      </c>
      <c r="B3788" s="5">
        <v>0.9472222222222223</v>
      </c>
      <c r="C3788" t="s">
        <v>84</v>
      </c>
      <c r="D3788">
        <v>40</v>
      </c>
      <c r="E3788" t="s">
        <v>59</v>
      </c>
      <c r="F3788" t="s">
        <v>24</v>
      </c>
      <c r="G3788" t="s">
        <v>52</v>
      </c>
    </row>
    <row r="3789" spans="1:9">
      <c r="A3789" s="1">
        <v>43454</v>
      </c>
      <c r="B3789" s="5">
        <v>0.39513888888888887</v>
      </c>
      <c r="C3789" t="s">
        <v>148</v>
      </c>
      <c r="D3789">
        <v>60</v>
      </c>
      <c r="E3789" t="s">
        <v>59</v>
      </c>
      <c r="F3789" t="s">
        <v>24</v>
      </c>
      <c r="G3789" t="s">
        <v>41</v>
      </c>
    </row>
    <row r="3790" spans="1:9">
      <c r="A3790" s="1">
        <v>43454</v>
      </c>
      <c r="B3790" s="5">
        <v>0.39583333333333331</v>
      </c>
      <c r="C3790" t="s">
        <v>140</v>
      </c>
      <c r="D3790">
        <v>30</v>
      </c>
      <c r="E3790" t="s">
        <v>59</v>
      </c>
      <c r="F3790" t="s">
        <v>24</v>
      </c>
      <c r="G3790" t="s">
        <v>52</v>
      </c>
    </row>
    <row r="3791" spans="1:9">
      <c r="A3791" s="1">
        <v>43454</v>
      </c>
      <c r="B3791" s="5">
        <v>0.39583333333333331</v>
      </c>
      <c r="C3791" t="s">
        <v>131</v>
      </c>
      <c r="D3791">
        <v>40</v>
      </c>
      <c r="E3791" t="s">
        <v>59</v>
      </c>
      <c r="F3791" t="s">
        <v>24</v>
      </c>
      <c r="G3791" t="s">
        <v>52</v>
      </c>
    </row>
    <row r="3792" spans="1:9">
      <c r="A3792" s="1">
        <v>43454</v>
      </c>
      <c r="B3792" s="5">
        <v>0.54236111111111118</v>
      </c>
      <c r="C3792" t="s">
        <v>879</v>
      </c>
      <c r="D3792">
        <v>123</v>
      </c>
      <c r="E3792" t="s">
        <v>55</v>
      </c>
      <c r="F3792" t="s">
        <v>24</v>
      </c>
      <c r="G3792" t="s">
        <v>52</v>
      </c>
      <c r="H3792" t="s">
        <v>34</v>
      </c>
      <c r="I3792">
        <v>835439072909</v>
      </c>
    </row>
    <row r="3793" spans="1:9">
      <c r="A3793" s="1">
        <v>43454</v>
      </c>
      <c r="B3793" s="5">
        <v>0.7006944444444444</v>
      </c>
      <c r="C3793" t="s">
        <v>262</v>
      </c>
      <c r="D3793">
        <v>10</v>
      </c>
      <c r="E3793" t="s">
        <v>59</v>
      </c>
      <c r="F3793" t="s">
        <v>24</v>
      </c>
      <c r="G3793" t="s">
        <v>41</v>
      </c>
    </row>
    <row r="3794" spans="1:9">
      <c r="A3794" s="1">
        <v>43454</v>
      </c>
      <c r="B3794" s="5">
        <v>0.7006944444444444</v>
      </c>
      <c r="C3794" t="s">
        <v>148</v>
      </c>
      <c r="D3794">
        <v>20</v>
      </c>
      <c r="E3794" t="s">
        <v>59</v>
      </c>
      <c r="F3794" t="s">
        <v>24</v>
      </c>
      <c r="G3794" t="s">
        <v>41</v>
      </c>
    </row>
    <row r="3795" spans="1:9">
      <c r="A3795" s="1">
        <v>43455</v>
      </c>
      <c r="B3795" s="5">
        <v>0.44861111111111113</v>
      </c>
      <c r="C3795" t="s">
        <v>257</v>
      </c>
      <c r="D3795">
        <v>30</v>
      </c>
      <c r="E3795" t="s">
        <v>59</v>
      </c>
      <c r="F3795" t="s">
        <v>24</v>
      </c>
      <c r="G3795" t="s">
        <v>94</v>
      </c>
    </row>
    <row r="3796" spans="1:9">
      <c r="A3796" s="1">
        <v>43455</v>
      </c>
      <c r="B3796" s="5">
        <v>0.86875000000000002</v>
      </c>
      <c r="C3796" t="s">
        <v>84</v>
      </c>
      <c r="D3796">
        <v>50</v>
      </c>
      <c r="E3796" t="s">
        <v>59</v>
      </c>
      <c r="F3796" t="s">
        <v>24</v>
      </c>
      <c r="G3796" t="s">
        <v>52</v>
      </c>
    </row>
    <row r="3797" spans="1:9">
      <c r="A3797" s="1">
        <v>43455</v>
      </c>
      <c r="B3797" s="5">
        <v>0.86875000000000002</v>
      </c>
      <c r="C3797" t="s">
        <v>111</v>
      </c>
      <c r="D3797">
        <v>235</v>
      </c>
      <c r="E3797" t="s">
        <v>59</v>
      </c>
      <c r="F3797" t="s">
        <v>24</v>
      </c>
      <c r="G3797" t="s">
        <v>52</v>
      </c>
    </row>
    <row r="3798" spans="1:9">
      <c r="A3798" s="1">
        <v>43455</v>
      </c>
      <c r="B3798" s="5">
        <v>0.86875000000000002</v>
      </c>
      <c r="C3798" t="s">
        <v>262</v>
      </c>
      <c r="D3798">
        <v>15</v>
      </c>
      <c r="E3798" t="s">
        <v>59</v>
      </c>
      <c r="F3798" t="s">
        <v>24</v>
      </c>
      <c r="G3798" t="s">
        <v>41</v>
      </c>
    </row>
    <row r="3799" spans="1:9">
      <c r="A3799" s="1">
        <v>43456</v>
      </c>
      <c r="B3799" s="5">
        <v>0.58958333333333335</v>
      </c>
      <c r="C3799" t="s">
        <v>111</v>
      </c>
      <c r="D3799">
        <v>400</v>
      </c>
      <c r="E3799" t="s">
        <v>55</v>
      </c>
      <c r="F3799" t="s">
        <v>24</v>
      </c>
      <c r="G3799" t="s">
        <v>52</v>
      </c>
      <c r="I3799">
        <v>835614523605</v>
      </c>
    </row>
    <row r="3800" spans="1:9">
      <c r="A3800" s="1">
        <v>43456</v>
      </c>
      <c r="B3800" s="5">
        <v>0.93055555555555547</v>
      </c>
      <c r="C3800" t="s">
        <v>84</v>
      </c>
      <c r="D3800">
        <v>30</v>
      </c>
      <c r="E3800" t="s">
        <v>59</v>
      </c>
      <c r="F3800" t="s">
        <v>24</v>
      </c>
      <c r="G3800" t="s">
        <v>52</v>
      </c>
    </row>
    <row r="3801" spans="1:9">
      <c r="A3801" s="1">
        <v>43456</v>
      </c>
      <c r="B3801" s="5">
        <v>0.93055555555555547</v>
      </c>
      <c r="C3801" t="s">
        <v>148</v>
      </c>
      <c r="D3801">
        <v>25</v>
      </c>
      <c r="E3801" t="s">
        <v>59</v>
      </c>
      <c r="F3801" t="s">
        <v>24</v>
      </c>
      <c r="G3801" t="s">
        <v>41</v>
      </c>
    </row>
    <row r="3802" spans="1:9">
      <c r="A3802" s="1">
        <v>43456</v>
      </c>
      <c r="B3802" s="5">
        <v>0.93055555555555547</v>
      </c>
      <c r="C3802" t="s">
        <v>254</v>
      </c>
      <c r="D3802">
        <v>305</v>
      </c>
      <c r="E3802" t="s">
        <v>59</v>
      </c>
      <c r="F3802" t="s">
        <v>24</v>
      </c>
      <c r="G3802" t="s">
        <v>41</v>
      </c>
    </row>
    <row r="3803" spans="1:9">
      <c r="A3803" s="1">
        <v>43456</v>
      </c>
      <c r="B3803" s="5">
        <v>0.93055555555555547</v>
      </c>
      <c r="C3803" t="s">
        <v>140</v>
      </c>
      <c r="D3803">
        <v>12</v>
      </c>
      <c r="E3803" t="s">
        <v>59</v>
      </c>
      <c r="F3803" t="s">
        <v>24</v>
      </c>
      <c r="G3803" t="s">
        <v>52</v>
      </c>
    </row>
    <row r="3804" spans="1:9">
      <c r="A3804" s="1">
        <v>43456</v>
      </c>
      <c r="B3804" s="5">
        <v>0.93055555555555547</v>
      </c>
      <c r="C3804" t="s">
        <v>262</v>
      </c>
      <c r="D3804">
        <v>15</v>
      </c>
      <c r="E3804" t="s">
        <v>59</v>
      </c>
      <c r="F3804" t="s">
        <v>24</v>
      </c>
      <c r="G3804" t="s">
        <v>41</v>
      </c>
    </row>
    <row r="3805" spans="1:9">
      <c r="A3805" s="1">
        <v>43456</v>
      </c>
      <c r="B3805" s="5">
        <v>0.93125000000000002</v>
      </c>
      <c r="C3805" t="s">
        <v>830</v>
      </c>
      <c r="D3805">
        <v>179</v>
      </c>
      <c r="E3805" t="s">
        <v>59</v>
      </c>
      <c r="F3805" t="s">
        <v>24</v>
      </c>
      <c r="G3805" t="s">
        <v>94</v>
      </c>
    </row>
    <row r="3806" spans="1:9">
      <c r="A3806" s="1">
        <v>43457</v>
      </c>
      <c r="B3806" s="5">
        <v>0.64861111111111114</v>
      </c>
      <c r="C3806" t="s">
        <v>355</v>
      </c>
      <c r="D3806">
        <v>90</v>
      </c>
      <c r="E3806" t="s">
        <v>59</v>
      </c>
      <c r="F3806" t="s">
        <v>24</v>
      </c>
      <c r="G3806" t="s">
        <v>103</v>
      </c>
    </row>
    <row r="3807" spans="1:9">
      <c r="A3807" s="1">
        <v>43457</v>
      </c>
      <c r="B3807" s="5">
        <v>0.64861111111111114</v>
      </c>
      <c r="C3807" t="s">
        <v>111</v>
      </c>
      <c r="D3807">
        <v>285</v>
      </c>
      <c r="E3807" t="s">
        <v>59</v>
      </c>
      <c r="F3807" t="s">
        <v>24</v>
      </c>
      <c r="G3807" t="s">
        <v>52</v>
      </c>
    </row>
    <row r="3808" spans="1:9">
      <c r="A3808" s="1">
        <v>43457</v>
      </c>
      <c r="B3808" s="5">
        <v>0.64861111111111114</v>
      </c>
      <c r="C3808" t="s">
        <v>839</v>
      </c>
      <c r="D3808">
        <v>90</v>
      </c>
      <c r="E3808" t="s">
        <v>59</v>
      </c>
      <c r="F3808" t="s">
        <v>24</v>
      </c>
      <c r="G3808" t="s">
        <v>41</v>
      </c>
    </row>
    <row r="3809" spans="1:9">
      <c r="A3809" s="1">
        <v>43457</v>
      </c>
      <c r="B3809" s="5">
        <v>0.9145833333333333</v>
      </c>
      <c r="C3809" t="s">
        <v>893</v>
      </c>
      <c r="D3809">
        <v>164</v>
      </c>
      <c r="E3809" t="s">
        <v>59</v>
      </c>
      <c r="F3809" t="s">
        <v>24</v>
      </c>
      <c r="G3809" t="s">
        <v>45</v>
      </c>
    </row>
    <row r="3810" spans="1:9">
      <c r="A3810" s="1">
        <v>43457</v>
      </c>
      <c r="B3810" s="5">
        <v>0.9145833333333333</v>
      </c>
      <c r="C3810" t="s">
        <v>130</v>
      </c>
      <c r="D3810">
        <v>120</v>
      </c>
      <c r="E3810" t="s">
        <v>59</v>
      </c>
      <c r="F3810" t="s">
        <v>24</v>
      </c>
      <c r="G3810" t="s">
        <v>52</v>
      </c>
    </row>
    <row r="3811" spans="1:9">
      <c r="A3811" s="1">
        <v>43458</v>
      </c>
      <c r="B3811" s="5">
        <v>0.92499999999999993</v>
      </c>
      <c r="C3811" t="s">
        <v>140</v>
      </c>
      <c r="D3811">
        <v>20</v>
      </c>
      <c r="E3811" t="s">
        <v>59</v>
      </c>
      <c r="F3811" t="s">
        <v>24</v>
      </c>
      <c r="G3811" t="s">
        <v>52</v>
      </c>
    </row>
    <row r="3812" spans="1:9">
      <c r="A3812" s="1">
        <v>43458</v>
      </c>
      <c r="B3812" s="5">
        <v>0.92569444444444438</v>
      </c>
      <c r="C3812" t="s">
        <v>130</v>
      </c>
      <c r="D3812">
        <v>75</v>
      </c>
      <c r="E3812" t="s">
        <v>59</v>
      </c>
      <c r="F3812" t="s">
        <v>24</v>
      </c>
      <c r="G3812" t="s">
        <v>52</v>
      </c>
    </row>
    <row r="3813" spans="1:9">
      <c r="A3813" s="1">
        <v>43459</v>
      </c>
      <c r="B3813" s="5">
        <v>0.92569444444444438</v>
      </c>
      <c r="C3813" t="s">
        <v>140</v>
      </c>
      <c r="D3813">
        <v>40</v>
      </c>
      <c r="E3813" t="s">
        <v>59</v>
      </c>
      <c r="F3813" t="s">
        <v>24</v>
      </c>
      <c r="G3813" t="s">
        <v>52</v>
      </c>
    </row>
    <row r="3814" spans="1:9">
      <c r="A3814" s="1">
        <v>43459</v>
      </c>
      <c r="B3814" s="5">
        <v>0.92638888888888893</v>
      </c>
      <c r="C3814" t="s">
        <v>841</v>
      </c>
      <c r="D3814">
        <v>4</v>
      </c>
      <c r="E3814" t="s">
        <v>59</v>
      </c>
      <c r="F3814" t="s">
        <v>24</v>
      </c>
      <c r="G3814" t="s">
        <v>31</v>
      </c>
    </row>
    <row r="3815" spans="1:9">
      <c r="A3815" s="1">
        <v>43459</v>
      </c>
      <c r="B3815" s="5">
        <v>0.92638888888888893</v>
      </c>
      <c r="C3815" t="s">
        <v>72</v>
      </c>
      <c r="D3815">
        <v>75</v>
      </c>
      <c r="E3815" t="s">
        <v>59</v>
      </c>
      <c r="F3815" t="s">
        <v>24</v>
      </c>
      <c r="G3815" t="s">
        <v>52</v>
      </c>
    </row>
    <row r="3816" spans="1:9">
      <c r="A3816" s="1">
        <v>43459</v>
      </c>
      <c r="B3816" s="5">
        <v>0.92638888888888893</v>
      </c>
      <c r="C3816" t="s">
        <v>839</v>
      </c>
      <c r="D3816">
        <v>20</v>
      </c>
      <c r="E3816" t="s">
        <v>59</v>
      </c>
      <c r="F3816" t="s">
        <v>24</v>
      </c>
      <c r="G3816" t="s">
        <v>41</v>
      </c>
    </row>
    <row r="3817" spans="1:9">
      <c r="A3817" s="1">
        <v>43460</v>
      </c>
      <c r="B3817" s="5">
        <v>0.51458333333333328</v>
      </c>
      <c r="C3817" t="s">
        <v>94</v>
      </c>
      <c r="D3817">
        <v>345</v>
      </c>
      <c r="E3817" t="s">
        <v>59</v>
      </c>
      <c r="F3817" t="s">
        <v>24</v>
      </c>
      <c r="G3817" t="s">
        <v>94</v>
      </c>
    </row>
    <row r="3818" spans="1:9">
      <c r="A3818" s="1">
        <v>43460</v>
      </c>
      <c r="B3818" s="5">
        <v>0.51597222222222217</v>
      </c>
      <c r="C3818" t="s">
        <v>894</v>
      </c>
      <c r="D3818">
        <v>132.5</v>
      </c>
      <c r="E3818" t="s">
        <v>59</v>
      </c>
      <c r="F3818" t="s">
        <v>24</v>
      </c>
      <c r="G3818" t="s">
        <v>31</v>
      </c>
    </row>
    <row r="3819" spans="1:9">
      <c r="A3819" s="1">
        <v>43460</v>
      </c>
      <c r="B3819" s="5">
        <v>0.51597222222222217</v>
      </c>
      <c r="C3819" t="s">
        <v>354</v>
      </c>
      <c r="D3819">
        <v>271.33999999999997</v>
      </c>
      <c r="E3819" t="s">
        <v>59</v>
      </c>
      <c r="F3819" t="s">
        <v>24</v>
      </c>
      <c r="G3819" t="s">
        <v>31</v>
      </c>
    </row>
    <row r="3820" spans="1:9">
      <c r="A3820" s="1">
        <v>43460</v>
      </c>
      <c r="B3820" s="5">
        <v>0.62291666666666667</v>
      </c>
      <c r="C3820" t="s">
        <v>797</v>
      </c>
      <c r="D3820">
        <v>35</v>
      </c>
      <c r="E3820" t="s">
        <v>55</v>
      </c>
      <c r="F3820" t="s">
        <v>24</v>
      </c>
      <c r="G3820" t="s">
        <v>31</v>
      </c>
      <c r="I3820" t="s">
        <v>895</v>
      </c>
    </row>
    <row r="3821" spans="1:9">
      <c r="A3821" s="1">
        <v>43461</v>
      </c>
      <c r="B3821" s="5">
        <v>0.4548611111111111</v>
      </c>
      <c r="C3821" t="s">
        <v>84</v>
      </c>
      <c r="D3821">
        <v>55</v>
      </c>
      <c r="E3821" t="s">
        <v>59</v>
      </c>
      <c r="F3821" t="s">
        <v>24</v>
      </c>
      <c r="G3821" t="s">
        <v>52</v>
      </c>
    </row>
    <row r="3822" spans="1:9">
      <c r="A3822" s="1">
        <v>43461</v>
      </c>
      <c r="B3822" s="5">
        <v>0.82916666666666661</v>
      </c>
      <c r="C3822" t="s">
        <v>130</v>
      </c>
      <c r="D3822">
        <v>140</v>
      </c>
      <c r="E3822" t="s">
        <v>59</v>
      </c>
      <c r="F3822" t="s">
        <v>24</v>
      </c>
      <c r="G3822" t="s">
        <v>52</v>
      </c>
    </row>
    <row r="3823" spans="1:9">
      <c r="A3823" s="1">
        <v>43461</v>
      </c>
      <c r="B3823" s="5">
        <v>0.87152777777777779</v>
      </c>
      <c r="C3823" t="s">
        <v>84</v>
      </c>
      <c r="D3823">
        <v>65</v>
      </c>
      <c r="E3823" t="s">
        <v>59</v>
      </c>
      <c r="F3823" t="s">
        <v>24</v>
      </c>
      <c r="G3823" t="s">
        <v>52</v>
      </c>
    </row>
    <row r="3824" spans="1:9">
      <c r="A3824" s="1">
        <v>43461</v>
      </c>
      <c r="B3824" s="5">
        <v>0.99375000000000002</v>
      </c>
      <c r="C3824" t="s">
        <v>896</v>
      </c>
      <c r="D3824" s="4">
        <v>2026.3</v>
      </c>
      <c r="E3824" t="s">
        <v>59</v>
      </c>
      <c r="F3824" t="s">
        <v>24</v>
      </c>
      <c r="G3824" t="s">
        <v>31</v>
      </c>
    </row>
    <row r="3825" spans="1:9">
      <c r="A3825" s="1">
        <v>43462</v>
      </c>
      <c r="B3825" s="5">
        <v>0.4548611111111111</v>
      </c>
      <c r="C3825" t="s">
        <v>72</v>
      </c>
      <c r="D3825">
        <v>70</v>
      </c>
      <c r="E3825" t="s">
        <v>59</v>
      </c>
      <c r="F3825" t="s">
        <v>24</v>
      </c>
      <c r="G3825" t="s">
        <v>52</v>
      </c>
    </row>
    <row r="3826" spans="1:9">
      <c r="A3826" s="1">
        <v>43462</v>
      </c>
      <c r="B3826" s="5">
        <v>0.75763888888888886</v>
      </c>
      <c r="C3826" t="s">
        <v>254</v>
      </c>
      <c r="D3826">
        <v>250</v>
      </c>
      <c r="E3826" t="s">
        <v>59</v>
      </c>
      <c r="F3826" t="s">
        <v>24</v>
      </c>
      <c r="G3826" t="s">
        <v>41</v>
      </c>
    </row>
    <row r="3827" spans="1:9">
      <c r="A3827" s="1">
        <v>43462</v>
      </c>
      <c r="B3827" s="5">
        <v>0.84097222222222223</v>
      </c>
      <c r="C3827" t="s">
        <v>84</v>
      </c>
      <c r="D3827">
        <v>120</v>
      </c>
      <c r="E3827" t="s">
        <v>59</v>
      </c>
      <c r="F3827" t="s">
        <v>24</v>
      </c>
      <c r="G3827" t="s">
        <v>52</v>
      </c>
    </row>
    <row r="3828" spans="1:9">
      <c r="A3828" s="1">
        <v>43463</v>
      </c>
      <c r="B3828" s="5">
        <v>0.58958333333333335</v>
      </c>
      <c r="C3828" t="s">
        <v>111</v>
      </c>
      <c r="D3828">
        <v>120</v>
      </c>
      <c r="E3828" t="s">
        <v>55</v>
      </c>
      <c r="F3828" t="s">
        <v>24</v>
      </c>
      <c r="G3828" t="s">
        <v>31</v>
      </c>
      <c r="I3828" t="s">
        <v>897</v>
      </c>
    </row>
    <row r="3829" spans="1:9">
      <c r="A3829" s="1">
        <v>43463</v>
      </c>
      <c r="B3829" s="5">
        <v>0.89444444444444438</v>
      </c>
      <c r="C3829" t="s">
        <v>84</v>
      </c>
      <c r="D3829">
        <v>145</v>
      </c>
      <c r="E3829" t="s">
        <v>59</v>
      </c>
      <c r="F3829" t="s">
        <v>24</v>
      </c>
      <c r="G3829" t="s">
        <v>52</v>
      </c>
    </row>
    <row r="3830" spans="1:9">
      <c r="A3830" s="1">
        <v>43463</v>
      </c>
      <c r="B3830" s="5">
        <v>0.96597222222222223</v>
      </c>
      <c r="C3830" t="s">
        <v>129</v>
      </c>
      <c r="D3830">
        <v>550</v>
      </c>
      <c r="E3830" t="s">
        <v>59</v>
      </c>
      <c r="F3830" t="s">
        <v>24</v>
      </c>
      <c r="G3830" t="s">
        <v>31</v>
      </c>
    </row>
    <row r="3831" spans="1:9">
      <c r="A3831" s="1">
        <v>43464</v>
      </c>
      <c r="B3831" s="5">
        <v>0.3354166666666667</v>
      </c>
      <c r="C3831" t="s">
        <v>72</v>
      </c>
      <c r="D3831">
        <v>136.5</v>
      </c>
      <c r="E3831" t="s">
        <v>59</v>
      </c>
      <c r="F3831" t="s">
        <v>24</v>
      </c>
      <c r="G3831" t="s">
        <v>52</v>
      </c>
    </row>
    <row r="3832" spans="1:9">
      <c r="A3832" s="1">
        <v>43464</v>
      </c>
      <c r="B3832" s="5">
        <v>0.55763888888888891</v>
      </c>
      <c r="C3832" t="s">
        <v>100</v>
      </c>
      <c r="D3832">
        <v>70</v>
      </c>
      <c r="E3832" t="s">
        <v>59</v>
      </c>
      <c r="F3832" t="s">
        <v>24</v>
      </c>
      <c r="G3832" t="s">
        <v>52</v>
      </c>
    </row>
    <row r="3833" spans="1:9">
      <c r="A3833" s="1">
        <v>43464</v>
      </c>
      <c r="B3833" s="5">
        <v>0.83472222222222225</v>
      </c>
      <c r="C3833" t="s">
        <v>84</v>
      </c>
      <c r="D3833">
        <v>60</v>
      </c>
      <c r="E3833" t="s">
        <v>59</v>
      </c>
      <c r="F3833" t="s">
        <v>24</v>
      </c>
      <c r="G3833" t="s">
        <v>52</v>
      </c>
    </row>
    <row r="3834" spans="1:9">
      <c r="A3834" s="1">
        <v>43464</v>
      </c>
      <c r="B3834" s="5">
        <v>0.91249999999999998</v>
      </c>
      <c r="C3834" t="s">
        <v>84</v>
      </c>
      <c r="D3834">
        <v>70</v>
      </c>
      <c r="E3834" t="s">
        <v>59</v>
      </c>
      <c r="F3834" t="s">
        <v>24</v>
      </c>
      <c r="G3834" t="s">
        <v>52</v>
      </c>
    </row>
    <row r="3835" spans="1:9">
      <c r="A3835" s="1">
        <v>43465</v>
      </c>
      <c r="B3835" s="5">
        <v>0.6166666666666667</v>
      </c>
      <c r="C3835" t="s">
        <v>130</v>
      </c>
      <c r="D3835">
        <v>10</v>
      </c>
      <c r="E3835" t="s">
        <v>59</v>
      </c>
      <c r="F3835" t="s">
        <v>24</v>
      </c>
      <c r="G3835" t="s">
        <v>52</v>
      </c>
    </row>
    <row r="3836" spans="1:9">
      <c r="A3836" s="1">
        <v>43465</v>
      </c>
      <c r="B3836" s="5">
        <v>0.91805555555555562</v>
      </c>
      <c r="C3836" t="s">
        <v>130</v>
      </c>
      <c r="D3836">
        <v>70</v>
      </c>
      <c r="E3836" t="s">
        <v>59</v>
      </c>
      <c r="F3836" t="s">
        <v>24</v>
      </c>
      <c r="G3836" t="s">
        <v>52</v>
      </c>
    </row>
    <row r="3837" spans="1:9">
      <c r="A3837" s="1">
        <v>43465</v>
      </c>
      <c r="B3837" s="5">
        <v>0.9506944444444444</v>
      </c>
      <c r="C3837" t="s">
        <v>84</v>
      </c>
      <c r="D3837">
        <v>282</v>
      </c>
      <c r="E3837" t="s">
        <v>59</v>
      </c>
      <c r="F3837" t="s">
        <v>24</v>
      </c>
      <c r="G3837" t="s">
        <v>52</v>
      </c>
    </row>
    <row r="3838" spans="1:9">
      <c r="A3838" s="1">
        <v>43466</v>
      </c>
      <c r="B3838" s="5">
        <v>0.41805555555555557</v>
      </c>
      <c r="C3838" t="s">
        <v>797</v>
      </c>
      <c r="D3838">
        <v>11</v>
      </c>
      <c r="E3838" t="s">
        <v>55</v>
      </c>
      <c r="F3838" t="s">
        <v>24</v>
      </c>
      <c r="G3838" t="s">
        <v>31</v>
      </c>
      <c r="I3838">
        <v>900110506760</v>
      </c>
    </row>
    <row r="3839" spans="1:9">
      <c r="A3839" s="1">
        <v>43466</v>
      </c>
      <c r="B3839" s="5">
        <v>0.58124999999999993</v>
      </c>
      <c r="C3839" t="s">
        <v>797</v>
      </c>
      <c r="D3839">
        <v>11</v>
      </c>
      <c r="E3839" t="s">
        <v>55</v>
      </c>
      <c r="F3839" t="s">
        <v>24</v>
      </c>
      <c r="G3839" t="s">
        <v>31</v>
      </c>
      <c r="I3839">
        <v>900113821932</v>
      </c>
    </row>
    <row r="3840" spans="1:9">
      <c r="A3840" s="1">
        <v>43466</v>
      </c>
      <c r="B3840" s="5">
        <v>0.80208333333333337</v>
      </c>
      <c r="C3840" t="s">
        <v>111</v>
      </c>
      <c r="D3840">
        <v>120</v>
      </c>
      <c r="E3840" t="s">
        <v>59</v>
      </c>
      <c r="F3840" t="s">
        <v>24</v>
      </c>
      <c r="G3840" t="s">
        <v>52</v>
      </c>
    </row>
    <row r="3841" spans="1:9">
      <c r="A3841" s="1">
        <v>43467</v>
      </c>
      <c r="B3841" s="5">
        <v>0.41319444444444442</v>
      </c>
      <c r="C3841" t="s">
        <v>140</v>
      </c>
      <c r="D3841">
        <v>20</v>
      </c>
      <c r="E3841" t="s">
        <v>59</v>
      </c>
      <c r="F3841" t="s">
        <v>24</v>
      </c>
      <c r="G3841" t="s">
        <v>52</v>
      </c>
    </row>
    <row r="3842" spans="1:9">
      <c r="A3842" s="1">
        <v>43467</v>
      </c>
      <c r="B3842" s="5">
        <v>0.85833333333333339</v>
      </c>
      <c r="C3842" t="s">
        <v>84</v>
      </c>
      <c r="D3842">
        <v>189</v>
      </c>
      <c r="E3842" t="s">
        <v>55</v>
      </c>
      <c r="F3842" t="s">
        <v>24</v>
      </c>
      <c r="G3842" t="s">
        <v>52</v>
      </c>
      <c r="I3842">
        <v>900220914117</v>
      </c>
    </row>
    <row r="3843" spans="1:9">
      <c r="A3843" s="1">
        <v>43467</v>
      </c>
      <c r="B3843" s="5">
        <v>0.86388888888888893</v>
      </c>
      <c r="C3843" t="s">
        <v>254</v>
      </c>
      <c r="D3843">
        <v>250</v>
      </c>
      <c r="E3843" t="s">
        <v>59</v>
      </c>
      <c r="F3843" t="s">
        <v>24</v>
      </c>
      <c r="G3843" t="s">
        <v>41</v>
      </c>
    </row>
    <row r="3844" spans="1:9">
      <c r="A3844" s="1">
        <v>43467</v>
      </c>
      <c r="B3844" s="5">
        <v>0.86458333333333337</v>
      </c>
      <c r="C3844" t="s">
        <v>493</v>
      </c>
      <c r="D3844">
        <v>89</v>
      </c>
      <c r="E3844" t="s">
        <v>59</v>
      </c>
      <c r="F3844" t="s">
        <v>24</v>
      </c>
      <c r="G3844" t="s">
        <v>31</v>
      </c>
    </row>
    <row r="3845" spans="1:9">
      <c r="A3845" s="1">
        <v>43468</v>
      </c>
      <c r="B3845" s="5">
        <v>0.73958333333333337</v>
      </c>
      <c r="C3845" t="s">
        <v>72</v>
      </c>
      <c r="D3845">
        <v>27</v>
      </c>
      <c r="E3845" t="s">
        <v>59</v>
      </c>
      <c r="F3845" t="s">
        <v>24</v>
      </c>
      <c r="G3845" t="s">
        <v>52</v>
      </c>
    </row>
    <row r="3846" spans="1:9">
      <c r="A3846" s="1">
        <v>43468</v>
      </c>
      <c r="B3846" s="5">
        <v>0.73958333333333337</v>
      </c>
      <c r="C3846" t="s">
        <v>262</v>
      </c>
      <c r="D3846">
        <v>20</v>
      </c>
      <c r="E3846" t="s">
        <v>59</v>
      </c>
      <c r="F3846" t="s">
        <v>24</v>
      </c>
      <c r="G3846" t="s">
        <v>41</v>
      </c>
    </row>
    <row r="3847" spans="1:9">
      <c r="A3847" s="1">
        <v>43468</v>
      </c>
      <c r="B3847" s="5">
        <v>0.73958333333333337</v>
      </c>
      <c r="C3847" t="s">
        <v>148</v>
      </c>
      <c r="D3847">
        <v>30</v>
      </c>
      <c r="E3847" t="s">
        <v>59</v>
      </c>
      <c r="F3847" t="s">
        <v>24</v>
      </c>
      <c r="G3847" t="s">
        <v>41</v>
      </c>
    </row>
    <row r="3848" spans="1:9">
      <c r="A3848" s="1">
        <v>43468</v>
      </c>
      <c r="B3848" s="5">
        <v>0.8208333333333333</v>
      </c>
      <c r="C3848" t="s">
        <v>148</v>
      </c>
      <c r="D3848">
        <v>30</v>
      </c>
      <c r="E3848" t="s">
        <v>59</v>
      </c>
      <c r="F3848" t="s">
        <v>24</v>
      </c>
      <c r="G3848" t="s">
        <v>41</v>
      </c>
    </row>
    <row r="3849" spans="1:9">
      <c r="A3849" s="1">
        <v>43468</v>
      </c>
      <c r="B3849" s="5">
        <v>0.8222222222222223</v>
      </c>
      <c r="C3849" t="s">
        <v>130</v>
      </c>
      <c r="D3849">
        <v>50</v>
      </c>
      <c r="E3849" t="s">
        <v>59</v>
      </c>
      <c r="F3849" t="s">
        <v>24</v>
      </c>
      <c r="G3849" t="s">
        <v>52</v>
      </c>
    </row>
    <row r="3850" spans="1:9">
      <c r="A3850" s="1">
        <v>43469</v>
      </c>
      <c r="B3850" s="5">
        <v>0.40486111111111112</v>
      </c>
      <c r="C3850" t="s">
        <v>72</v>
      </c>
      <c r="D3850">
        <v>85</v>
      </c>
      <c r="E3850" t="s">
        <v>59</v>
      </c>
      <c r="F3850" t="s">
        <v>24</v>
      </c>
      <c r="G3850" t="s">
        <v>52</v>
      </c>
    </row>
    <row r="3851" spans="1:9">
      <c r="A3851" s="1">
        <v>43469</v>
      </c>
      <c r="B3851" s="5">
        <v>0.65416666666666667</v>
      </c>
      <c r="C3851" t="s">
        <v>111</v>
      </c>
      <c r="D3851">
        <v>164</v>
      </c>
      <c r="E3851" t="s">
        <v>59</v>
      </c>
      <c r="F3851" t="s">
        <v>24</v>
      </c>
      <c r="G3851" t="s">
        <v>52</v>
      </c>
    </row>
    <row r="3852" spans="1:9">
      <c r="A3852" s="1">
        <v>43469</v>
      </c>
      <c r="B3852" s="5">
        <v>0.65486111111111112</v>
      </c>
      <c r="C3852" t="s">
        <v>94</v>
      </c>
      <c r="D3852">
        <v>157</v>
      </c>
      <c r="E3852" t="s">
        <v>59</v>
      </c>
      <c r="F3852" t="s">
        <v>24</v>
      </c>
      <c r="G3852" t="s">
        <v>94</v>
      </c>
    </row>
    <row r="3853" spans="1:9">
      <c r="A3853" s="1">
        <v>43469</v>
      </c>
      <c r="B3853" s="5">
        <v>0.65486111111111112</v>
      </c>
      <c r="C3853" t="s">
        <v>100</v>
      </c>
      <c r="D3853">
        <v>50</v>
      </c>
      <c r="E3853" t="s">
        <v>59</v>
      </c>
      <c r="F3853" t="s">
        <v>24</v>
      </c>
      <c r="G3853" t="s">
        <v>52</v>
      </c>
    </row>
    <row r="3854" spans="1:9">
      <c r="A3854" s="1">
        <v>43469</v>
      </c>
      <c r="B3854" s="5">
        <v>0.77916666666666667</v>
      </c>
      <c r="C3854" t="s">
        <v>48</v>
      </c>
      <c r="D3854">
        <v>60</v>
      </c>
      <c r="E3854" t="s">
        <v>59</v>
      </c>
      <c r="F3854" t="s">
        <v>24</v>
      </c>
      <c r="G3854" t="s">
        <v>41</v>
      </c>
    </row>
    <row r="3855" spans="1:9">
      <c r="A3855" s="1">
        <v>43469</v>
      </c>
      <c r="B3855" s="5">
        <v>0.90486111111111101</v>
      </c>
      <c r="C3855" t="s">
        <v>262</v>
      </c>
      <c r="D3855">
        <v>10</v>
      </c>
      <c r="E3855" t="s">
        <v>59</v>
      </c>
      <c r="F3855" t="s">
        <v>24</v>
      </c>
      <c r="G3855" t="s">
        <v>41</v>
      </c>
    </row>
    <row r="3856" spans="1:9">
      <c r="A3856" s="1">
        <v>43469</v>
      </c>
      <c r="B3856" s="5">
        <v>0.92361111111111116</v>
      </c>
      <c r="C3856" t="s">
        <v>148</v>
      </c>
      <c r="D3856">
        <v>40</v>
      </c>
      <c r="E3856" t="s">
        <v>59</v>
      </c>
      <c r="F3856" t="s">
        <v>24</v>
      </c>
      <c r="G3856" t="s">
        <v>41</v>
      </c>
    </row>
    <row r="3857" spans="1:7">
      <c r="A3857" s="1">
        <v>43469</v>
      </c>
      <c r="B3857" s="5">
        <v>0.9243055555555556</v>
      </c>
      <c r="C3857" t="s">
        <v>100</v>
      </c>
      <c r="D3857">
        <v>40</v>
      </c>
      <c r="E3857" t="s">
        <v>59</v>
      </c>
      <c r="F3857" t="s">
        <v>24</v>
      </c>
      <c r="G3857" t="s">
        <v>52</v>
      </c>
    </row>
    <row r="3858" spans="1:7">
      <c r="A3858" s="1">
        <v>43469</v>
      </c>
      <c r="B3858" s="5">
        <v>0.9243055555555556</v>
      </c>
      <c r="C3858" t="s">
        <v>84</v>
      </c>
      <c r="D3858">
        <v>70</v>
      </c>
      <c r="E3858" t="s">
        <v>59</v>
      </c>
      <c r="F3858" t="s">
        <v>24</v>
      </c>
      <c r="G3858" t="s">
        <v>52</v>
      </c>
    </row>
    <row r="3859" spans="1:7">
      <c r="A3859" s="1">
        <v>43470</v>
      </c>
      <c r="B3859" s="5">
        <v>0.63055555555555554</v>
      </c>
      <c r="C3859" t="s">
        <v>111</v>
      </c>
      <c r="D3859">
        <v>150</v>
      </c>
      <c r="E3859" t="s">
        <v>59</v>
      </c>
      <c r="F3859" t="s">
        <v>24</v>
      </c>
      <c r="G3859" t="s">
        <v>52</v>
      </c>
    </row>
    <row r="3860" spans="1:7">
      <c r="A3860" s="1">
        <v>43470</v>
      </c>
      <c r="B3860" s="5">
        <v>0.81388888888888899</v>
      </c>
      <c r="C3860" t="s">
        <v>48</v>
      </c>
      <c r="D3860">
        <v>100</v>
      </c>
      <c r="E3860" t="s">
        <v>59</v>
      </c>
      <c r="F3860" t="s">
        <v>24</v>
      </c>
      <c r="G3860" t="s">
        <v>41</v>
      </c>
    </row>
    <row r="3861" spans="1:7">
      <c r="A3861" s="1">
        <v>43470</v>
      </c>
      <c r="B3861" s="5">
        <v>0.81458333333333333</v>
      </c>
      <c r="C3861" t="s">
        <v>83</v>
      </c>
      <c r="D3861">
        <v>30</v>
      </c>
      <c r="E3861" t="s">
        <v>59</v>
      </c>
      <c r="F3861" t="s">
        <v>24</v>
      </c>
      <c r="G3861" t="s">
        <v>52</v>
      </c>
    </row>
    <row r="3862" spans="1:7">
      <c r="A3862" s="1">
        <v>43470</v>
      </c>
      <c r="B3862" s="5">
        <v>0.81458333333333333</v>
      </c>
      <c r="C3862" t="s">
        <v>130</v>
      </c>
      <c r="D3862">
        <v>167</v>
      </c>
      <c r="E3862" t="s">
        <v>59</v>
      </c>
      <c r="F3862" t="s">
        <v>24</v>
      </c>
      <c r="G3862" t="s">
        <v>52</v>
      </c>
    </row>
    <row r="3863" spans="1:7">
      <c r="A3863" s="1">
        <v>43470</v>
      </c>
      <c r="B3863" s="5">
        <v>0.81527777777777777</v>
      </c>
      <c r="C3863" t="s">
        <v>201</v>
      </c>
      <c r="D3863">
        <v>130</v>
      </c>
      <c r="E3863" t="s">
        <v>59</v>
      </c>
      <c r="F3863" t="s">
        <v>24</v>
      </c>
      <c r="G3863" t="s">
        <v>61</v>
      </c>
    </row>
    <row r="3864" spans="1:7">
      <c r="A3864" s="1">
        <v>43470</v>
      </c>
      <c r="B3864" s="5">
        <v>0.88055555555555554</v>
      </c>
      <c r="C3864" t="s">
        <v>140</v>
      </c>
      <c r="D3864">
        <v>30</v>
      </c>
      <c r="E3864" t="s">
        <v>59</v>
      </c>
      <c r="F3864" t="s">
        <v>24</v>
      </c>
      <c r="G3864" t="s">
        <v>52</v>
      </c>
    </row>
    <row r="3865" spans="1:7">
      <c r="A3865" s="1">
        <v>43470</v>
      </c>
      <c r="B3865" s="5">
        <v>0.88055555555555554</v>
      </c>
      <c r="C3865" t="s">
        <v>84</v>
      </c>
      <c r="D3865">
        <v>70</v>
      </c>
      <c r="E3865" t="s">
        <v>59</v>
      </c>
      <c r="F3865" t="s">
        <v>24</v>
      </c>
      <c r="G3865" t="s">
        <v>52</v>
      </c>
    </row>
    <row r="3866" spans="1:7">
      <c r="A3866" s="1">
        <v>43471</v>
      </c>
      <c r="B3866" s="5">
        <v>0.2673611111111111</v>
      </c>
      <c r="C3866" t="s">
        <v>253</v>
      </c>
      <c r="D3866">
        <v>10</v>
      </c>
      <c r="E3866" t="s">
        <v>59</v>
      </c>
      <c r="F3866" t="s">
        <v>24</v>
      </c>
      <c r="G3866" t="s">
        <v>31</v>
      </c>
    </row>
    <row r="3867" spans="1:7">
      <c r="A3867" s="1">
        <v>43471</v>
      </c>
      <c r="B3867" s="5">
        <v>0.2673611111111111</v>
      </c>
      <c r="C3867" t="s">
        <v>140</v>
      </c>
      <c r="D3867">
        <v>21</v>
      </c>
      <c r="E3867" t="s">
        <v>59</v>
      </c>
      <c r="F3867" t="s">
        <v>24</v>
      </c>
      <c r="G3867" t="s">
        <v>52</v>
      </c>
    </row>
    <row r="3868" spans="1:7">
      <c r="A3868" s="1">
        <v>43471</v>
      </c>
      <c r="B3868" s="5">
        <v>0.36527777777777781</v>
      </c>
      <c r="C3868" t="s">
        <v>72</v>
      </c>
      <c r="D3868">
        <v>25</v>
      </c>
      <c r="E3868" t="s">
        <v>59</v>
      </c>
      <c r="F3868" t="s">
        <v>24</v>
      </c>
      <c r="G3868" t="s">
        <v>52</v>
      </c>
    </row>
    <row r="3869" spans="1:7">
      <c r="A3869" s="1">
        <v>43471</v>
      </c>
      <c r="B3869" s="5">
        <v>0.56319444444444444</v>
      </c>
      <c r="C3869" t="s">
        <v>262</v>
      </c>
      <c r="D3869">
        <v>64</v>
      </c>
      <c r="E3869" t="s">
        <v>59</v>
      </c>
      <c r="F3869" t="s">
        <v>24</v>
      </c>
      <c r="G3869" t="s">
        <v>41</v>
      </c>
    </row>
    <row r="3870" spans="1:7">
      <c r="A3870" s="1">
        <v>43471</v>
      </c>
      <c r="B3870" s="5">
        <v>0.86388888888888893</v>
      </c>
      <c r="C3870" t="s">
        <v>252</v>
      </c>
      <c r="D3870">
        <v>50</v>
      </c>
      <c r="E3870" t="s">
        <v>59</v>
      </c>
      <c r="F3870" t="s">
        <v>24</v>
      </c>
      <c r="G3870" t="s">
        <v>31</v>
      </c>
    </row>
    <row r="3871" spans="1:7">
      <c r="A3871" s="1">
        <v>43471</v>
      </c>
      <c r="B3871" s="5">
        <v>0.86458333333333337</v>
      </c>
      <c r="C3871" t="s">
        <v>130</v>
      </c>
      <c r="D3871">
        <v>60</v>
      </c>
      <c r="E3871" t="s">
        <v>59</v>
      </c>
      <c r="F3871" t="s">
        <v>24</v>
      </c>
      <c r="G3871" t="s">
        <v>52</v>
      </c>
    </row>
    <row r="3872" spans="1:7">
      <c r="A3872" s="1">
        <v>43471</v>
      </c>
      <c r="B3872" s="5">
        <v>0.9375</v>
      </c>
      <c r="C3872" t="s">
        <v>84</v>
      </c>
      <c r="D3872">
        <v>100</v>
      </c>
      <c r="E3872" t="s">
        <v>59</v>
      </c>
      <c r="F3872" t="s">
        <v>24</v>
      </c>
      <c r="G3872" t="s">
        <v>52</v>
      </c>
    </row>
    <row r="3873" spans="1:9">
      <c r="A3873" s="1">
        <v>43472</v>
      </c>
      <c r="B3873" s="5">
        <v>0.38263888888888892</v>
      </c>
      <c r="C3873" t="s">
        <v>72</v>
      </c>
      <c r="D3873">
        <v>40</v>
      </c>
      <c r="E3873" t="s">
        <v>59</v>
      </c>
      <c r="F3873" t="s">
        <v>24</v>
      </c>
      <c r="G3873" t="s">
        <v>52</v>
      </c>
    </row>
    <row r="3874" spans="1:9">
      <c r="A3874" s="1">
        <v>43472</v>
      </c>
      <c r="B3874" s="5">
        <v>0.92569444444444438</v>
      </c>
      <c r="C3874" t="s">
        <v>898</v>
      </c>
      <c r="D3874">
        <v>292</v>
      </c>
      <c r="E3874" t="s">
        <v>59</v>
      </c>
      <c r="F3874" t="s">
        <v>24</v>
      </c>
      <c r="G3874" t="s">
        <v>52</v>
      </c>
    </row>
    <row r="3875" spans="1:9">
      <c r="A3875" s="1">
        <v>43472</v>
      </c>
      <c r="B3875" s="5">
        <v>0.92569444444444438</v>
      </c>
      <c r="C3875" t="s">
        <v>84</v>
      </c>
      <c r="D3875">
        <v>70</v>
      </c>
      <c r="E3875" t="s">
        <v>59</v>
      </c>
      <c r="F3875" t="s">
        <v>24</v>
      </c>
      <c r="G3875" t="s">
        <v>52</v>
      </c>
    </row>
    <row r="3876" spans="1:9">
      <c r="A3876" s="1">
        <v>43473</v>
      </c>
      <c r="B3876" s="5">
        <v>0.59166666666666667</v>
      </c>
      <c r="C3876" t="s">
        <v>111</v>
      </c>
      <c r="D3876">
        <v>150</v>
      </c>
      <c r="E3876" t="s">
        <v>55</v>
      </c>
      <c r="F3876" t="s">
        <v>24</v>
      </c>
      <c r="G3876" t="s">
        <v>52</v>
      </c>
      <c r="I3876">
        <v>900814093101</v>
      </c>
    </row>
    <row r="3877" spans="1:9">
      <c r="A3877" s="1">
        <v>43473</v>
      </c>
      <c r="B3877" s="5">
        <v>0.85</v>
      </c>
      <c r="C3877" t="s">
        <v>84</v>
      </c>
      <c r="D3877">
        <v>613</v>
      </c>
      <c r="E3877" t="s">
        <v>59</v>
      </c>
      <c r="F3877" t="s">
        <v>24</v>
      </c>
      <c r="G3877" t="s">
        <v>52</v>
      </c>
    </row>
    <row r="3878" spans="1:9">
      <c r="A3878" s="1">
        <v>43474</v>
      </c>
      <c r="B3878" s="5">
        <v>0.51041666666666663</v>
      </c>
      <c r="C3878" t="s">
        <v>262</v>
      </c>
      <c r="D3878">
        <v>119</v>
      </c>
      <c r="E3878" t="s">
        <v>55</v>
      </c>
      <c r="F3878" t="s">
        <v>24</v>
      </c>
      <c r="G3878" t="s">
        <v>41</v>
      </c>
      <c r="I3878">
        <v>900721853635</v>
      </c>
    </row>
    <row r="3879" spans="1:9">
      <c r="A3879" s="1">
        <v>43474</v>
      </c>
      <c r="B3879" s="5">
        <v>0.59236111111111112</v>
      </c>
      <c r="C3879" t="s">
        <v>111</v>
      </c>
      <c r="D3879">
        <v>308</v>
      </c>
      <c r="E3879" t="s">
        <v>59</v>
      </c>
      <c r="F3879" t="s">
        <v>24</v>
      </c>
      <c r="G3879" t="s">
        <v>52</v>
      </c>
    </row>
    <row r="3880" spans="1:9">
      <c r="A3880" s="1">
        <v>43474</v>
      </c>
      <c r="B3880" s="5">
        <v>0.90208333333333324</v>
      </c>
      <c r="C3880" t="s">
        <v>84</v>
      </c>
      <c r="D3880">
        <v>130</v>
      </c>
      <c r="E3880" t="s">
        <v>59</v>
      </c>
      <c r="F3880" t="s">
        <v>24</v>
      </c>
      <c r="G3880" t="s">
        <v>52</v>
      </c>
    </row>
    <row r="3881" spans="1:9">
      <c r="A3881" s="1">
        <v>43475</v>
      </c>
      <c r="B3881" s="5">
        <v>0.57916666666666672</v>
      </c>
      <c r="C3881" t="s">
        <v>125</v>
      </c>
      <c r="D3881" s="3">
        <v>3500</v>
      </c>
      <c r="E3881" t="s">
        <v>59</v>
      </c>
      <c r="F3881" t="s">
        <v>24</v>
      </c>
      <c r="G3881" t="s">
        <v>125</v>
      </c>
    </row>
    <row r="3882" spans="1:9">
      <c r="A3882" s="1">
        <v>43475</v>
      </c>
      <c r="B3882" s="5">
        <v>0.79375000000000007</v>
      </c>
      <c r="C3882" t="s">
        <v>84</v>
      </c>
      <c r="D3882">
        <v>70</v>
      </c>
      <c r="E3882" t="s">
        <v>59</v>
      </c>
      <c r="F3882" t="s">
        <v>24</v>
      </c>
      <c r="G3882" t="s">
        <v>52</v>
      </c>
    </row>
    <row r="3883" spans="1:9">
      <c r="A3883" s="1">
        <v>43475</v>
      </c>
      <c r="B3883" s="5">
        <v>0.8125</v>
      </c>
      <c r="C3883" t="s">
        <v>305</v>
      </c>
      <c r="D3883" s="4">
        <v>2108.86</v>
      </c>
      <c r="E3883" t="s">
        <v>59</v>
      </c>
      <c r="F3883" t="s">
        <v>24</v>
      </c>
      <c r="G3883" t="s">
        <v>899</v>
      </c>
    </row>
    <row r="3884" spans="1:9">
      <c r="A3884" s="1">
        <v>43476</v>
      </c>
      <c r="B3884" s="5">
        <v>0.5854166666666667</v>
      </c>
      <c r="C3884" t="s">
        <v>130</v>
      </c>
      <c r="D3884">
        <v>55</v>
      </c>
      <c r="E3884" t="s">
        <v>59</v>
      </c>
      <c r="F3884" t="s">
        <v>24</v>
      </c>
      <c r="G3884" t="s">
        <v>52</v>
      </c>
    </row>
    <row r="3885" spans="1:9">
      <c r="A3885" s="1">
        <v>43476</v>
      </c>
      <c r="B3885" s="5">
        <v>0.81805555555555554</v>
      </c>
      <c r="C3885" t="s">
        <v>105</v>
      </c>
      <c r="D3885" s="3">
        <v>5994</v>
      </c>
      <c r="E3885" t="s">
        <v>59</v>
      </c>
      <c r="F3885" t="s">
        <v>24</v>
      </c>
      <c r="G3885" t="s">
        <v>45</v>
      </c>
    </row>
    <row r="3886" spans="1:9">
      <c r="A3886" s="1">
        <v>43477</v>
      </c>
      <c r="B3886" s="5">
        <v>0.37777777777777777</v>
      </c>
      <c r="C3886" t="s">
        <v>262</v>
      </c>
      <c r="D3886">
        <v>83</v>
      </c>
      <c r="E3886" t="s">
        <v>59</v>
      </c>
      <c r="F3886" t="s">
        <v>24</v>
      </c>
      <c r="G3886" t="s">
        <v>899</v>
      </c>
    </row>
    <row r="3887" spans="1:9">
      <c r="A3887" s="1">
        <v>43477</v>
      </c>
      <c r="B3887" s="5">
        <v>0.49236111111111108</v>
      </c>
      <c r="C3887" t="s">
        <v>130</v>
      </c>
      <c r="D3887">
        <v>38</v>
      </c>
      <c r="E3887" t="s">
        <v>59</v>
      </c>
      <c r="F3887" t="s">
        <v>24</v>
      </c>
      <c r="G3887" t="s">
        <v>899</v>
      </c>
    </row>
    <row r="3888" spans="1:9">
      <c r="A3888" s="1">
        <v>43477</v>
      </c>
      <c r="B3888" s="5">
        <v>0.77777777777777779</v>
      </c>
      <c r="C3888" t="s">
        <v>113</v>
      </c>
      <c r="D3888">
        <v>113</v>
      </c>
      <c r="E3888" t="s">
        <v>59</v>
      </c>
      <c r="F3888" t="s">
        <v>24</v>
      </c>
      <c r="G3888" t="s">
        <v>899</v>
      </c>
    </row>
    <row r="3889" spans="1:9">
      <c r="A3889" s="1">
        <v>43477</v>
      </c>
      <c r="B3889" s="5">
        <v>0.94444444444444453</v>
      </c>
      <c r="C3889" t="s">
        <v>131</v>
      </c>
      <c r="D3889">
        <v>70</v>
      </c>
      <c r="E3889" t="s">
        <v>59</v>
      </c>
      <c r="F3889" t="s">
        <v>24</v>
      </c>
      <c r="G3889" t="s">
        <v>899</v>
      </c>
    </row>
    <row r="3890" spans="1:9">
      <c r="A3890" s="1">
        <v>43478</v>
      </c>
      <c r="B3890" s="5">
        <v>0.86249999999999993</v>
      </c>
      <c r="C3890" t="s">
        <v>105</v>
      </c>
      <c r="D3890" s="3">
        <v>1499</v>
      </c>
      <c r="E3890" t="s">
        <v>59</v>
      </c>
      <c r="F3890" t="s">
        <v>24</v>
      </c>
      <c r="G3890" t="s">
        <v>45</v>
      </c>
    </row>
    <row r="3891" spans="1:9">
      <c r="A3891" s="1">
        <v>43478</v>
      </c>
      <c r="B3891" s="5">
        <v>0.86249999999999993</v>
      </c>
      <c r="C3891" t="s">
        <v>839</v>
      </c>
      <c r="D3891">
        <v>100</v>
      </c>
      <c r="E3891" t="s">
        <v>59</v>
      </c>
      <c r="F3891" t="s">
        <v>24</v>
      </c>
      <c r="G3891" t="s">
        <v>41</v>
      </c>
    </row>
    <row r="3892" spans="1:9">
      <c r="A3892" s="1">
        <v>43478</v>
      </c>
      <c r="B3892" s="5">
        <v>0.86249999999999993</v>
      </c>
      <c r="C3892" t="s">
        <v>900</v>
      </c>
      <c r="D3892">
        <v>50</v>
      </c>
      <c r="E3892" t="s">
        <v>59</v>
      </c>
      <c r="F3892" t="s">
        <v>24</v>
      </c>
      <c r="G3892" t="s">
        <v>31</v>
      </c>
    </row>
    <row r="3893" spans="1:9">
      <c r="A3893" s="1">
        <v>43478</v>
      </c>
      <c r="B3893" s="5">
        <v>0.92013888888888884</v>
      </c>
      <c r="C3893" t="s">
        <v>901</v>
      </c>
      <c r="D3893">
        <v>40</v>
      </c>
      <c r="E3893" t="s">
        <v>59</v>
      </c>
      <c r="F3893" t="s">
        <v>24</v>
      </c>
      <c r="G3893" t="s">
        <v>52</v>
      </c>
    </row>
    <row r="3894" spans="1:9">
      <c r="A3894" s="1">
        <v>43479</v>
      </c>
      <c r="B3894" s="5">
        <v>0.89583333333333337</v>
      </c>
      <c r="C3894" t="s">
        <v>111</v>
      </c>
      <c r="D3894">
        <v>130</v>
      </c>
      <c r="E3894" t="s">
        <v>55</v>
      </c>
      <c r="F3894" t="s">
        <v>24</v>
      </c>
      <c r="G3894" t="s">
        <v>52</v>
      </c>
      <c r="I3894">
        <v>901421753560</v>
      </c>
    </row>
    <row r="3895" spans="1:9">
      <c r="A3895" s="1">
        <v>43481</v>
      </c>
      <c r="B3895" s="5">
        <v>0.83333333333333337</v>
      </c>
      <c r="C3895" t="s">
        <v>305</v>
      </c>
      <c r="D3895" s="4">
        <v>1349.35</v>
      </c>
      <c r="E3895" t="s">
        <v>59</v>
      </c>
      <c r="F3895" t="s">
        <v>24</v>
      </c>
      <c r="G3895" t="s">
        <v>899</v>
      </c>
    </row>
    <row r="3896" spans="1:9">
      <c r="A3896" s="1">
        <v>43482</v>
      </c>
      <c r="B3896" s="5">
        <v>0.88958333333333339</v>
      </c>
      <c r="C3896" t="s">
        <v>186</v>
      </c>
      <c r="D3896">
        <v>444</v>
      </c>
      <c r="E3896" t="s">
        <v>59</v>
      </c>
      <c r="F3896" t="s">
        <v>24</v>
      </c>
      <c r="G3896" t="s">
        <v>52</v>
      </c>
    </row>
    <row r="3897" spans="1:9">
      <c r="A3897" s="1">
        <v>43483</v>
      </c>
      <c r="B3897" s="5">
        <v>0.57777777777777783</v>
      </c>
      <c r="C3897" t="s">
        <v>111</v>
      </c>
      <c r="D3897">
        <v>170</v>
      </c>
      <c r="E3897" t="s">
        <v>59</v>
      </c>
      <c r="F3897" t="s">
        <v>24</v>
      </c>
      <c r="G3897" t="s">
        <v>52</v>
      </c>
    </row>
    <row r="3898" spans="1:9">
      <c r="A3898" s="1">
        <v>43483</v>
      </c>
      <c r="B3898" s="5">
        <v>0.57916666666666672</v>
      </c>
      <c r="C3898" t="s">
        <v>354</v>
      </c>
      <c r="D3898">
        <v>190.36</v>
      </c>
      <c r="E3898" t="s">
        <v>59</v>
      </c>
      <c r="F3898" t="s">
        <v>24</v>
      </c>
      <c r="G3898" t="s">
        <v>31</v>
      </c>
    </row>
    <row r="3899" spans="1:9">
      <c r="A3899" s="1">
        <v>43483</v>
      </c>
      <c r="B3899" s="5">
        <v>0.86111111111111116</v>
      </c>
      <c r="C3899" t="s">
        <v>902</v>
      </c>
      <c r="D3899">
        <v>60</v>
      </c>
      <c r="E3899" t="s">
        <v>59</v>
      </c>
      <c r="F3899" t="s">
        <v>24</v>
      </c>
      <c r="G3899" t="s">
        <v>52</v>
      </c>
    </row>
    <row r="3900" spans="1:9">
      <c r="A3900" s="1">
        <v>43484</v>
      </c>
      <c r="B3900" s="5">
        <v>0.88055555555555554</v>
      </c>
      <c r="C3900" t="s">
        <v>130</v>
      </c>
      <c r="D3900">
        <v>79</v>
      </c>
      <c r="E3900" t="s">
        <v>59</v>
      </c>
      <c r="F3900" t="s">
        <v>24</v>
      </c>
      <c r="G3900" t="s">
        <v>52</v>
      </c>
    </row>
    <row r="3901" spans="1:9">
      <c r="A3901" s="1">
        <v>43484</v>
      </c>
      <c r="B3901" s="5">
        <v>0.88055555555555554</v>
      </c>
      <c r="C3901" t="s">
        <v>111</v>
      </c>
      <c r="D3901">
        <v>204</v>
      </c>
      <c r="E3901" t="s">
        <v>59</v>
      </c>
      <c r="F3901" t="s">
        <v>24</v>
      </c>
      <c r="G3901" t="s">
        <v>52</v>
      </c>
    </row>
    <row r="3902" spans="1:9">
      <c r="A3902" s="1">
        <v>43484</v>
      </c>
      <c r="B3902" s="5">
        <v>0.8965277777777777</v>
      </c>
      <c r="C3902" t="s">
        <v>797</v>
      </c>
      <c r="D3902">
        <v>21</v>
      </c>
      <c r="E3902" t="s">
        <v>55</v>
      </c>
      <c r="F3902" t="s">
        <v>24</v>
      </c>
      <c r="G3902" t="s">
        <v>31</v>
      </c>
      <c r="I3902">
        <v>901921519913</v>
      </c>
    </row>
    <row r="3903" spans="1:9">
      <c r="A3903" s="1">
        <v>43485</v>
      </c>
      <c r="B3903" s="5">
        <v>0.94861111111111107</v>
      </c>
      <c r="C3903" t="s">
        <v>903</v>
      </c>
      <c r="D3903">
        <v>465</v>
      </c>
      <c r="E3903" t="s">
        <v>59</v>
      </c>
      <c r="F3903" t="s">
        <v>24</v>
      </c>
      <c r="G3903" t="s">
        <v>52</v>
      </c>
    </row>
    <row r="3904" spans="1:9">
      <c r="A3904" s="1">
        <v>43486</v>
      </c>
      <c r="B3904" s="5">
        <v>0.67083333333333339</v>
      </c>
      <c r="C3904" t="s">
        <v>389</v>
      </c>
      <c r="D3904">
        <v>30</v>
      </c>
      <c r="E3904" t="s">
        <v>59</v>
      </c>
      <c r="F3904" t="s">
        <v>24</v>
      </c>
      <c r="G3904" t="s">
        <v>31</v>
      </c>
    </row>
    <row r="3905" spans="1:9">
      <c r="A3905" s="1">
        <v>43486</v>
      </c>
      <c r="B3905" s="5">
        <v>0.67083333333333339</v>
      </c>
      <c r="C3905" t="s">
        <v>130</v>
      </c>
      <c r="D3905">
        <v>10</v>
      </c>
      <c r="E3905" t="s">
        <v>59</v>
      </c>
      <c r="F3905" t="s">
        <v>24</v>
      </c>
      <c r="G3905" t="s">
        <v>52</v>
      </c>
    </row>
    <row r="3906" spans="1:9">
      <c r="A3906" s="1">
        <v>43486</v>
      </c>
      <c r="B3906" s="5">
        <v>0.68958333333333333</v>
      </c>
      <c r="C3906" t="s">
        <v>904</v>
      </c>
      <c r="D3906" s="3">
        <v>2950</v>
      </c>
      <c r="E3906" t="s">
        <v>59</v>
      </c>
      <c r="F3906" t="s">
        <v>24</v>
      </c>
      <c r="G3906" t="s">
        <v>31</v>
      </c>
    </row>
    <row r="3907" spans="1:9">
      <c r="A3907" s="1">
        <v>43486</v>
      </c>
      <c r="B3907" s="5">
        <v>0.69027777777777777</v>
      </c>
      <c r="C3907" t="s">
        <v>905</v>
      </c>
      <c r="D3907" s="3">
        <v>2200</v>
      </c>
      <c r="E3907" t="s">
        <v>59</v>
      </c>
      <c r="F3907" t="s">
        <v>24</v>
      </c>
      <c r="G3907" t="s">
        <v>31</v>
      </c>
    </row>
    <row r="3908" spans="1:9">
      <c r="A3908" s="1">
        <v>43486</v>
      </c>
      <c r="B3908" s="5">
        <v>0.69166666666666676</v>
      </c>
      <c r="C3908" t="s">
        <v>906</v>
      </c>
      <c r="D3908" s="3">
        <v>2030</v>
      </c>
      <c r="E3908" t="s">
        <v>59</v>
      </c>
      <c r="F3908" t="s">
        <v>24</v>
      </c>
      <c r="G3908" t="s">
        <v>31</v>
      </c>
    </row>
    <row r="3909" spans="1:9">
      <c r="A3909" s="1">
        <v>43486</v>
      </c>
      <c r="B3909" s="5">
        <v>0.82777777777777783</v>
      </c>
      <c r="C3909" t="s">
        <v>469</v>
      </c>
      <c r="D3909">
        <v>40</v>
      </c>
      <c r="E3909" t="s">
        <v>59</v>
      </c>
      <c r="F3909" t="s">
        <v>24</v>
      </c>
      <c r="G3909" t="s">
        <v>52</v>
      </c>
    </row>
    <row r="3910" spans="1:9">
      <c r="A3910" s="1">
        <v>43487</v>
      </c>
      <c r="B3910" s="5">
        <v>0.56041666666666667</v>
      </c>
      <c r="C3910" t="s">
        <v>33</v>
      </c>
      <c r="D3910">
        <v>5</v>
      </c>
      <c r="E3910" t="s">
        <v>55</v>
      </c>
      <c r="F3910" t="s">
        <v>24</v>
      </c>
      <c r="G3910" t="s">
        <v>41</v>
      </c>
      <c r="H3910" t="s">
        <v>34</v>
      </c>
      <c r="I3910">
        <v>902213698300</v>
      </c>
    </row>
    <row r="3911" spans="1:9">
      <c r="A3911" s="1">
        <v>43487</v>
      </c>
      <c r="B3911" s="5">
        <v>0.8618055555555556</v>
      </c>
      <c r="C3911" t="s">
        <v>140</v>
      </c>
      <c r="D3911">
        <v>20</v>
      </c>
      <c r="E3911" t="s">
        <v>59</v>
      </c>
      <c r="F3911" t="s">
        <v>24</v>
      </c>
      <c r="G3911" t="s">
        <v>52</v>
      </c>
    </row>
    <row r="3912" spans="1:9">
      <c r="A3912" s="1">
        <v>43487</v>
      </c>
      <c r="B3912" s="5">
        <v>0.86249999999999993</v>
      </c>
      <c r="C3912" t="s">
        <v>747</v>
      </c>
      <c r="D3912">
        <v>51</v>
      </c>
      <c r="E3912" t="s">
        <v>59</v>
      </c>
      <c r="F3912" t="s">
        <v>24</v>
      </c>
      <c r="G3912" t="s">
        <v>94</v>
      </c>
    </row>
    <row r="3913" spans="1:9">
      <c r="A3913" s="1">
        <v>43487</v>
      </c>
      <c r="B3913" s="5">
        <v>0.86249999999999993</v>
      </c>
      <c r="C3913" t="s">
        <v>469</v>
      </c>
      <c r="D3913">
        <v>32</v>
      </c>
      <c r="E3913" t="s">
        <v>59</v>
      </c>
      <c r="F3913" t="s">
        <v>24</v>
      </c>
      <c r="G3913" t="s">
        <v>52</v>
      </c>
    </row>
    <row r="3914" spans="1:9">
      <c r="A3914" s="1">
        <v>43488</v>
      </c>
      <c r="B3914" s="5">
        <v>0.36180555555555555</v>
      </c>
      <c r="C3914" t="s">
        <v>72</v>
      </c>
      <c r="D3914">
        <v>40</v>
      </c>
      <c r="E3914" t="s">
        <v>59</v>
      </c>
      <c r="F3914" t="s">
        <v>24</v>
      </c>
      <c r="G3914" t="s">
        <v>52</v>
      </c>
    </row>
    <row r="3915" spans="1:9">
      <c r="A3915" s="1">
        <v>43488</v>
      </c>
      <c r="B3915" s="5">
        <v>0.84722222222222221</v>
      </c>
      <c r="C3915" t="s">
        <v>130</v>
      </c>
      <c r="D3915">
        <v>12</v>
      </c>
      <c r="E3915" t="s">
        <v>59</v>
      </c>
      <c r="F3915" t="s">
        <v>24</v>
      </c>
      <c r="G3915" t="s">
        <v>52</v>
      </c>
    </row>
    <row r="3916" spans="1:9">
      <c r="A3916" s="1">
        <v>43489</v>
      </c>
      <c r="B3916" s="5">
        <v>0.56527777777777777</v>
      </c>
      <c r="C3916" t="s">
        <v>111</v>
      </c>
      <c r="D3916">
        <v>210</v>
      </c>
      <c r="E3916" t="s">
        <v>59</v>
      </c>
      <c r="F3916" t="s">
        <v>24</v>
      </c>
      <c r="G3916" t="s">
        <v>52</v>
      </c>
    </row>
    <row r="3917" spans="1:9">
      <c r="A3917" s="1">
        <v>43489</v>
      </c>
      <c r="B3917" s="5">
        <v>0.89027777777777783</v>
      </c>
      <c r="C3917" t="s">
        <v>469</v>
      </c>
      <c r="D3917">
        <v>20</v>
      </c>
      <c r="E3917" t="s">
        <v>59</v>
      </c>
      <c r="F3917" t="s">
        <v>24</v>
      </c>
      <c r="G3917" t="s">
        <v>52</v>
      </c>
    </row>
    <row r="3918" spans="1:9">
      <c r="A3918" s="1">
        <v>43489</v>
      </c>
      <c r="B3918" s="5">
        <v>0.89027777777777783</v>
      </c>
      <c r="C3918" t="s">
        <v>129</v>
      </c>
      <c r="D3918">
        <v>570</v>
      </c>
      <c r="E3918" t="s">
        <v>59</v>
      </c>
      <c r="F3918" t="s">
        <v>24</v>
      </c>
      <c r="G3918" t="s">
        <v>31</v>
      </c>
    </row>
    <row r="3919" spans="1:9">
      <c r="A3919" s="1">
        <v>43490</v>
      </c>
      <c r="B3919" s="5">
        <v>0.82847222222222217</v>
      </c>
      <c r="C3919" t="s">
        <v>148</v>
      </c>
      <c r="D3919">
        <v>170</v>
      </c>
      <c r="E3919" t="s">
        <v>59</v>
      </c>
      <c r="F3919" t="s">
        <v>24</v>
      </c>
      <c r="G3919" t="s">
        <v>41</v>
      </c>
    </row>
    <row r="3920" spans="1:9">
      <c r="A3920" s="1">
        <v>43490</v>
      </c>
      <c r="B3920" s="5">
        <v>0.82847222222222217</v>
      </c>
      <c r="C3920" t="s">
        <v>203</v>
      </c>
      <c r="D3920">
        <v>90</v>
      </c>
      <c r="E3920" t="s">
        <v>59</v>
      </c>
      <c r="F3920" t="s">
        <v>24</v>
      </c>
      <c r="G3920" t="s">
        <v>31</v>
      </c>
    </row>
    <row r="3921" spans="1:9">
      <c r="A3921" s="1">
        <v>43490</v>
      </c>
      <c r="B3921" s="5">
        <v>0.91875000000000007</v>
      </c>
      <c r="C3921" t="s">
        <v>245</v>
      </c>
      <c r="D3921">
        <v>20</v>
      </c>
      <c r="E3921" t="s">
        <v>59</v>
      </c>
      <c r="F3921" t="s">
        <v>24</v>
      </c>
      <c r="G3921" t="s">
        <v>52</v>
      </c>
    </row>
    <row r="3922" spans="1:9">
      <c r="A3922" s="1">
        <v>43491</v>
      </c>
      <c r="B3922" s="5">
        <v>0.42569444444444443</v>
      </c>
      <c r="C3922" t="s">
        <v>262</v>
      </c>
      <c r="D3922">
        <v>32</v>
      </c>
      <c r="E3922" t="s">
        <v>59</v>
      </c>
      <c r="F3922" t="s">
        <v>24</v>
      </c>
      <c r="G3922" t="s">
        <v>41</v>
      </c>
    </row>
    <row r="3923" spans="1:9">
      <c r="A3923" s="1">
        <v>43491</v>
      </c>
      <c r="B3923" s="5">
        <v>0.5</v>
      </c>
      <c r="C3923" t="s">
        <v>907</v>
      </c>
      <c r="D3923" s="3">
        <v>7314</v>
      </c>
      <c r="E3923" t="s">
        <v>59</v>
      </c>
      <c r="F3923" t="s">
        <v>24</v>
      </c>
      <c r="G3923" t="s">
        <v>31</v>
      </c>
    </row>
    <row r="3924" spans="1:9">
      <c r="A3924" s="1">
        <v>43491</v>
      </c>
      <c r="B3924" s="5">
        <v>0.78611111111111109</v>
      </c>
      <c r="C3924" t="s">
        <v>268</v>
      </c>
      <c r="D3924">
        <v>48</v>
      </c>
      <c r="E3924" t="s">
        <v>59</v>
      </c>
      <c r="F3924" t="s">
        <v>24</v>
      </c>
      <c r="G3924" t="s">
        <v>52</v>
      </c>
    </row>
    <row r="3925" spans="1:9">
      <c r="A3925" s="1">
        <v>43493</v>
      </c>
      <c r="B3925" s="5">
        <v>0.65763888888888888</v>
      </c>
      <c r="C3925" t="s">
        <v>111</v>
      </c>
      <c r="D3925">
        <v>185</v>
      </c>
      <c r="E3925" t="s">
        <v>59</v>
      </c>
      <c r="F3925" t="s">
        <v>24</v>
      </c>
      <c r="G3925" t="s">
        <v>52</v>
      </c>
    </row>
    <row r="3926" spans="1:9">
      <c r="A3926" s="1">
        <v>43493</v>
      </c>
      <c r="B3926" s="5">
        <v>0.65763888888888888</v>
      </c>
      <c r="C3926" t="s">
        <v>72</v>
      </c>
      <c r="D3926">
        <v>40</v>
      </c>
      <c r="E3926" t="s">
        <v>59</v>
      </c>
      <c r="F3926" t="s">
        <v>24</v>
      </c>
      <c r="G3926" t="s">
        <v>52</v>
      </c>
    </row>
    <row r="3927" spans="1:9">
      <c r="A3927" s="1">
        <v>43493</v>
      </c>
      <c r="B3927" s="5">
        <v>0.72083333333333333</v>
      </c>
      <c r="C3927" t="s">
        <v>130</v>
      </c>
      <c r="D3927">
        <v>30</v>
      </c>
      <c r="E3927" t="s">
        <v>59</v>
      </c>
      <c r="F3927" t="s">
        <v>24</v>
      </c>
      <c r="G3927" t="s">
        <v>52</v>
      </c>
    </row>
    <row r="3928" spans="1:9">
      <c r="A3928" s="1">
        <v>43494</v>
      </c>
      <c r="B3928" s="5">
        <v>0.84027777777777779</v>
      </c>
      <c r="C3928" t="s">
        <v>84</v>
      </c>
      <c r="D3928">
        <v>712</v>
      </c>
      <c r="E3928" t="s">
        <v>59</v>
      </c>
      <c r="F3928" t="s">
        <v>24</v>
      </c>
      <c r="G3928" t="s">
        <v>52</v>
      </c>
    </row>
    <row r="3929" spans="1:9">
      <c r="A3929" s="1">
        <v>43495</v>
      </c>
      <c r="B3929" s="5">
        <v>0.4993055555555555</v>
      </c>
      <c r="C3929" t="s">
        <v>769</v>
      </c>
      <c r="D3929">
        <v>398</v>
      </c>
      <c r="E3929" t="s">
        <v>55</v>
      </c>
      <c r="F3929" t="s">
        <v>24</v>
      </c>
      <c r="G3929" t="s">
        <v>31</v>
      </c>
      <c r="I3929">
        <v>903011829051</v>
      </c>
    </row>
    <row r="3930" spans="1:9">
      <c r="A3930" s="1">
        <v>43495</v>
      </c>
      <c r="B3930" s="5">
        <v>0.75416666666666676</v>
      </c>
      <c r="C3930" t="s">
        <v>84</v>
      </c>
      <c r="D3930">
        <v>40</v>
      </c>
      <c r="E3930" t="s">
        <v>59</v>
      </c>
      <c r="F3930" t="s">
        <v>24</v>
      </c>
      <c r="G3930" t="s">
        <v>52</v>
      </c>
    </row>
    <row r="3931" spans="1:9">
      <c r="A3931" s="1">
        <v>43497</v>
      </c>
      <c r="B3931" s="5">
        <v>0.42083333333333334</v>
      </c>
      <c r="C3931" t="s">
        <v>130</v>
      </c>
      <c r="D3931">
        <v>20</v>
      </c>
      <c r="E3931" t="s">
        <v>59</v>
      </c>
      <c r="F3931" t="s">
        <v>24</v>
      </c>
      <c r="G3931" t="s">
        <v>908</v>
      </c>
    </row>
    <row r="3932" spans="1:9">
      <c r="A3932" s="1">
        <v>43498</v>
      </c>
      <c r="B3932" s="5">
        <v>0.83819444444444446</v>
      </c>
      <c r="C3932" t="s">
        <v>31</v>
      </c>
      <c r="D3932" s="3">
        <v>2065</v>
      </c>
      <c r="E3932" t="s">
        <v>59</v>
      </c>
      <c r="F3932" t="s">
        <v>24</v>
      </c>
      <c r="G3932" t="s">
        <v>908</v>
      </c>
    </row>
    <row r="3933" spans="1:9">
      <c r="A3933" s="1">
        <v>43499</v>
      </c>
      <c r="B3933" s="5">
        <v>0.50694444444444442</v>
      </c>
      <c r="C3933" t="s">
        <v>100</v>
      </c>
      <c r="D3933">
        <v>100</v>
      </c>
      <c r="E3933" t="s">
        <v>59</v>
      </c>
      <c r="F3933" t="s">
        <v>24</v>
      </c>
      <c r="G3933" t="s">
        <v>908</v>
      </c>
    </row>
    <row r="3934" spans="1:9">
      <c r="A3934" s="1">
        <v>43499</v>
      </c>
      <c r="B3934" s="5">
        <v>0.53472222222222221</v>
      </c>
      <c r="C3934" t="s">
        <v>909</v>
      </c>
      <c r="D3934">
        <v>274</v>
      </c>
      <c r="E3934" t="s">
        <v>59</v>
      </c>
      <c r="F3934" t="s">
        <v>24</v>
      </c>
      <c r="G3934" t="s">
        <v>94</v>
      </c>
    </row>
    <row r="3935" spans="1:9">
      <c r="A3935" s="1">
        <v>43499</v>
      </c>
      <c r="B3935" s="5">
        <v>0.64374999999999993</v>
      </c>
      <c r="C3935" t="s">
        <v>130</v>
      </c>
      <c r="D3935">
        <v>50</v>
      </c>
      <c r="E3935" t="s">
        <v>59</v>
      </c>
      <c r="F3935" t="s">
        <v>24</v>
      </c>
      <c r="G3935" t="s">
        <v>908</v>
      </c>
    </row>
    <row r="3936" spans="1:9">
      <c r="A3936" s="1">
        <v>43499</v>
      </c>
      <c r="B3936" s="5">
        <v>0.91666666666666663</v>
      </c>
      <c r="C3936" t="s">
        <v>643</v>
      </c>
      <c r="D3936" s="3">
        <v>2650</v>
      </c>
      <c r="E3936" t="s">
        <v>59</v>
      </c>
      <c r="F3936" t="s">
        <v>24</v>
      </c>
      <c r="G3936" t="s">
        <v>908</v>
      </c>
    </row>
    <row r="3937" spans="1:8">
      <c r="A3937" s="1">
        <v>43500</v>
      </c>
      <c r="B3937" s="5">
        <v>0.31597222222222221</v>
      </c>
      <c r="C3937" t="s">
        <v>84</v>
      </c>
      <c r="D3937">
        <v>25</v>
      </c>
      <c r="E3937" t="s">
        <v>59</v>
      </c>
      <c r="F3937" t="s">
        <v>24</v>
      </c>
      <c r="G3937" t="s">
        <v>52</v>
      </c>
    </row>
    <row r="3938" spans="1:8">
      <c r="A3938" s="1">
        <v>43501</v>
      </c>
      <c r="B3938" s="5">
        <v>0.52986111111111112</v>
      </c>
      <c r="C3938" t="s">
        <v>910</v>
      </c>
      <c r="D3938">
        <v>500</v>
      </c>
      <c r="E3938" t="s">
        <v>59</v>
      </c>
      <c r="F3938" t="s">
        <v>24</v>
      </c>
      <c r="G3938" t="s">
        <v>94</v>
      </c>
    </row>
    <row r="3939" spans="1:8">
      <c r="A3939" s="1">
        <v>43502</v>
      </c>
      <c r="B3939" s="5">
        <v>0.50138888888888888</v>
      </c>
      <c r="C3939" t="s">
        <v>84</v>
      </c>
      <c r="D3939">
        <v>80</v>
      </c>
      <c r="E3939" t="s">
        <v>59</v>
      </c>
      <c r="F3939" t="s">
        <v>24</v>
      </c>
      <c r="G3939" t="s">
        <v>52</v>
      </c>
    </row>
    <row r="3940" spans="1:8">
      <c r="A3940" s="1">
        <v>43503</v>
      </c>
      <c r="B3940" s="5">
        <v>0.58888888888888891</v>
      </c>
      <c r="C3940" t="s">
        <v>111</v>
      </c>
      <c r="D3940">
        <v>503</v>
      </c>
      <c r="E3940" t="s">
        <v>59</v>
      </c>
      <c r="F3940" t="s">
        <v>24</v>
      </c>
      <c r="G3940" t="s">
        <v>52</v>
      </c>
    </row>
    <row r="3941" spans="1:8">
      <c r="A3941" s="1">
        <v>43503</v>
      </c>
      <c r="B3941" s="5">
        <v>0.83124999999999993</v>
      </c>
      <c r="C3941" t="s">
        <v>918</v>
      </c>
      <c r="D3941" s="3">
        <v>4002</v>
      </c>
      <c r="E3941" t="s">
        <v>47</v>
      </c>
      <c r="F3941" t="s">
        <v>24</v>
      </c>
      <c r="G3941" t="s">
        <v>45</v>
      </c>
      <c r="H3941" t="s">
        <v>34</v>
      </c>
    </row>
    <row r="3942" spans="1:8">
      <c r="A3942" s="1">
        <v>43503</v>
      </c>
      <c r="B3942" s="5">
        <v>0.96458333333333324</v>
      </c>
      <c r="C3942" t="s">
        <v>148</v>
      </c>
      <c r="D3942">
        <v>231</v>
      </c>
      <c r="E3942" t="s">
        <v>59</v>
      </c>
      <c r="F3942" t="s">
        <v>24</v>
      </c>
      <c r="G3942" t="s">
        <v>41</v>
      </c>
    </row>
    <row r="3943" spans="1:8">
      <c r="A3943" s="1">
        <v>43505</v>
      </c>
      <c r="B3943" s="5">
        <v>0.53749999999999998</v>
      </c>
      <c r="C3943" t="s">
        <v>48</v>
      </c>
      <c r="D3943">
        <v>300</v>
      </c>
      <c r="E3943" t="s">
        <v>59</v>
      </c>
      <c r="F3943" t="s">
        <v>24</v>
      </c>
      <c r="G3943" t="s">
        <v>41</v>
      </c>
    </row>
    <row r="3944" spans="1:8">
      <c r="A3944" s="1">
        <v>43505</v>
      </c>
      <c r="B3944" s="5">
        <v>0.53749999999999998</v>
      </c>
      <c r="C3944" t="s">
        <v>100</v>
      </c>
      <c r="D3944">
        <v>30</v>
      </c>
      <c r="E3944" t="s">
        <v>59</v>
      </c>
      <c r="F3944" t="s">
        <v>24</v>
      </c>
      <c r="G3944" t="s">
        <v>52</v>
      </c>
    </row>
    <row r="3945" spans="1:8">
      <c r="A3945" s="1">
        <v>43505</v>
      </c>
      <c r="B3945" s="5">
        <v>0.71875</v>
      </c>
      <c r="C3945" t="s">
        <v>919</v>
      </c>
      <c r="D3945">
        <v>470</v>
      </c>
      <c r="E3945" t="s">
        <v>59</v>
      </c>
      <c r="F3945" t="s">
        <v>24</v>
      </c>
      <c r="G3945" t="s">
        <v>52</v>
      </c>
    </row>
    <row r="3946" spans="1:8">
      <c r="A3946" s="1">
        <v>43505</v>
      </c>
      <c r="B3946" s="5">
        <v>0.77222222222222225</v>
      </c>
      <c r="C3946" t="s">
        <v>262</v>
      </c>
      <c r="D3946">
        <v>9</v>
      </c>
      <c r="E3946" t="s">
        <v>59</v>
      </c>
      <c r="F3946" t="s">
        <v>24</v>
      </c>
      <c r="G3946" t="s">
        <v>41</v>
      </c>
    </row>
    <row r="3947" spans="1:8">
      <c r="A3947" s="1">
        <v>43505</v>
      </c>
      <c r="B3947" s="5">
        <v>0.85277777777777775</v>
      </c>
      <c r="C3947" t="s">
        <v>125</v>
      </c>
      <c r="D3947" s="3">
        <v>2750</v>
      </c>
      <c r="E3947" t="s">
        <v>59</v>
      </c>
      <c r="F3947" t="s">
        <v>24</v>
      </c>
      <c r="G3947" t="s">
        <v>125</v>
      </c>
    </row>
    <row r="3948" spans="1:8">
      <c r="A3948" s="1">
        <v>43506</v>
      </c>
      <c r="B3948" s="5">
        <v>0.41180555555555554</v>
      </c>
      <c r="C3948" t="s">
        <v>469</v>
      </c>
      <c r="D3948">
        <v>20</v>
      </c>
      <c r="E3948" t="s">
        <v>59</v>
      </c>
      <c r="F3948" t="s">
        <v>24</v>
      </c>
      <c r="G3948" t="s">
        <v>52</v>
      </c>
    </row>
    <row r="3949" spans="1:8">
      <c r="A3949" s="1">
        <v>43506</v>
      </c>
      <c r="B3949" s="5">
        <v>0.53680555555555554</v>
      </c>
      <c r="C3949" t="s">
        <v>140</v>
      </c>
      <c r="D3949">
        <v>10</v>
      </c>
      <c r="E3949" t="s">
        <v>59</v>
      </c>
      <c r="F3949" t="s">
        <v>24</v>
      </c>
      <c r="G3949" t="s">
        <v>52</v>
      </c>
    </row>
    <row r="3950" spans="1:8">
      <c r="A3950" s="1">
        <v>43506</v>
      </c>
      <c r="B3950" s="5">
        <v>0.53680555555555554</v>
      </c>
      <c r="C3950" t="s">
        <v>262</v>
      </c>
      <c r="D3950">
        <v>6</v>
      </c>
      <c r="E3950" t="s">
        <v>59</v>
      </c>
      <c r="F3950" t="s">
        <v>24</v>
      </c>
      <c r="G3950" t="s">
        <v>41</v>
      </c>
    </row>
    <row r="3951" spans="1:8">
      <c r="A3951" s="1">
        <v>43506</v>
      </c>
      <c r="B3951" s="5">
        <v>0.75</v>
      </c>
      <c r="C3951" t="s">
        <v>100</v>
      </c>
      <c r="D3951">
        <v>30</v>
      </c>
      <c r="E3951" t="s">
        <v>59</v>
      </c>
      <c r="F3951" t="s">
        <v>24</v>
      </c>
      <c r="G3951" t="s">
        <v>52</v>
      </c>
    </row>
    <row r="3952" spans="1:8">
      <c r="A3952" s="1">
        <v>43506</v>
      </c>
      <c r="B3952" s="5">
        <v>0.75</v>
      </c>
      <c r="C3952" t="s">
        <v>148</v>
      </c>
      <c r="D3952">
        <v>200</v>
      </c>
      <c r="E3952" t="s">
        <v>59</v>
      </c>
      <c r="F3952" t="s">
        <v>24</v>
      </c>
      <c r="G3952" t="s">
        <v>41</v>
      </c>
    </row>
    <row r="3953" spans="1:9">
      <c r="A3953" s="1">
        <v>43506</v>
      </c>
      <c r="B3953" s="5">
        <v>0.75069444444444444</v>
      </c>
      <c r="C3953" t="s">
        <v>111</v>
      </c>
      <c r="D3953">
        <v>600</v>
      </c>
      <c r="E3953" t="s">
        <v>59</v>
      </c>
      <c r="F3953" t="s">
        <v>24</v>
      </c>
      <c r="G3953" t="s">
        <v>52</v>
      </c>
    </row>
    <row r="3954" spans="1:9">
      <c r="A3954" s="1">
        <v>43506</v>
      </c>
      <c r="B3954" s="5">
        <v>0.75069444444444444</v>
      </c>
      <c r="C3954" t="s">
        <v>262</v>
      </c>
      <c r="D3954">
        <v>10</v>
      </c>
      <c r="E3954" t="s">
        <v>59</v>
      </c>
      <c r="F3954" t="s">
        <v>24</v>
      </c>
      <c r="G3954" t="s">
        <v>41</v>
      </c>
    </row>
    <row r="3955" spans="1:9">
      <c r="A3955" s="1">
        <v>43506</v>
      </c>
      <c r="B3955" s="5">
        <v>0.78472222222222221</v>
      </c>
      <c r="C3955" t="s">
        <v>920</v>
      </c>
      <c r="D3955">
        <v>679</v>
      </c>
      <c r="E3955" t="s">
        <v>59</v>
      </c>
      <c r="F3955" t="s">
        <v>24</v>
      </c>
      <c r="G3955" t="s">
        <v>31</v>
      </c>
    </row>
    <row r="3956" spans="1:9">
      <c r="A3956" s="1">
        <v>43506</v>
      </c>
      <c r="B3956" s="5">
        <v>0.8520833333333333</v>
      </c>
      <c r="C3956" t="s">
        <v>354</v>
      </c>
      <c r="D3956">
        <v>697.5</v>
      </c>
      <c r="E3956" t="s">
        <v>59</v>
      </c>
      <c r="F3956" t="s">
        <v>24</v>
      </c>
      <c r="G3956" t="s">
        <v>31</v>
      </c>
    </row>
    <row r="3957" spans="1:9">
      <c r="A3957" s="1">
        <v>43506</v>
      </c>
      <c r="B3957" s="5">
        <v>0.85277777777777775</v>
      </c>
      <c r="C3957" t="s">
        <v>186</v>
      </c>
      <c r="D3957">
        <v>76.5</v>
      </c>
      <c r="E3957" t="s">
        <v>59</v>
      </c>
      <c r="F3957" t="s">
        <v>24</v>
      </c>
      <c r="G3957" t="s">
        <v>52</v>
      </c>
    </row>
    <row r="3958" spans="1:9">
      <c r="A3958" s="1">
        <v>43508</v>
      </c>
      <c r="B3958" s="5">
        <v>0.51666666666666672</v>
      </c>
      <c r="C3958" t="s">
        <v>186</v>
      </c>
      <c r="D3958">
        <v>120</v>
      </c>
      <c r="E3958" t="s">
        <v>59</v>
      </c>
      <c r="F3958" t="s">
        <v>24</v>
      </c>
      <c r="G3958" t="s">
        <v>52</v>
      </c>
    </row>
    <row r="3959" spans="1:9">
      <c r="A3959" s="1">
        <v>43508</v>
      </c>
      <c r="B3959" s="5">
        <v>0.73472222222222217</v>
      </c>
      <c r="C3959" t="s">
        <v>921</v>
      </c>
      <c r="D3959">
        <v>273</v>
      </c>
      <c r="E3959" t="s">
        <v>55</v>
      </c>
      <c r="F3959" t="s">
        <v>24</v>
      </c>
      <c r="G3959" t="s">
        <v>52</v>
      </c>
      <c r="I3959" t="s">
        <v>922</v>
      </c>
    </row>
    <row r="3960" spans="1:9">
      <c r="A3960" s="1">
        <v>43509</v>
      </c>
      <c r="B3960" s="5">
        <v>0.69374999999999998</v>
      </c>
      <c r="C3960" t="s">
        <v>130</v>
      </c>
      <c r="D3960">
        <v>80</v>
      </c>
      <c r="E3960" t="s">
        <v>55</v>
      </c>
      <c r="F3960" t="s">
        <v>24</v>
      </c>
      <c r="G3960" t="s">
        <v>52</v>
      </c>
      <c r="I3960" t="s">
        <v>923</v>
      </c>
    </row>
    <row r="3961" spans="1:9">
      <c r="A3961" s="1">
        <v>43510</v>
      </c>
      <c r="B3961" s="5">
        <v>0.51041666666666663</v>
      </c>
      <c r="C3961" t="s">
        <v>72</v>
      </c>
      <c r="D3961">
        <v>60</v>
      </c>
      <c r="E3961" t="s">
        <v>55</v>
      </c>
      <c r="F3961" t="s">
        <v>24</v>
      </c>
      <c r="G3961" t="s">
        <v>52</v>
      </c>
      <c r="I3961" t="s">
        <v>924</v>
      </c>
    </row>
    <row r="3962" spans="1:9">
      <c r="A3962" s="1">
        <v>43510</v>
      </c>
      <c r="B3962" s="5">
        <v>0.7090277777777777</v>
      </c>
      <c r="C3962" t="s">
        <v>130</v>
      </c>
      <c r="D3962">
        <v>85</v>
      </c>
      <c r="E3962" t="s">
        <v>59</v>
      </c>
      <c r="F3962" t="s">
        <v>24</v>
      </c>
      <c r="G3962" t="s">
        <v>52</v>
      </c>
    </row>
    <row r="3963" spans="1:9">
      <c r="A3963" s="1">
        <v>43510</v>
      </c>
      <c r="B3963" s="5">
        <v>0.79236111111111107</v>
      </c>
      <c r="C3963" t="s">
        <v>84</v>
      </c>
      <c r="D3963">
        <v>835</v>
      </c>
      <c r="E3963" t="s">
        <v>59</v>
      </c>
      <c r="F3963" t="s">
        <v>24</v>
      </c>
      <c r="G3963" t="s">
        <v>52</v>
      </c>
    </row>
    <row r="3964" spans="1:9">
      <c r="A3964" s="1">
        <v>43510</v>
      </c>
      <c r="B3964" s="5">
        <v>0.83472222222222225</v>
      </c>
      <c r="C3964" t="s">
        <v>236</v>
      </c>
      <c r="D3964">
        <v>40</v>
      </c>
      <c r="E3964" t="s">
        <v>59</v>
      </c>
      <c r="F3964" t="s">
        <v>24</v>
      </c>
      <c r="G3964" t="s">
        <v>41</v>
      </c>
    </row>
    <row r="3965" spans="1:9">
      <c r="A3965" s="1">
        <v>43510</v>
      </c>
      <c r="B3965" s="5">
        <v>0.87638888888888899</v>
      </c>
      <c r="C3965" t="s">
        <v>100</v>
      </c>
      <c r="D3965">
        <v>30</v>
      </c>
      <c r="E3965" t="s">
        <v>59</v>
      </c>
      <c r="F3965" t="s">
        <v>24</v>
      </c>
      <c r="G3965" t="s">
        <v>52</v>
      </c>
    </row>
    <row r="3966" spans="1:9">
      <c r="A3966" s="1">
        <v>43511</v>
      </c>
      <c r="B3966" s="5">
        <v>0.89166666666666661</v>
      </c>
      <c r="C3966" t="s">
        <v>925</v>
      </c>
      <c r="D3966">
        <v>520</v>
      </c>
      <c r="E3966" t="s">
        <v>55</v>
      </c>
      <c r="F3966" t="s">
        <v>24</v>
      </c>
      <c r="G3966" t="s">
        <v>52</v>
      </c>
      <c r="I3966" t="s">
        <v>926</v>
      </c>
    </row>
    <row r="3967" spans="1:9">
      <c r="A3967" s="1">
        <v>43512</v>
      </c>
      <c r="B3967" s="5">
        <v>0.52916666666666667</v>
      </c>
      <c r="C3967" t="s">
        <v>72</v>
      </c>
      <c r="D3967">
        <v>35</v>
      </c>
      <c r="E3967" t="s">
        <v>59</v>
      </c>
      <c r="F3967" t="s">
        <v>24</v>
      </c>
      <c r="G3967" t="s">
        <v>52</v>
      </c>
    </row>
    <row r="3968" spans="1:9">
      <c r="A3968" s="1">
        <v>43512</v>
      </c>
      <c r="B3968" s="5">
        <v>0.52916666666666667</v>
      </c>
      <c r="C3968" t="s">
        <v>148</v>
      </c>
      <c r="D3968">
        <v>50</v>
      </c>
      <c r="E3968" t="s">
        <v>59</v>
      </c>
      <c r="F3968" t="s">
        <v>24</v>
      </c>
      <c r="G3968" t="s">
        <v>41</v>
      </c>
    </row>
    <row r="3969" spans="1:9">
      <c r="A3969" s="1">
        <v>43512</v>
      </c>
      <c r="B3969" s="5">
        <v>0.52986111111111112</v>
      </c>
      <c r="C3969" t="s">
        <v>747</v>
      </c>
      <c r="D3969">
        <v>43</v>
      </c>
      <c r="E3969" t="s">
        <v>59</v>
      </c>
      <c r="F3969" t="s">
        <v>24</v>
      </c>
      <c r="G3969" t="s">
        <v>94</v>
      </c>
    </row>
    <row r="3970" spans="1:9">
      <c r="A3970" s="1">
        <v>43512</v>
      </c>
      <c r="B3970" s="5">
        <v>0.6020833333333333</v>
      </c>
      <c r="C3970" t="s">
        <v>111</v>
      </c>
      <c r="D3970">
        <v>430</v>
      </c>
      <c r="E3970" t="s">
        <v>55</v>
      </c>
      <c r="F3970" t="s">
        <v>24</v>
      </c>
      <c r="G3970" t="s">
        <v>52</v>
      </c>
      <c r="I3970" t="s">
        <v>927</v>
      </c>
    </row>
    <row r="3971" spans="1:9">
      <c r="A3971" s="1">
        <v>43512</v>
      </c>
      <c r="B3971" s="5">
        <v>0.63263888888888886</v>
      </c>
      <c r="C3971" t="s">
        <v>148</v>
      </c>
      <c r="D3971">
        <v>10</v>
      </c>
      <c r="E3971" t="s">
        <v>59</v>
      </c>
      <c r="F3971" t="s">
        <v>24</v>
      </c>
      <c r="G3971" t="s">
        <v>41</v>
      </c>
    </row>
    <row r="3972" spans="1:9">
      <c r="A3972" s="1">
        <v>43512</v>
      </c>
      <c r="B3972" s="5">
        <v>0.63263888888888886</v>
      </c>
      <c r="C3972" t="s">
        <v>131</v>
      </c>
      <c r="D3972">
        <v>45</v>
      </c>
      <c r="E3972" t="s">
        <v>59</v>
      </c>
      <c r="F3972" t="s">
        <v>24</v>
      </c>
      <c r="G3972" t="s">
        <v>52</v>
      </c>
    </row>
    <row r="3973" spans="1:9">
      <c r="A3973" s="1">
        <v>43512</v>
      </c>
      <c r="B3973" s="5">
        <v>0.70208333333333339</v>
      </c>
      <c r="C3973" t="s">
        <v>928</v>
      </c>
      <c r="D3973">
        <v>500</v>
      </c>
      <c r="E3973" t="s">
        <v>55</v>
      </c>
      <c r="F3973" t="s">
        <v>24</v>
      </c>
      <c r="G3973" t="s">
        <v>31</v>
      </c>
      <c r="I3973" t="s">
        <v>929</v>
      </c>
    </row>
    <row r="3974" spans="1:9">
      <c r="A3974" s="1">
        <v>43512</v>
      </c>
      <c r="B3974" s="5">
        <v>0.7993055555555556</v>
      </c>
      <c r="C3974" t="s">
        <v>108</v>
      </c>
      <c r="D3974">
        <v>350</v>
      </c>
      <c r="E3974" t="s">
        <v>59</v>
      </c>
      <c r="F3974" t="s">
        <v>24</v>
      </c>
      <c r="G3974" t="s">
        <v>31</v>
      </c>
    </row>
    <row r="3975" spans="1:9">
      <c r="A3975" s="1">
        <v>43512</v>
      </c>
      <c r="B3975" s="5">
        <v>0.79999999999999993</v>
      </c>
      <c r="C3975" t="s">
        <v>148</v>
      </c>
      <c r="D3975">
        <v>30</v>
      </c>
      <c r="E3975" t="s">
        <v>59</v>
      </c>
      <c r="F3975" t="s">
        <v>24</v>
      </c>
      <c r="G3975" t="s">
        <v>41</v>
      </c>
    </row>
    <row r="3976" spans="1:9">
      <c r="A3976" s="1">
        <v>43512</v>
      </c>
      <c r="B3976" s="5">
        <v>0.81041666666666667</v>
      </c>
      <c r="C3976" t="s">
        <v>297</v>
      </c>
      <c r="D3976">
        <v>5</v>
      </c>
      <c r="E3976" t="s">
        <v>59</v>
      </c>
      <c r="F3976" t="s">
        <v>24</v>
      </c>
      <c r="G3976" t="s">
        <v>52</v>
      </c>
    </row>
    <row r="3977" spans="1:9">
      <c r="A3977" s="1">
        <v>43512</v>
      </c>
      <c r="B3977" s="5">
        <v>0.81041666666666667</v>
      </c>
      <c r="C3977" t="s">
        <v>245</v>
      </c>
      <c r="D3977">
        <v>10</v>
      </c>
      <c r="E3977" t="s">
        <v>59</v>
      </c>
      <c r="F3977" t="s">
        <v>24</v>
      </c>
      <c r="G3977" t="s">
        <v>52</v>
      </c>
    </row>
    <row r="3978" spans="1:9">
      <c r="A3978" s="1">
        <v>43512</v>
      </c>
      <c r="B3978" s="5">
        <v>0.81041666666666667</v>
      </c>
      <c r="C3978" t="s">
        <v>262</v>
      </c>
      <c r="D3978">
        <v>15</v>
      </c>
      <c r="E3978" t="s">
        <v>59</v>
      </c>
      <c r="F3978" t="s">
        <v>24</v>
      </c>
      <c r="G3978" t="s">
        <v>41</v>
      </c>
    </row>
    <row r="3979" spans="1:9">
      <c r="A3979" s="1">
        <v>43512</v>
      </c>
      <c r="B3979" s="5">
        <v>0.81111111111111101</v>
      </c>
      <c r="C3979" t="s">
        <v>236</v>
      </c>
      <c r="D3979">
        <v>50</v>
      </c>
      <c r="E3979" t="s">
        <v>59</v>
      </c>
      <c r="F3979" t="s">
        <v>24</v>
      </c>
      <c r="G3979" t="s">
        <v>41</v>
      </c>
    </row>
    <row r="3980" spans="1:9">
      <c r="A3980" s="1">
        <v>43512</v>
      </c>
      <c r="B3980" s="5">
        <v>0.96597222222222223</v>
      </c>
      <c r="C3980" t="s">
        <v>355</v>
      </c>
      <c r="D3980">
        <v>555</v>
      </c>
      <c r="E3980" t="s">
        <v>59</v>
      </c>
      <c r="F3980" t="s">
        <v>24</v>
      </c>
      <c r="G3980" t="s">
        <v>103</v>
      </c>
    </row>
    <row r="3981" spans="1:9">
      <c r="A3981" s="1">
        <v>43513</v>
      </c>
      <c r="B3981" s="5">
        <v>0.46666666666666662</v>
      </c>
      <c r="C3981" t="s">
        <v>48</v>
      </c>
      <c r="D3981">
        <v>120</v>
      </c>
      <c r="E3981" t="s">
        <v>59</v>
      </c>
      <c r="F3981" t="s">
        <v>24</v>
      </c>
      <c r="G3981" t="s">
        <v>41</v>
      </c>
    </row>
    <row r="3982" spans="1:9">
      <c r="A3982" s="1">
        <v>43513</v>
      </c>
      <c r="B3982" s="5">
        <v>0.49722222222222223</v>
      </c>
      <c r="C3982" t="s">
        <v>48</v>
      </c>
      <c r="D3982">
        <v>100</v>
      </c>
      <c r="E3982" t="s">
        <v>59</v>
      </c>
      <c r="F3982" t="s">
        <v>24</v>
      </c>
      <c r="G3982" t="s">
        <v>930</v>
      </c>
    </row>
    <row r="3983" spans="1:9">
      <c r="A3983" s="1">
        <v>43513</v>
      </c>
      <c r="B3983" s="5">
        <v>0.49722222222222223</v>
      </c>
      <c r="C3983" t="s">
        <v>130</v>
      </c>
      <c r="D3983">
        <v>557</v>
      </c>
      <c r="E3983" t="s">
        <v>59</v>
      </c>
      <c r="F3983" t="s">
        <v>24</v>
      </c>
      <c r="G3983" t="s">
        <v>930</v>
      </c>
    </row>
    <row r="3984" spans="1:9">
      <c r="A3984" s="1">
        <v>43513</v>
      </c>
      <c r="B3984" s="5">
        <v>0.49722222222222223</v>
      </c>
      <c r="C3984" t="s">
        <v>111</v>
      </c>
      <c r="D3984">
        <v>362</v>
      </c>
      <c r="E3984" t="s">
        <v>59</v>
      </c>
      <c r="F3984" t="s">
        <v>24</v>
      </c>
      <c r="G3984" t="s">
        <v>930</v>
      </c>
    </row>
    <row r="3985" spans="1:7">
      <c r="A3985" s="1">
        <v>43513</v>
      </c>
      <c r="B3985" s="5">
        <v>0.67013888888888884</v>
      </c>
      <c r="C3985" t="s">
        <v>262</v>
      </c>
      <c r="D3985">
        <v>18</v>
      </c>
      <c r="E3985" t="s">
        <v>59</v>
      </c>
      <c r="F3985" t="s">
        <v>24</v>
      </c>
      <c r="G3985" t="s">
        <v>41</v>
      </c>
    </row>
    <row r="3986" spans="1:7">
      <c r="A3986" s="1">
        <v>43513</v>
      </c>
      <c r="B3986" s="5">
        <v>0.67013888888888884</v>
      </c>
      <c r="C3986" t="s">
        <v>148</v>
      </c>
      <c r="D3986">
        <v>30</v>
      </c>
      <c r="E3986" t="s">
        <v>59</v>
      </c>
      <c r="F3986" t="s">
        <v>24</v>
      </c>
      <c r="G3986" t="s">
        <v>41</v>
      </c>
    </row>
    <row r="3987" spans="1:7">
      <c r="A3987" s="1">
        <v>43513</v>
      </c>
      <c r="B3987" s="5">
        <v>0.67013888888888884</v>
      </c>
      <c r="C3987" t="s">
        <v>236</v>
      </c>
      <c r="D3987">
        <v>40</v>
      </c>
      <c r="E3987" t="s">
        <v>59</v>
      </c>
      <c r="F3987" t="s">
        <v>24</v>
      </c>
      <c r="G3987" t="s">
        <v>41</v>
      </c>
    </row>
    <row r="3988" spans="1:7">
      <c r="A3988" s="1">
        <v>43513</v>
      </c>
      <c r="B3988" s="5">
        <v>0.87222222222222223</v>
      </c>
      <c r="C3988" t="s">
        <v>84</v>
      </c>
      <c r="D3988">
        <v>404</v>
      </c>
      <c r="E3988" t="s">
        <v>59</v>
      </c>
      <c r="F3988" t="s">
        <v>24</v>
      </c>
      <c r="G3988" t="s">
        <v>930</v>
      </c>
    </row>
    <row r="3989" spans="1:7">
      <c r="A3989" s="1">
        <v>43513</v>
      </c>
      <c r="B3989" s="5">
        <v>0.87291666666666667</v>
      </c>
      <c r="C3989" t="s">
        <v>148</v>
      </c>
      <c r="D3989">
        <v>80</v>
      </c>
      <c r="E3989" t="s">
        <v>59</v>
      </c>
      <c r="F3989" t="s">
        <v>24</v>
      </c>
      <c r="G3989" t="s">
        <v>930</v>
      </c>
    </row>
    <row r="3990" spans="1:7">
      <c r="A3990" s="1">
        <v>43513</v>
      </c>
      <c r="B3990" s="5">
        <v>0.9145833333333333</v>
      </c>
      <c r="C3990" t="s">
        <v>48</v>
      </c>
      <c r="D3990">
        <v>145</v>
      </c>
      <c r="E3990" t="s">
        <v>59</v>
      </c>
      <c r="F3990" t="s">
        <v>24</v>
      </c>
      <c r="G3990" t="s">
        <v>930</v>
      </c>
    </row>
    <row r="3991" spans="1:7">
      <c r="A3991" s="1">
        <v>43513</v>
      </c>
      <c r="B3991" s="5">
        <v>0.95486111111111116</v>
      </c>
      <c r="C3991" t="s">
        <v>305</v>
      </c>
      <c r="D3991" s="4">
        <v>2706.29</v>
      </c>
      <c r="E3991" t="s">
        <v>59</v>
      </c>
      <c r="F3991" t="s">
        <v>24</v>
      </c>
      <c r="G3991" t="s">
        <v>930</v>
      </c>
    </row>
    <row r="3992" spans="1:7">
      <c r="A3992" s="1">
        <v>43514</v>
      </c>
      <c r="B3992" s="5">
        <v>0.49791666666666662</v>
      </c>
      <c r="C3992" t="s">
        <v>931</v>
      </c>
      <c r="D3992">
        <v>45</v>
      </c>
      <c r="E3992" t="s">
        <v>59</v>
      </c>
      <c r="F3992" t="s">
        <v>24</v>
      </c>
      <c r="G3992" t="s">
        <v>930</v>
      </c>
    </row>
    <row r="3993" spans="1:7">
      <c r="A3993" s="1">
        <v>43514</v>
      </c>
      <c r="B3993" s="5">
        <v>0.82708333333333339</v>
      </c>
      <c r="C3993" t="s">
        <v>111</v>
      </c>
      <c r="D3993">
        <v>80</v>
      </c>
      <c r="E3993" t="s">
        <v>59</v>
      </c>
      <c r="F3993" t="s">
        <v>24</v>
      </c>
      <c r="G3993" t="s">
        <v>930</v>
      </c>
    </row>
    <row r="3994" spans="1:7">
      <c r="A3994" s="1">
        <v>43514</v>
      </c>
      <c r="B3994" s="5">
        <v>0.86805555555555547</v>
      </c>
      <c r="C3994" t="s">
        <v>245</v>
      </c>
      <c r="D3994">
        <v>30</v>
      </c>
      <c r="E3994" t="s">
        <v>59</v>
      </c>
      <c r="F3994" t="s">
        <v>24</v>
      </c>
      <c r="G3994" t="s">
        <v>930</v>
      </c>
    </row>
    <row r="3995" spans="1:7">
      <c r="A3995" s="1">
        <v>43514</v>
      </c>
      <c r="B3995" s="5">
        <v>0.92986111111111114</v>
      </c>
      <c r="C3995" t="s">
        <v>130</v>
      </c>
      <c r="D3995">
        <v>135</v>
      </c>
      <c r="E3995" t="s">
        <v>59</v>
      </c>
      <c r="F3995" t="s">
        <v>24</v>
      </c>
      <c r="G3995" t="s">
        <v>930</v>
      </c>
    </row>
    <row r="3996" spans="1:7">
      <c r="A3996" s="1">
        <v>43515</v>
      </c>
      <c r="B3996" s="5">
        <v>2.0833333333333333E-3</v>
      </c>
      <c r="C3996" t="s">
        <v>252</v>
      </c>
      <c r="D3996">
        <v>20</v>
      </c>
      <c r="E3996" t="s">
        <v>59</v>
      </c>
      <c r="F3996" t="s">
        <v>24</v>
      </c>
      <c r="G3996" t="s">
        <v>930</v>
      </c>
    </row>
    <row r="3997" spans="1:7">
      <c r="A3997" s="1">
        <v>43515</v>
      </c>
      <c r="B3997" s="5">
        <v>0.12847222222222224</v>
      </c>
      <c r="C3997" t="s">
        <v>932</v>
      </c>
      <c r="D3997" s="3">
        <v>1554</v>
      </c>
      <c r="E3997" t="s">
        <v>59</v>
      </c>
      <c r="F3997" t="s">
        <v>24</v>
      </c>
      <c r="G3997" t="s">
        <v>930</v>
      </c>
    </row>
    <row r="3998" spans="1:7">
      <c r="A3998" s="1">
        <v>43515</v>
      </c>
      <c r="B3998" s="5">
        <v>0.29444444444444445</v>
      </c>
      <c r="C3998" t="s">
        <v>72</v>
      </c>
      <c r="D3998">
        <v>121</v>
      </c>
      <c r="E3998" t="s">
        <v>59</v>
      </c>
      <c r="F3998" t="s">
        <v>24</v>
      </c>
      <c r="G3998" t="s">
        <v>930</v>
      </c>
    </row>
    <row r="3999" spans="1:7">
      <c r="A3999" s="1">
        <v>43515</v>
      </c>
      <c r="B3999" s="5">
        <v>0.50208333333333333</v>
      </c>
      <c r="C3999" t="s">
        <v>148</v>
      </c>
      <c r="D3999">
        <v>100</v>
      </c>
      <c r="E3999" t="s">
        <v>59</v>
      </c>
      <c r="F3999" t="s">
        <v>24</v>
      </c>
      <c r="G3999" t="s">
        <v>930</v>
      </c>
    </row>
    <row r="4000" spans="1:7">
      <c r="A4000" s="1">
        <v>43515</v>
      </c>
      <c r="B4000" s="5">
        <v>0.50277777777777777</v>
      </c>
      <c r="C4000" t="s">
        <v>253</v>
      </c>
      <c r="D4000">
        <v>120</v>
      </c>
      <c r="E4000" t="s">
        <v>59</v>
      </c>
      <c r="F4000" t="s">
        <v>24</v>
      </c>
      <c r="G4000" t="s">
        <v>930</v>
      </c>
    </row>
    <row r="4001" spans="1:9">
      <c r="A4001" s="1">
        <v>43515</v>
      </c>
      <c r="B4001" s="5">
        <v>0.64652777777777781</v>
      </c>
      <c r="C4001" t="s">
        <v>111</v>
      </c>
      <c r="D4001">
        <v>200</v>
      </c>
      <c r="E4001" t="s">
        <v>59</v>
      </c>
      <c r="F4001" t="s">
        <v>24</v>
      </c>
      <c r="G4001" t="s">
        <v>930</v>
      </c>
    </row>
    <row r="4002" spans="1:9">
      <c r="A4002" s="1">
        <v>43515</v>
      </c>
      <c r="B4002" s="5">
        <v>0.72013888888888899</v>
      </c>
      <c r="C4002" t="s">
        <v>108</v>
      </c>
      <c r="D4002">
        <v>200</v>
      </c>
      <c r="E4002" t="s">
        <v>55</v>
      </c>
      <c r="F4002" t="s">
        <v>24</v>
      </c>
      <c r="G4002" t="s">
        <v>31</v>
      </c>
      <c r="I4002" t="s">
        <v>933</v>
      </c>
    </row>
    <row r="4003" spans="1:9">
      <c r="A4003" s="1">
        <v>43515</v>
      </c>
      <c r="B4003" s="5">
        <v>0.77430555555555547</v>
      </c>
      <c r="C4003" t="s">
        <v>265</v>
      </c>
      <c r="D4003" s="3">
        <v>2420</v>
      </c>
      <c r="E4003" t="s">
        <v>59</v>
      </c>
      <c r="F4003" t="s">
        <v>24</v>
      </c>
      <c r="G4003" t="s">
        <v>930</v>
      </c>
    </row>
    <row r="4004" spans="1:9">
      <c r="A4004" s="1">
        <v>43515</v>
      </c>
      <c r="B4004" s="5">
        <v>0.8354166666666667</v>
      </c>
      <c r="C4004" t="s">
        <v>215</v>
      </c>
      <c r="D4004">
        <v>100</v>
      </c>
      <c r="E4004" t="s">
        <v>55</v>
      </c>
      <c r="F4004" t="s">
        <v>24</v>
      </c>
      <c r="G4004" t="s">
        <v>31</v>
      </c>
      <c r="I4004" t="s">
        <v>934</v>
      </c>
    </row>
    <row r="4005" spans="1:9">
      <c r="A4005" s="1">
        <v>43515</v>
      </c>
      <c r="B4005" s="5">
        <v>0.89097222222222217</v>
      </c>
      <c r="C4005" t="s">
        <v>84</v>
      </c>
      <c r="D4005">
        <v>100</v>
      </c>
      <c r="E4005" t="s">
        <v>59</v>
      </c>
      <c r="F4005" t="s">
        <v>24</v>
      </c>
      <c r="G4005" t="s">
        <v>930</v>
      </c>
    </row>
    <row r="4006" spans="1:9">
      <c r="A4006" s="1">
        <v>43515</v>
      </c>
      <c r="B4006" s="5">
        <v>0.97430555555555554</v>
      </c>
      <c r="C4006" t="s">
        <v>935</v>
      </c>
      <c r="D4006">
        <v>790</v>
      </c>
      <c r="E4006" t="s">
        <v>59</v>
      </c>
      <c r="F4006" t="s">
        <v>24</v>
      </c>
      <c r="G4006" t="s">
        <v>930</v>
      </c>
    </row>
    <row r="4007" spans="1:9">
      <c r="A4007" s="1">
        <v>43516</v>
      </c>
      <c r="B4007" s="5">
        <v>0.39166666666666666</v>
      </c>
      <c r="C4007" t="s">
        <v>72</v>
      </c>
      <c r="D4007">
        <v>50</v>
      </c>
      <c r="E4007" t="s">
        <v>59</v>
      </c>
      <c r="F4007" t="s">
        <v>24</v>
      </c>
      <c r="G4007" t="s">
        <v>930</v>
      </c>
    </row>
    <row r="4008" spans="1:9">
      <c r="A4008" s="1">
        <v>43516</v>
      </c>
      <c r="B4008" s="5">
        <v>0.39166666666666666</v>
      </c>
      <c r="C4008" t="s">
        <v>245</v>
      </c>
      <c r="D4008">
        <v>40</v>
      </c>
      <c r="E4008" t="s">
        <v>59</v>
      </c>
      <c r="F4008" t="s">
        <v>24</v>
      </c>
      <c r="G4008" t="s">
        <v>930</v>
      </c>
    </row>
    <row r="4009" spans="1:9">
      <c r="A4009" s="1">
        <v>43516</v>
      </c>
      <c r="B4009" s="5">
        <v>0.72152777777777777</v>
      </c>
      <c r="C4009" t="s">
        <v>130</v>
      </c>
      <c r="D4009">
        <v>85</v>
      </c>
      <c r="E4009" t="s">
        <v>59</v>
      </c>
      <c r="F4009" t="s">
        <v>24</v>
      </c>
      <c r="G4009" t="s">
        <v>930</v>
      </c>
    </row>
    <row r="4010" spans="1:9">
      <c r="A4010" s="1">
        <v>43516</v>
      </c>
      <c r="B4010" s="5">
        <v>0.75694444444444453</v>
      </c>
      <c r="C4010" t="s">
        <v>265</v>
      </c>
      <c r="D4010" s="3">
        <v>3000</v>
      </c>
      <c r="E4010" t="s">
        <v>59</v>
      </c>
      <c r="F4010" t="s">
        <v>24</v>
      </c>
      <c r="G4010" t="s">
        <v>930</v>
      </c>
    </row>
    <row r="4011" spans="1:9">
      <c r="A4011" s="1">
        <v>43516</v>
      </c>
      <c r="B4011" s="5">
        <v>0.86249999999999993</v>
      </c>
      <c r="C4011" t="s">
        <v>84</v>
      </c>
      <c r="D4011">
        <v>540</v>
      </c>
      <c r="E4011" t="s">
        <v>59</v>
      </c>
      <c r="F4011" t="s">
        <v>24</v>
      </c>
      <c r="G4011" t="s">
        <v>930</v>
      </c>
    </row>
    <row r="4012" spans="1:9">
      <c r="A4012" s="1">
        <v>43516</v>
      </c>
      <c r="B4012" s="5">
        <v>0.94305555555555554</v>
      </c>
      <c r="C4012" t="s">
        <v>935</v>
      </c>
      <c r="D4012">
        <v>790</v>
      </c>
      <c r="E4012" t="s">
        <v>59</v>
      </c>
      <c r="F4012" t="s">
        <v>24</v>
      </c>
      <c r="G4012" t="s">
        <v>930</v>
      </c>
    </row>
    <row r="4013" spans="1:9">
      <c r="A4013" s="1">
        <v>43517</v>
      </c>
      <c r="B4013" s="5">
        <v>0.52638888888888891</v>
      </c>
      <c r="C4013" t="s">
        <v>935</v>
      </c>
      <c r="D4013">
        <v>790</v>
      </c>
      <c r="E4013" t="s">
        <v>59</v>
      </c>
      <c r="F4013" t="s">
        <v>24</v>
      </c>
      <c r="G4013" t="s">
        <v>930</v>
      </c>
    </row>
    <row r="4014" spans="1:9">
      <c r="A4014" s="1">
        <v>43517</v>
      </c>
      <c r="B4014" s="5">
        <v>0.52916666666666667</v>
      </c>
      <c r="C4014" t="s">
        <v>72</v>
      </c>
      <c r="D4014">
        <v>50</v>
      </c>
      <c r="E4014" t="s">
        <v>59</v>
      </c>
      <c r="F4014" t="s">
        <v>24</v>
      </c>
      <c r="G4014" t="s">
        <v>930</v>
      </c>
    </row>
    <row r="4015" spans="1:9">
      <c r="A4015" s="1">
        <v>43517</v>
      </c>
      <c r="B4015" s="5">
        <v>0.74236111111111114</v>
      </c>
      <c r="C4015" t="s">
        <v>111</v>
      </c>
      <c r="D4015">
        <v>130</v>
      </c>
      <c r="E4015" t="s">
        <v>59</v>
      </c>
      <c r="F4015" t="s">
        <v>24</v>
      </c>
      <c r="G4015" t="s">
        <v>930</v>
      </c>
    </row>
    <row r="4016" spans="1:9">
      <c r="A4016" s="1">
        <v>43517</v>
      </c>
      <c r="B4016" s="5">
        <v>0.84791666666666676</v>
      </c>
      <c r="C4016" t="s">
        <v>148</v>
      </c>
      <c r="D4016">
        <v>45</v>
      </c>
      <c r="E4016" t="s">
        <v>59</v>
      </c>
      <c r="F4016" t="s">
        <v>24</v>
      </c>
      <c r="G4016" t="s">
        <v>930</v>
      </c>
    </row>
    <row r="4017" spans="1:9">
      <c r="A4017" s="1">
        <v>43517</v>
      </c>
      <c r="B4017" s="5">
        <v>0.90972222222222221</v>
      </c>
      <c r="C4017" t="s">
        <v>769</v>
      </c>
      <c r="D4017">
        <v>11</v>
      </c>
      <c r="E4017" t="s">
        <v>55</v>
      </c>
      <c r="F4017" t="s">
        <v>24</v>
      </c>
      <c r="G4017" t="s">
        <v>31</v>
      </c>
      <c r="I4017">
        <v>905221007487</v>
      </c>
    </row>
    <row r="4018" spans="1:9">
      <c r="A4018" s="1">
        <v>43518</v>
      </c>
      <c r="B4018" s="5">
        <v>0.33611111111111108</v>
      </c>
      <c r="C4018" t="s">
        <v>936</v>
      </c>
      <c r="D4018">
        <v>210</v>
      </c>
      <c r="E4018" t="s">
        <v>59</v>
      </c>
      <c r="F4018" t="s">
        <v>24</v>
      </c>
      <c r="G4018" t="s">
        <v>61</v>
      </c>
    </row>
    <row r="4019" spans="1:9">
      <c r="A4019" s="1">
        <v>43518</v>
      </c>
      <c r="B4019" s="5">
        <v>0.39027777777777778</v>
      </c>
      <c r="C4019" t="s">
        <v>305</v>
      </c>
      <c r="D4019">
        <v>692.24</v>
      </c>
      <c r="E4019" t="s">
        <v>59</v>
      </c>
      <c r="F4019" t="s">
        <v>24</v>
      </c>
      <c r="G4019" t="s">
        <v>930</v>
      </c>
    </row>
    <row r="4020" spans="1:9">
      <c r="A4020" s="1">
        <v>43518</v>
      </c>
      <c r="B4020" s="5">
        <v>0.40069444444444446</v>
      </c>
      <c r="C4020" t="s">
        <v>148</v>
      </c>
      <c r="D4020">
        <v>50</v>
      </c>
      <c r="E4020" t="s">
        <v>59</v>
      </c>
      <c r="F4020" t="s">
        <v>24</v>
      </c>
      <c r="G4020" t="s">
        <v>930</v>
      </c>
    </row>
    <row r="4021" spans="1:9">
      <c r="A4021" s="1">
        <v>43518</v>
      </c>
      <c r="B4021" s="5">
        <v>0.40069444444444446</v>
      </c>
      <c r="C4021" t="s">
        <v>72</v>
      </c>
      <c r="D4021">
        <v>45</v>
      </c>
      <c r="E4021" t="s">
        <v>59</v>
      </c>
      <c r="F4021" t="s">
        <v>24</v>
      </c>
      <c r="G4021" t="s">
        <v>930</v>
      </c>
    </row>
    <row r="4022" spans="1:9">
      <c r="A4022" s="1">
        <v>43518</v>
      </c>
      <c r="B4022" s="5">
        <v>0.40138888888888885</v>
      </c>
      <c r="C4022" t="s">
        <v>245</v>
      </c>
      <c r="D4022">
        <v>40</v>
      </c>
      <c r="E4022" t="s">
        <v>59</v>
      </c>
      <c r="F4022" t="s">
        <v>24</v>
      </c>
      <c r="G4022" t="s">
        <v>930</v>
      </c>
    </row>
    <row r="4023" spans="1:9">
      <c r="A4023" s="1">
        <v>43518</v>
      </c>
      <c r="B4023" s="5">
        <v>0.40138888888888885</v>
      </c>
      <c r="C4023" t="s">
        <v>31</v>
      </c>
      <c r="D4023">
        <v>30</v>
      </c>
      <c r="E4023" t="s">
        <v>59</v>
      </c>
      <c r="F4023" t="s">
        <v>24</v>
      </c>
      <c r="G4023" t="s">
        <v>930</v>
      </c>
    </row>
    <row r="4024" spans="1:9">
      <c r="A4024" s="1">
        <v>43518</v>
      </c>
      <c r="B4024" s="5">
        <v>0.44027777777777777</v>
      </c>
      <c r="C4024" t="s">
        <v>130</v>
      </c>
      <c r="D4024">
        <v>50</v>
      </c>
      <c r="E4024" t="s">
        <v>59</v>
      </c>
      <c r="F4024" t="s">
        <v>24</v>
      </c>
      <c r="G4024" t="s">
        <v>930</v>
      </c>
    </row>
    <row r="4025" spans="1:9">
      <c r="A4025" s="1">
        <v>43518</v>
      </c>
      <c r="B4025" s="5">
        <v>0.5</v>
      </c>
      <c r="C4025" t="s">
        <v>937</v>
      </c>
      <c r="D4025">
        <v>50</v>
      </c>
      <c r="E4025" t="s">
        <v>55</v>
      </c>
      <c r="F4025" t="s">
        <v>24</v>
      </c>
      <c r="G4025" t="s">
        <v>31</v>
      </c>
      <c r="I4025" t="s">
        <v>938</v>
      </c>
    </row>
    <row r="4026" spans="1:9">
      <c r="A4026" s="1">
        <v>43518</v>
      </c>
      <c r="B4026" s="5">
        <v>0.52916666666666667</v>
      </c>
      <c r="C4026" t="s">
        <v>939</v>
      </c>
      <c r="D4026">
        <v>45</v>
      </c>
      <c r="E4026" t="s">
        <v>59</v>
      </c>
      <c r="F4026" t="s">
        <v>24</v>
      </c>
      <c r="G4026" t="s">
        <v>930</v>
      </c>
    </row>
    <row r="4027" spans="1:9">
      <c r="A4027" s="1">
        <v>43518</v>
      </c>
      <c r="B4027" s="5">
        <v>0.54236111111111118</v>
      </c>
      <c r="C4027" t="s">
        <v>265</v>
      </c>
      <c r="D4027">
        <v>750</v>
      </c>
      <c r="E4027" t="s">
        <v>59</v>
      </c>
      <c r="F4027" t="s">
        <v>24</v>
      </c>
      <c r="G4027" t="s">
        <v>930</v>
      </c>
    </row>
    <row r="4028" spans="1:9">
      <c r="A4028" s="1">
        <v>43518</v>
      </c>
      <c r="B4028" s="5">
        <v>0.55902777777777779</v>
      </c>
      <c r="C4028" t="s">
        <v>305</v>
      </c>
      <c r="D4028" s="4">
        <v>3262.86</v>
      </c>
      <c r="E4028" t="s">
        <v>59</v>
      </c>
      <c r="F4028" t="s">
        <v>24</v>
      </c>
      <c r="G4028" t="s">
        <v>930</v>
      </c>
    </row>
    <row r="4029" spans="1:9">
      <c r="A4029" s="1">
        <v>43518</v>
      </c>
      <c r="B4029" s="5">
        <v>0.60833333333333328</v>
      </c>
      <c r="C4029" t="s">
        <v>130</v>
      </c>
      <c r="D4029">
        <v>90</v>
      </c>
      <c r="E4029" t="s">
        <v>59</v>
      </c>
      <c r="F4029" t="s">
        <v>24</v>
      </c>
      <c r="G4029" t="s">
        <v>930</v>
      </c>
    </row>
    <row r="4030" spans="1:9">
      <c r="A4030" s="1">
        <v>43518</v>
      </c>
      <c r="B4030" s="5">
        <v>0.79305555555555562</v>
      </c>
      <c r="C4030" t="s">
        <v>84</v>
      </c>
      <c r="D4030">
        <v>130</v>
      </c>
      <c r="E4030" t="s">
        <v>59</v>
      </c>
      <c r="F4030" t="s">
        <v>24</v>
      </c>
      <c r="G4030" t="s">
        <v>930</v>
      </c>
    </row>
    <row r="4031" spans="1:9">
      <c r="A4031" s="1">
        <v>43519</v>
      </c>
      <c r="B4031" s="5">
        <v>0.4201388888888889</v>
      </c>
      <c r="C4031" t="s">
        <v>105</v>
      </c>
      <c r="D4031">
        <v>237</v>
      </c>
      <c r="E4031" t="s">
        <v>59</v>
      </c>
      <c r="F4031" t="s">
        <v>24</v>
      </c>
      <c r="G4031" t="s">
        <v>45</v>
      </c>
    </row>
    <row r="4032" spans="1:9">
      <c r="A4032" s="1">
        <v>43519</v>
      </c>
      <c r="B4032" s="5">
        <v>0.61458333333333337</v>
      </c>
      <c r="C4032" t="s">
        <v>111</v>
      </c>
      <c r="D4032">
        <v>698</v>
      </c>
      <c r="E4032" t="s">
        <v>59</v>
      </c>
      <c r="F4032" t="s">
        <v>24</v>
      </c>
      <c r="G4032" t="s">
        <v>930</v>
      </c>
    </row>
    <row r="4033" spans="1:7">
      <c r="A4033" s="1">
        <v>43519</v>
      </c>
      <c r="B4033" s="5">
        <v>0.90625</v>
      </c>
      <c r="C4033" t="s">
        <v>84</v>
      </c>
      <c r="D4033">
        <v>757</v>
      </c>
      <c r="E4033" t="s">
        <v>59</v>
      </c>
      <c r="F4033" t="s">
        <v>24</v>
      </c>
      <c r="G4033" t="s">
        <v>930</v>
      </c>
    </row>
    <row r="4034" spans="1:7">
      <c r="A4034" s="1">
        <v>43519</v>
      </c>
      <c r="B4034" s="5">
        <v>0.9506944444444444</v>
      </c>
      <c r="C4034" t="s">
        <v>940</v>
      </c>
      <c r="D4034" s="3">
        <v>2799</v>
      </c>
      <c r="E4034" t="s">
        <v>59</v>
      </c>
      <c r="F4034" t="s">
        <v>24</v>
      </c>
      <c r="G4034" t="s">
        <v>930</v>
      </c>
    </row>
    <row r="4035" spans="1:7">
      <c r="A4035" s="1">
        <v>43520</v>
      </c>
      <c r="B4035" s="5">
        <v>0.50902777777777775</v>
      </c>
      <c r="C4035" t="s">
        <v>941</v>
      </c>
      <c r="D4035" s="3">
        <v>2660</v>
      </c>
      <c r="E4035" t="s">
        <v>59</v>
      </c>
      <c r="F4035" t="s">
        <v>24</v>
      </c>
      <c r="G4035" t="s">
        <v>31</v>
      </c>
    </row>
    <row r="4036" spans="1:7">
      <c r="A4036" s="1">
        <v>43520</v>
      </c>
      <c r="B4036" s="5">
        <v>0.51944444444444449</v>
      </c>
      <c r="C4036" t="s">
        <v>72</v>
      </c>
      <c r="D4036">
        <v>100</v>
      </c>
      <c r="E4036" t="s">
        <v>59</v>
      </c>
      <c r="F4036" t="s">
        <v>24</v>
      </c>
      <c r="G4036" t="s">
        <v>930</v>
      </c>
    </row>
    <row r="4037" spans="1:7">
      <c r="A4037" s="1">
        <v>43520</v>
      </c>
      <c r="B4037" s="5">
        <v>0.57986111111111105</v>
      </c>
      <c r="C4037" t="s">
        <v>111</v>
      </c>
      <c r="D4037">
        <v>640</v>
      </c>
      <c r="E4037" t="s">
        <v>59</v>
      </c>
      <c r="F4037" t="s">
        <v>24</v>
      </c>
      <c r="G4037" t="s">
        <v>930</v>
      </c>
    </row>
    <row r="4038" spans="1:7">
      <c r="A4038" s="1">
        <v>43520</v>
      </c>
      <c r="B4038" s="5">
        <v>0.71944444444444444</v>
      </c>
      <c r="C4038" t="s">
        <v>942</v>
      </c>
      <c r="D4038">
        <v>50</v>
      </c>
      <c r="E4038" t="s">
        <v>59</v>
      </c>
      <c r="F4038" t="s">
        <v>24</v>
      </c>
      <c r="G4038" t="s">
        <v>930</v>
      </c>
    </row>
    <row r="4039" spans="1:7">
      <c r="A4039" s="1">
        <v>43520</v>
      </c>
      <c r="B4039" s="5">
        <v>0.86458333333333337</v>
      </c>
      <c r="C4039" t="s">
        <v>84</v>
      </c>
      <c r="D4039">
        <v>336</v>
      </c>
      <c r="E4039" t="s">
        <v>59</v>
      </c>
      <c r="F4039" t="s">
        <v>24</v>
      </c>
      <c r="G4039" t="s">
        <v>930</v>
      </c>
    </row>
    <row r="4040" spans="1:7">
      <c r="A4040" s="1">
        <v>43520</v>
      </c>
      <c r="B4040" s="5">
        <v>0.9472222222222223</v>
      </c>
      <c r="C4040" t="s">
        <v>218</v>
      </c>
      <c r="D4040">
        <v>531</v>
      </c>
      <c r="E4040" t="s">
        <v>59</v>
      </c>
      <c r="F4040" t="s">
        <v>24</v>
      </c>
      <c r="G4040" t="s">
        <v>930</v>
      </c>
    </row>
    <row r="4041" spans="1:7">
      <c r="A4041" s="1">
        <v>43520</v>
      </c>
      <c r="B4041" s="5">
        <v>0.9506944444444444</v>
      </c>
      <c r="C4041" t="s">
        <v>940</v>
      </c>
      <c r="D4041" s="3">
        <v>2799</v>
      </c>
      <c r="E4041" t="s">
        <v>59</v>
      </c>
      <c r="F4041" t="s">
        <v>24</v>
      </c>
      <c r="G4041" t="s">
        <v>930</v>
      </c>
    </row>
    <row r="4042" spans="1:7">
      <c r="A4042" s="1">
        <v>43521</v>
      </c>
      <c r="B4042" s="5">
        <v>0.71944444444444444</v>
      </c>
      <c r="C4042" t="s">
        <v>499</v>
      </c>
      <c r="D4042">
        <v>70</v>
      </c>
      <c r="E4042" t="s">
        <v>59</v>
      </c>
      <c r="F4042" t="s">
        <v>24</v>
      </c>
      <c r="G4042" t="s">
        <v>930</v>
      </c>
    </row>
    <row r="4043" spans="1:7">
      <c r="A4043" s="1">
        <v>43521</v>
      </c>
      <c r="B4043" s="5">
        <v>0.72013888888888899</v>
      </c>
      <c r="C4043" t="s">
        <v>943</v>
      </c>
      <c r="D4043">
        <v>210</v>
      </c>
      <c r="E4043" t="s">
        <v>59</v>
      </c>
      <c r="F4043" t="s">
        <v>24</v>
      </c>
      <c r="G4043" t="s">
        <v>930</v>
      </c>
    </row>
    <row r="4044" spans="1:7">
      <c r="A4044" s="1">
        <v>43521</v>
      </c>
      <c r="B4044" s="5">
        <v>0.8618055555555556</v>
      </c>
      <c r="C4044" t="s">
        <v>84</v>
      </c>
      <c r="D4044">
        <v>165</v>
      </c>
      <c r="E4044" t="s">
        <v>59</v>
      </c>
      <c r="F4044" t="s">
        <v>24</v>
      </c>
      <c r="G4044" t="s">
        <v>930</v>
      </c>
    </row>
    <row r="4045" spans="1:7">
      <c r="A4045" s="1">
        <v>43521</v>
      </c>
      <c r="B4045" s="5">
        <v>0.86944444444444446</v>
      </c>
      <c r="C4045" t="s">
        <v>140</v>
      </c>
      <c r="D4045">
        <v>20</v>
      </c>
      <c r="E4045" t="s">
        <v>59</v>
      </c>
      <c r="F4045" t="s">
        <v>24</v>
      </c>
      <c r="G4045" t="s">
        <v>930</v>
      </c>
    </row>
    <row r="4046" spans="1:7">
      <c r="A4046" s="1">
        <v>43521</v>
      </c>
      <c r="B4046" s="5">
        <v>0.90277777777777779</v>
      </c>
      <c r="C4046" t="s">
        <v>305</v>
      </c>
      <c r="D4046" s="4">
        <v>3477.32</v>
      </c>
      <c r="E4046" t="s">
        <v>59</v>
      </c>
      <c r="F4046" t="s">
        <v>24</v>
      </c>
      <c r="G4046" t="s">
        <v>930</v>
      </c>
    </row>
    <row r="4047" spans="1:7">
      <c r="A4047" s="1">
        <v>43522</v>
      </c>
      <c r="B4047" s="5">
        <v>0.36180555555555555</v>
      </c>
      <c r="C4047" t="s">
        <v>72</v>
      </c>
      <c r="D4047">
        <v>40</v>
      </c>
      <c r="E4047" t="s">
        <v>59</v>
      </c>
      <c r="F4047" t="s">
        <v>24</v>
      </c>
      <c r="G4047" t="s">
        <v>930</v>
      </c>
    </row>
    <row r="4048" spans="1:7">
      <c r="A4048" s="1">
        <v>43522</v>
      </c>
      <c r="B4048" s="5">
        <v>0.69166666666666676</v>
      </c>
      <c r="C4048" t="s">
        <v>130</v>
      </c>
      <c r="D4048">
        <v>40</v>
      </c>
      <c r="E4048" t="s">
        <v>59</v>
      </c>
      <c r="F4048" t="s">
        <v>24</v>
      </c>
      <c r="G4048" t="s">
        <v>930</v>
      </c>
    </row>
    <row r="4049" spans="1:9">
      <c r="A4049" s="1">
        <v>43522</v>
      </c>
      <c r="B4049" s="5">
        <v>0.71666666666666667</v>
      </c>
      <c r="C4049" t="s">
        <v>140</v>
      </c>
      <c r="D4049">
        <v>10</v>
      </c>
      <c r="E4049" t="s">
        <v>59</v>
      </c>
      <c r="F4049" t="s">
        <v>24</v>
      </c>
      <c r="G4049" t="s">
        <v>930</v>
      </c>
    </row>
    <row r="4050" spans="1:9">
      <c r="A4050" s="1">
        <v>43522</v>
      </c>
      <c r="B4050" s="5">
        <v>0.8340277777777777</v>
      </c>
      <c r="C4050" t="s">
        <v>130</v>
      </c>
      <c r="D4050">
        <v>40</v>
      </c>
      <c r="E4050" t="s">
        <v>59</v>
      </c>
      <c r="F4050" t="s">
        <v>24</v>
      </c>
      <c r="G4050" t="s">
        <v>930</v>
      </c>
    </row>
    <row r="4051" spans="1:9">
      <c r="A4051" s="1">
        <v>43522</v>
      </c>
      <c r="B4051" s="5">
        <v>0.85902777777777783</v>
      </c>
      <c r="C4051" t="s">
        <v>84</v>
      </c>
      <c r="D4051">
        <v>210</v>
      </c>
      <c r="E4051" t="s">
        <v>59</v>
      </c>
      <c r="F4051" t="s">
        <v>24</v>
      </c>
      <c r="G4051" t="s">
        <v>930</v>
      </c>
    </row>
    <row r="4052" spans="1:9">
      <c r="A4052" s="1">
        <v>43523</v>
      </c>
      <c r="B4052" s="5">
        <v>0.55277777777777781</v>
      </c>
      <c r="C4052" t="s">
        <v>72</v>
      </c>
      <c r="D4052">
        <v>194</v>
      </c>
      <c r="E4052" t="s">
        <v>59</v>
      </c>
      <c r="F4052" t="s">
        <v>24</v>
      </c>
      <c r="G4052" t="s">
        <v>930</v>
      </c>
    </row>
    <row r="4053" spans="1:9">
      <c r="A4053" s="1">
        <v>43523</v>
      </c>
      <c r="B4053" s="5">
        <v>0.86388888888888893</v>
      </c>
      <c r="C4053" t="s">
        <v>84</v>
      </c>
      <c r="D4053">
        <v>97</v>
      </c>
      <c r="E4053" t="s">
        <v>59</v>
      </c>
      <c r="F4053" t="s">
        <v>24</v>
      </c>
      <c r="G4053" t="s">
        <v>930</v>
      </c>
    </row>
    <row r="4054" spans="1:9">
      <c r="A4054" s="1">
        <v>43524</v>
      </c>
      <c r="B4054" s="5">
        <v>0.61388888888888882</v>
      </c>
      <c r="C4054" t="s">
        <v>113</v>
      </c>
      <c r="D4054">
        <v>586</v>
      </c>
      <c r="E4054" t="s">
        <v>59</v>
      </c>
      <c r="F4054" t="s">
        <v>24</v>
      </c>
      <c r="G4054" t="s">
        <v>52</v>
      </c>
    </row>
    <row r="4055" spans="1:9">
      <c r="A4055" s="1">
        <v>43524</v>
      </c>
      <c r="B4055" s="5">
        <v>0.86388888888888893</v>
      </c>
      <c r="C4055" t="s">
        <v>100</v>
      </c>
      <c r="D4055">
        <v>220</v>
      </c>
      <c r="E4055" t="s">
        <v>59</v>
      </c>
      <c r="F4055" t="s">
        <v>24</v>
      </c>
      <c r="G4055" t="s">
        <v>930</v>
      </c>
    </row>
    <row r="4056" spans="1:9">
      <c r="A4056" s="1">
        <v>43524</v>
      </c>
      <c r="B4056" s="5">
        <v>0.86458333333333337</v>
      </c>
      <c r="C4056" t="s">
        <v>944</v>
      </c>
      <c r="D4056">
        <v>25</v>
      </c>
      <c r="E4056" t="s">
        <v>59</v>
      </c>
      <c r="F4056" t="s">
        <v>24</v>
      </c>
      <c r="G4056" t="s">
        <v>31</v>
      </c>
    </row>
    <row r="4057" spans="1:9">
      <c r="A4057" s="1">
        <v>43524</v>
      </c>
      <c r="B4057" s="5">
        <v>0.87083333333333324</v>
      </c>
      <c r="C4057" t="s">
        <v>945</v>
      </c>
      <c r="D4057">
        <v>539</v>
      </c>
      <c r="E4057" t="s">
        <v>59</v>
      </c>
      <c r="F4057" t="s">
        <v>24</v>
      </c>
      <c r="G4057" t="s">
        <v>45</v>
      </c>
    </row>
    <row r="4058" spans="1:9">
      <c r="A4058" s="1">
        <v>43525</v>
      </c>
      <c r="B4058" s="5">
        <v>0.70208333333333339</v>
      </c>
      <c r="C4058" t="s">
        <v>130</v>
      </c>
      <c r="D4058">
        <v>125</v>
      </c>
      <c r="E4058" t="s">
        <v>55</v>
      </c>
      <c r="F4058" t="s">
        <v>24</v>
      </c>
      <c r="G4058" t="s">
        <v>52</v>
      </c>
      <c r="I4058" t="s">
        <v>946</v>
      </c>
    </row>
    <row r="4059" spans="1:9">
      <c r="A4059" s="1">
        <v>43525</v>
      </c>
      <c r="B4059" s="5">
        <v>0.90694444444444444</v>
      </c>
      <c r="C4059" t="s">
        <v>84</v>
      </c>
      <c r="D4059">
        <v>100</v>
      </c>
      <c r="E4059" t="s">
        <v>59</v>
      </c>
      <c r="F4059" t="s">
        <v>24</v>
      </c>
      <c r="G4059" t="s">
        <v>52</v>
      </c>
    </row>
    <row r="4060" spans="1:9">
      <c r="A4060" s="1">
        <v>43526</v>
      </c>
      <c r="B4060" s="5">
        <v>0.4513888888888889</v>
      </c>
      <c r="C4060" t="s">
        <v>245</v>
      </c>
      <c r="D4060">
        <v>10</v>
      </c>
      <c r="E4060" t="s">
        <v>59</v>
      </c>
      <c r="F4060" t="s">
        <v>24</v>
      </c>
      <c r="G4060" t="s">
        <v>52</v>
      </c>
    </row>
    <row r="4061" spans="1:9">
      <c r="A4061" s="1">
        <v>43526</v>
      </c>
      <c r="B4061" s="5">
        <v>0.4513888888888889</v>
      </c>
      <c r="C4061" t="s">
        <v>253</v>
      </c>
      <c r="D4061">
        <v>30</v>
      </c>
      <c r="E4061" t="s">
        <v>59</v>
      </c>
      <c r="F4061" t="s">
        <v>24</v>
      </c>
      <c r="G4061" t="s">
        <v>31</v>
      </c>
    </row>
    <row r="4062" spans="1:9">
      <c r="A4062" s="1">
        <v>43526</v>
      </c>
      <c r="B4062" s="5">
        <v>0.45347222222222222</v>
      </c>
      <c r="C4062" t="s">
        <v>262</v>
      </c>
      <c r="D4062">
        <v>20</v>
      </c>
      <c r="E4062" t="s">
        <v>59</v>
      </c>
      <c r="F4062" t="s">
        <v>24</v>
      </c>
      <c r="G4062" t="s">
        <v>41</v>
      </c>
    </row>
    <row r="4063" spans="1:9">
      <c r="A4063" s="1">
        <v>43526</v>
      </c>
      <c r="B4063" s="5">
        <v>0.80208333333333337</v>
      </c>
      <c r="C4063" t="s">
        <v>111</v>
      </c>
      <c r="D4063">
        <v>313</v>
      </c>
      <c r="E4063" t="s">
        <v>59</v>
      </c>
      <c r="F4063" t="s">
        <v>24</v>
      </c>
      <c r="G4063" t="s">
        <v>52</v>
      </c>
    </row>
    <row r="4064" spans="1:9">
      <c r="A4064" s="1">
        <v>43526</v>
      </c>
      <c r="B4064" s="5">
        <v>0.80208333333333337</v>
      </c>
      <c r="C4064" t="s">
        <v>262</v>
      </c>
      <c r="D4064">
        <v>40</v>
      </c>
      <c r="E4064" t="s">
        <v>59</v>
      </c>
      <c r="F4064" t="s">
        <v>24</v>
      </c>
      <c r="G4064" t="s">
        <v>41</v>
      </c>
    </row>
    <row r="4065" spans="1:9">
      <c r="A4065" s="1">
        <v>43526</v>
      </c>
      <c r="B4065" s="5">
        <v>0.80208333333333337</v>
      </c>
      <c r="C4065" t="s">
        <v>130</v>
      </c>
      <c r="D4065">
        <v>184</v>
      </c>
      <c r="E4065" t="s">
        <v>59</v>
      </c>
      <c r="F4065" t="s">
        <v>24</v>
      </c>
      <c r="G4065" t="s">
        <v>52</v>
      </c>
    </row>
    <row r="4066" spans="1:9">
      <c r="A4066" s="1">
        <v>43526</v>
      </c>
      <c r="B4066" s="5">
        <v>0.80208333333333337</v>
      </c>
      <c r="C4066" t="s">
        <v>48</v>
      </c>
      <c r="D4066">
        <v>75</v>
      </c>
      <c r="E4066" t="s">
        <v>59</v>
      </c>
      <c r="F4066" t="s">
        <v>24</v>
      </c>
      <c r="G4066" t="s">
        <v>41</v>
      </c>
    </row>
    <row r="4067" spans="1:9">
      <c r="A4067" s="1">
        <v>43526</v>
      </c>
      <c r="B4067" s="5">
        <v>0.8027777777777777</v>
      </c>
      <c r="C4067" t="s">
        <v>947</v>
      </c>
      <c r="D4067" s="3">
        <v>1195</v>
      </c>
      <c r="E4067" t="s">
        <v>59</v>
      </c>
      <c r="F4067" t="s">
        <v>24</v>
      </c>
      <c r="G4067" t="s">
        <v>45</v>
      </c>
    </row>
    <row r="4068" spans="1:9">
      <c r="A4068" s="1">
        <v>43526</v>
      </c>
      <c r="B4068" s="5">
        <v>0.8027777777777777</v>
      </c>
      <c r="C4068" t="s">
        <v>305</v>
      </c>
      <c r="D4068">
        <v>15</v>
      </c>
      <c r="E4068" t="s">
        <v>59</v>
      </c>
      <c r="F4068" t="s">
        <v>24</v>
      </c>
      <c r="G4068" t="s">
        <v>41</v>
      </c>
    </row>
    <row r="4069" spans="1:9">
      <c r="A4069" s="1">
        <v>43526</v>
      </c>
      <c r="B4069" s="5">
        <v>0.8027777777777777</v>
      </c>
      <c r="C4069" t="s">
        <v>148</v>
      </c>
      <c r="D4069">
        <v>40</v>
      </c>
      <c r="E4069" t="s">
        <v>59</v>
      </c>
      <c r="F4069" t="s">
        <v>24</v>
      </c>
      <c r="G4069" t="s">
        <v>41</v>
      </c>
    </row>
    <row r="4070" spans="1:9">
      <c r="A4070" s="1">
        <v>43527</v>
      </c>
      <c r="B4070" s="5">
        <v>0.83680555555555547</v>
      </c>
      <c r="C4070" t="s">
        <v>919</v>
      </c>
      <c r="D4070" s="3">
        <v>2500</v>
      </c>
      <c r="E4070" t="s">
        <v>55</v>
      </c>
      <c r="F4070" t="s">
        <v>24</v>
      </c>
      <c r="G4070" t="s">
        <v>52</v>
      </c>
      <c r="I4070" t="s">
        <v>948</v>
      </c>
    </row>
    <row r="4071" spans="1:9">
      <c r="A4071" s="1">
        <v>43527</v>
      </c>
      <c r="B4071" s="5">
        <v>0.83750000000000002</v>
      </c>
      <c r="C4071" t="s">
        <v>100</v>
      </c>
      <c r="D4071">
        <v>15</v>
      </c>
      <c r="E4071" t="s">
        <v>59</v>
      </c>
      <c r="F4071" t="s">
        <v>24</v>
      </c>
      <c r="G4071" t="s">
        <v>52</v>
      </c>
    </row>
    <row r="4072" spans="1:9">
      <c r="A4072" s="1">
        <v>43527</v>
      </c>
      <c r="B4072" s="5">
        <v>0.83750000000000002</v>
      </c>
      <c r="C4072" t="s">
        <v>148</v>
      </c>
      <c r="D4072">
        <v>25</v>
      </c>
      <c r="E4072" t="s">
        <v>59</v>
      </c>
      <c r="F4072" t="s">
        <v>24</v>
      </c>
      <c r="G4072" t="s">
        <v>41</v>
      </c>
    </row>
    <row r="4073" spans="1:9">
      <c r="A4073" s="1">
        <v>43527</v>
      </c>
      <c r="B4073" s="5">
        <v>0.83819444444444446</v>
      </c>
      <c r="C4073" t="s">
        <v>469</v>
      </c>
      <c r="D4073">
        <v>22</v>
      </c>
      <c r="E4073" t="s">
        <v>59</v>
      </c>
      <c r="F4073" t="s">
        <v>24</v>
      </c>
      <c r="G4073" t="s">
        <v>52</v>
      </c>
    </row>
    <row r="4074" spans="1:9">
      <c r="A4074" s="1">
        <v>43529</v>
      </c>
      <c r="B4074" s="5">
        <v>0.51180555555555551</v>
      </c>
      <c r="C4074" t="s">
        <v>111</v>
      </c>
      <c r="D4074">
        <v>110</v>
      </c>
      <c r="E4074" t="s">
        <v>59</v>
      </c>
      <c r="F4074" t="s">
        <v>24</v>
      </c>
      <c r="G4074" t="s">
        <v>52</v>
      </c>
    </row>
    <row r="4075" spans="1:9">
      <c r="A4075" s="1">
        <v>43529</v>
      </c>
      <c r="B4075" s="5">
        <v>0.51458333333333328</v>
      </c>
      <c r="C4075" t="s">
        <v>262</v>
      </c>
      <c r="D4075">
        <v>18</v>
      </c>
      <c r="E4075" t="s">
        <v>59</v>
      </c>
      <c r="F4075" t="s">
        <v>24</v>
      </c>
      <c r="G4075" t="s">
        <v>41</v>
      </c>
    </row>
    <row r="4076" spans="1:9">
      <c r="A4076" s="1">
        <v>43529</v>
      </c>
      <c r="B4076" s="5">
        <v>0.51458333333333328</v>
      </c>
      <c r="C4076" t="s">
        <v>253</v>
      </c>
      <c r="D4076">
        <v>26</v>
      </c>
      <c r="E4076" t="s">
        <v>59</v>
      </c>
      <c r="F4076" t="s">
        <v>24</v>
      </c>
      <c r="G4076" t="s">
        <v>31</v>
      </c>
    </row>
    <row r="4077" spans="1:9">
      <c r="A4077" s="1">
        <v>43529</v>
      </c>
      <c r="B4077" s="5">
        <v>0.57152777777777775</v>
      </c>
      <c r="C4077" t="s">
        <v>262</v>
      </c>
      <c r="D4077">
        <v>18</v>
      </c>
      <c r="E4077" t="s">
        <v>59</v>
      </c>
      <c r="F4077" t="s">
        <v>24</v>
      </c>
      <c r="G4077" t="s">
        <v>41</v>
      </c>
    </row>
    <row r="4078" spans="1:9">
      <c r="A4078" s="1">
        <v>43529</v>
      </c>
      <c r="B4078" s="5">
        <v>0.90833333333333333</v>
      </c>
      <c r="C4078" t="s">
        <v>747</v>
      </c>
      <c r="D4078">
        <v>43</v>
      </c>
      <c r="E4078" t="s">
        <v>59</v>
      </c>
      <c r="F4078" t="s">
        <v>24</v>
      </c>
      <c r="G4078" t="s">
        <v>94</v>
      </c>
    </row>
    <row r="4079" spans="1:9">
      <c r="A4079" s="1">
        <v>43529</v>
      </c>
      <c r="B4079" s="5">
        <v>0.90833333333333333</v>
      </c>
      <c r="C4079" t="s">
        <v>262</v>
      </c>
      <c r="D4079">
        <v>19</v>
      </c>
      <c r="E4079" t="s">
        <v>59</v>
      </c>
      <c r="F4079" t="s">
        <v>24</v>
      </c>
      <c r="G4079" t="s">
        <v>41</v>
      </c>
    </row>
    <row r="4080" spans="1:9">
      <c r="A4080" s="1">
        <v>43529</v>
      </c>
      <c r="B4080" s="5">
        <v>0.90833333333333333</v>
      </c>
      <c r="C4080" t="s">
        <v>84</v>
      </c>
      <c r="D4080">
        <v>176</v>
      </c>
      <c r="E4080" t="s">
        <v>59</v>
      </c>
      <c r="F4080" t="s">
        <v>24</v>
      </c>
      <c r="G4080" t="s">
        <v>52</v>
      </c>
    </row>
    <row r="4081" spans="1:9">
      <c r="A4081" s="1">
        <v>43529</v>
      </c>
      <c r="B4081" s="5">
        <v>0.96319444444444446</v>
      </c>
      <c r="C4081" t="s">
        <v>903</v>
      </c>
      <c r="D4081">
        <v>500</v>
      </c>
      <c r="E4081" t="s">
        <v>55</v>
      </c>
      <c r="F4081" t="s">
        <v>24</v>
      </c>
      <c r="G4081" t="s">
        <v>52</v>
      </c>
      <c r="I4081" t="s">
        <v>949</v>
      </c>
    </row>
    <row r="4082" spans="1:9">
      <c r="A4082" s="1">
        <v>43530</v>
      </c>
      <c r="B4082" s="5">
        <v>0.8354166666666667</v>
      </c>
      <c r="C4082" t="s">
        <v>84</v>
      </c>
      <c r="D4082">
        <v>25</v>
      </c>
      <c r="E4082" t="s">
        <v>59</v>
      </c>
      <c r="F4082" t="s">
        <v>24</v>
      </c>
      <c r="G4082" t="s">
        <v>52</v>
      </c>
    </row>
    <row r="4083" spans="1:9">
      <c r="A4083" s="1">
        <v>43530</v>
      </c>
      <c r="B4083" s="5">
        <v>0.8354166666666667</v>
      </c>
      <c r="C4083" t="s">
        <v>950</v>
      </c>
      <c r="D4083">
        <v>999</v>
      </c>
      <c r="E4083" t="s">
        <v>59</v>
      </c>
      <c r="F4083" t="s">
        <v>24</v>
      </c>
      <c r="G4083" t="s">
        <v>45</v>
      </c>
    </row>
    <row r="4084" spans="1:9">
      <c r="A4084" s="1">
        <v>43531</v>
      </c>
      <c r="B4084" s="5">
        <v>0.83680555555555547</v>
      </c>
      <c r="C4084" t="s">
        <v>951</v>
      </c>
      <c r="D4084">
        <v>188</v>
      </c>
      <c r="E4084" t="s">
        <v>49</v>
      </c>
      <c r="F4084" t="s">
        <v>24</v>
      </c>
      <c r="G4084" t="s">
        <v>52</v>
      </c>
    </row>
    <row r="4085" spans="1:9">
      <c r="A4085" s="1">
        <v>43531</v>
      </c>
      <c r="B4085" s="5">
        <v>0.83750000000000002</v>
      </c>
      <c r="C4085" t="s">
        <v>469</v>
      </c>
      <c r="D4085">
        <v>20</v>
      </c>
      <c r="E4085" t="s">
        <v>59</v>
      </c>
      <c r="F4085" t="s">
        <v>24</v>
      </c>
      <c r="G4085" t="s">
        <v>52</v>
      </c>
    </row>
    <row r="4086" spans="1:9">
      <c r="A4086" s="1">
        <v>43531</v>
      </c>
      <c r="B4086" s="5">
        <v>0.90972222222222221</v>
      </c>
      <c r="C4086" t="s">
        <v>148</v>
      </c>
      <c r="D4086">
        <v>195</v>
      </c>
      <c r="E4086" t="s">
        <v>59</v>
      </c>
      <c r="F4086" t="s">
        <v>24</v>
      </c>
      <c r="G4086" t="s">
        <v>41</v>
      </c>
    </row>
    <row r="4087" spans="1:9">
      <c r="A4087" s="1">
        <v>43531</v>
      </c>
      <c r="B4087" s="5">
        <v>0.91041666666666676</v>
      </c>
      <c r="C4087" t="s">
        <v>84</v>
      </c>
      <c r="D4087">
        <v>263</v>
      </c>
      <c r="E4087" t="s">
        <v>59</v>
      </c>
      <c r="F4087" t="s">
        <v>24</v>
      </c>
      <c r="G4087" t="s">
        <v>52</v>
      </c>
    </row>
    <row r="4088" spans="1:9">
      <c r="A4088" s="1">
        <v>43531</v>
      </c>
      <c r="B4088" s="5">
        <v>0.91041666666666676</v>
      </c>
      <c r="C4088" t="s">
        <v>129</v>
      </c>
      <c r="D4088">
        <v>763</v>
      </c>
      <c r="E4088" t="s">
        <v>59</v>
      </c>
      <c r="F4088" t="s">
        <v>24</v>
      </c>
      <c r="G4088" t="s">
        <v>31</v>
      </c>
    </row>
    <row r="4089" spans="1:9">
      <c r="A4089" s="1">
        <v>43532</v>
      </c>
      <c r="B4089" s="5">
        <v>0.43333333333333335</v>
      </c>
      <c r="C4089" t="s">
        <v>72</v>
      </c>
      <c r="D4089">
        <v>60</v>
      </c>
      <c r="E4089" t="s">
        <v>59</v>
      </c>
      <c r="F4089" t="s">
        <v>24</v>
      </c>
      <c r="G4089" t="s">
        <v>52</v>
      </c>
    </row>
    <row r="4090" spans="1:9">
      <c r="A4090" s="1">
        <v>43533</v>
      </c>
      <c r="B4090" s="5">
        <v>0.42986111111111108</v>
      </c>
      <c r="C4090" t="s">
        <v>469</v>
      </c>
      <c r="D4090">
        <v>60</v>
      </c>
      <c r="E4090" t="s">
        <v>59</v>
      </c>
      <c r="F4090" t="s">
        <v>24</v>
      </c>
      <c r="G4090" t="s">
        <v>52</v>
      </c>
    </row>
    <row r="4091" spans="1:9">
      <c r="A4091" s="1">
        <v>43533</v>
      </c>
      <c r="B4091" s="5">
        <v>0.43055555555555558</v>
      </c>
      <c r="C4091" t="s">
        <v>148</v>
      </c>
      <c r="D4091">
        <v>50</v>
      </c>
      <c r="E4091" t="s">
        <v>59</v>
      </c>
      <c r="F4091" t="s">
        <v>24</v>
      </c>
      <c r="G4091" t="s">
        <v>41</v>
      </c>
    </row>
    <row r="4092" spans="1:9">
      <c r="A4092" s="1">
        <v>43533</v>
      </c>
      <c r="B4092" s="5">
        <v>0.43055555555555558</v>
      </c>
      <c r="C4092" t="s">
        <v>39</v>
      </c>
      <c r="D4092">
        <v>197</v>
      </c>
      <c r="E4092" t="s">
        <v>59</v>
      </c>
      <c r="F4092" t="s">
        <v>24</v>
      </c>
      <c r="G4092" t="s">
        <v>41</v>
      </c>
    </row>
    <row r="4093" spans="1:9">
      <c r="A4093" s="1">
        <v>43534</v>
      </c>
      <c r="B4093" s="5">
        <v>0.43055555555555558</v>
      </c>
      <c r="C4093" t="s">
        <v>262</v>
      </c>
      <c r="D4093">
        <v>12</v>
      </c>
      <c r="E4093" t="s">
        <v>59</v>
      </c>
      <c r="F4093" t="s">
        <v>24</v>
      </c>
      <c r="G4093" t="s">
        <v>41</v>
      </c>
    </row>
    <row r="4094" spans="1:9">
      <c r="A4094" s="1">
        <v>43534</v>
      </c>
      <c r="B4094" s="5">
        <v>0.43055555555555558</v>
      </c>
      <c r="C4094" t="s">
        <v>952</v>
      </c>
      <c r="D4094">
        <v>190</v>
      </c>
      <c r="E4094" t="s">
        <v>59</v>
      </c>
      <c r="F4094" t="s">
        <v>24</v>
      </c>
      <c r="G4094" t="s">
        <v>31</v>
      </c>
    </row>
    <row r="4095" spans="1:9">
      <c r="A4095" s="1">
        <v>43534</v>
      </c>
      <c r="B4095" s="5">
        <v>0.43333333333333335</v>
      </c>
      <c r="C4095" t="s">
        <v>262</v>
      </c>
      <c r="D4095">
        <v>12</v>
      </c>
      <c r="E4095" t="s">
        <v>59</v>
      </c>
      <c r="F4095" t="s">
        <v>24</v>
      </c>
      <c r="G4095" t="s">
        <v>41</v>
      </c>
    </row>
    <row r="4096" spans="1:9">
      <c r="A4096" s="1">
        <v>43534</v>
      </c>
      <c r="B4096" s="5">
        <v>0.4368055555555555</v>
      </c>
      <c r="C4096" t="s">
        <v>130</v>
      </c>
      <c r="D4096">
        <v>20</v>
      </c>
      <c r="E4096" t="s">
        <v>59</v>
      </c>
      <c r="F4096" t="s">
        <v>24</v>
      </c>
      <c r="G4096" t="s">
        <v>52</v>
      </c>
    </row>
    <row r="4097" spans="1:9">
      <c r="A4097" s="1">
        <v>43534</v>
      </c>
      <c r="B4097" s="5">
        <v>0.51250000000000007</v>
      </c>
      <c r="C4097" t="s">
        <v>262</v>
      </c>
      <c r="D4097">
        <v>22</v>
      </c>
      <c r="E4097" t="s">
        <v>59</v>
      </c>
      <c r="F4097" t="s">
        <v>24</v>
      </c>
      <c r="G4097" t="s">
        <v>41</v>
      </c>
    </row>
    <row r="4098" spans="1:9">
      <c r="A4098" s="1">
        <v>43534</v>
      </c>
      <c r="B4098" s="5">
        <v>0.5131944444444444</v>
      </c>
      <c r="C4098" t="s">
        <v>111</v>
      </c>
      <c r="D4098">
        <v>185</v>
      </c>
      <c r="E4098" t="s">
        <v>59</v>
      </c>
      <c r="F4098" t="s">
        <v>24</v>
      </c>
      <c r="G4098" t="s">
        <v>52</v>
      </c>
    </row>
    <row r="4099" spans="1:9">
      <c r="A4099" s="1">
        <v>43534</v>
      </c>
      <c r="B4099" s="5">
        <v>0.54861111111111105</v>
      </c>
      <c r="C4099" t="s">
        <v>125</v>
      </c>
      <c r="D4099" s="3">
        <v>2200</v>
      </c>
      <c r="E4099" t="s">
        <v>59</v>
      </c>
      <c r="F4099" t="s">
        <v>24</v>
      </c>
      <c r="G4099" t="s">
        <v>125</v>
      </c>
    </row>
    <row r="4100" spans="1:9">
      <c r="A4100" s="1">
        <v>43534</v>
      </c>
      <c r="B4100" s="5">
        <v>0.8041666666666667</v>
      </c>
      <c r="C4100" t="s">
        <v>84</v>
      </c>
      <c r="D4100">
        <v>124</v>
      </c>
      <c r="E4100" t="s">
        <v>59</v>
      </c>
      <c r="F4100" t="s">
        <v>24</v>
      </c>
      <c r="G4100" t="s">
        <v>52</v>
      </c>
    </row>
    <row r="4101" spans="1:9">
      <c r="A4101" s="1">
        <v>43535</v>
      </c>
      <c r="B4101" s="5">
        <v>0.51180555555555551</v>
      </c>
      <c r="C4101" t="s">
        <v>130</v>
      </c>
      <c r="D4101">
        <v>109</v>
      </c>
      <c r="E4101" t="s">
        <v>59</v>
      </c>
      <c r="F4101" t="s">
        <v>24</v>
      </c>
      <c r="G4101" t="s">
        <v>52</v>
      </c>
    </row>
    <row r="4102" spans="1:9">
      <c r="A4102" s="1">
        <v>43537</v>
      </c>
      <c r="B4102" s="5">
        <v>0.42499999999999999</v>
      </c>
      <c r="C4102" t="s">
        <v>879</v>
      </c>
      <c r="D4102">
        <v>96.8</v>
      </c>
      <c r="E4102" t="s">
        <v>49</v>
      </c>
      <c r="F4102" t="s">
        <v>24</v>
      </c>
      <c r="G4102" t="s">
        <v>52</v>
      </c>
      <c r="H4102" t="s">
        <v>34</v>
      </c>
    </row>
    <row r="4103" spans="1:9">
      <c r="A4103" s="1">
        <v>43537</v>
      </c>
      <c r="B4103" s="5">
        <v>0.59305555555555556</v>
      </c>
      <c r="C4103" t="s">
        <v>111</v>
      </c>
      <c r="D4103">
        <v>235</v>
      </c>
      <c r="E4103" t="s">
        <v>59</v>
      </c>
      <c r="F4103" t="s">
        <v>24</v>
      </c>
      <c r="G4103" t="s">
        <v>52</v>
      </c>
    </row>
    <row r="4104" spans="1:9">
      <c r="A4104" s="1">
        <v>43537</v>
      </c>
      <c r="B4104" s="5">
        <v>0.83472222222222225</v>
      </c>
      <c r="C4104" t="s">
        <v>84</v>
      </c>
      <c r="D4104">
        <v>45</v>
      </c>
      <c r="E4104" t="s">
        <v>59</v>
      </c>
      <c r="F4104" t="s">
        <v>24</v>
      </c>
      <c r="G4104" t="s">
        <v>52</v>
      </c>
    </row>
    <row r="4105" spans="1:9">
      <c r="A4105" s="1">
        <v>43538</v>
      </c>
      <c r="B4105" s="5">
        <v>0.50138888888888888</v>
      </c>
      <c r="C4105" t="s">
        <v>72</v>
      </c>
      <c r="D4105">
        <v>40</v>
      </c>
      <c r="E4105" t="s">
        <v>59</v>
      </c>
      <c r="F4105" t="s">
        <v>24</v>
      </c>
      <c r="G4105" t="s">
        <v>52</v>
      </c>
    </row>
    <row r="4106" spans="1:9">
      <c r="A4106" s="1">
        <v>43538</v>
      </c>
      <c r="B4106" s="5">
        <v>0.55208333333333337</v>
      </c>
      <c r="C4106" t="s">
        <v>111</v>
      </c>
      <c r="D4106">
        <v>150</v>
      </c>
      <c r="E4106" t="s">
        <v>55</v>
      </c>
      <c r="F4106" t="s">
        <v>24</v>
      </c>
      <c r="G4106" t="s">
        <v>52</v>
      </c>
      <c r="I4106" t="s">
        <v>953</v>
      </c>
    </row>
    <row r="4107" spans="1:9">
      <c r="A4107" s="1">
        <v>43538</v>
      </c>
      <c r="B4107" s="5">
        <v>0.87222222222222223</v>
      </c>
      <c r="C4107" t="s">
        <v>130</v>
      </c>
      <c r="D4107">
        <v>12</v>
      </c>
      <c r="E4107" t="s">
        <v>59</v>
      </c>
      <c r="F4107" t="s">
        <v>24</v>
      </c>
      <c r="G4107" t="s">
        <v>52</v>
      </c>
    </row>
    <row r="4108" spans="1:9">
      <c r="A4108" s="1">
        <v>43538</v>
      </c>
      <c r="B4108" s="5">
        <v>0.87222222222222223</v>
      </c>
      <c r="C4108" t="s">
        <v>747</v>
      </c>
      <c r="D4108">
        <v>50</v>
      </c>
      <c r="E4108" t="s">
        <v>59</v>
      </c>
      <c r="F4108" t="s">
        <v>24</v>
      </c>
      <c r="G4108" t="s">
        <v>94</v>
      </c>
    </row>
    <row r="4109" spans="1:9">
      <c r="A4109" s="1">
        <v>43539</v>
      </c>
      <c r="B4109" s="5">
        <v>0.77986111111111101</v>
      </c>
      <c r="C4109" t="s">
        <v>954</v>
      </c>
      <c r="D4109" s="3">
        <v>3000</v>
      </c>
      <c r="E4109" t="s">
        <v>59</v>
      </c>
      <c r="F4109" t="s">
        <v>24</v>
      </c>
      <c r="G4109" t="s">
        <v>31</v>
      </c>
    </row>
    <row r="4110" spans="1:9">
      <c r="A4110" s="1">
        <v>43539</v>
      </c>
      <c r="B4110" s="5">
        <v>0.77986111111111101</v>
      </c>
      <c r="C4110" t="s">
        <v>72</v>
      </c>
      <c r="D4110">
        <v>50</v>
      </c>
      <c r="E4110" t="s">
        <v>59</v>
      </c>
      <c r="F4110" t="s">
        <v>24</v>
      </c>
      <c r="G4110" t="s">
        <v>52</v>
      </c>
    </row>
    <row r="4111" spans="1:9">
      <c r="A4111" s="1">
        <v>43539</v>
      </c>
      <c r="B4111" s="5">
        <v>0.83680555555555547</v>
      </c>
      <c r="C4111" t="s">
        <v>84</v>
      </c>
      <c r="D4111">
        <v>50</v>
      </c>
      <c r="E4111" t="s">
        <v>59</v>
      </c>
      <c r="F4111" t="s">
        <v>24</v>
      </c>
      <c r="G4111" t="s">
        <v>52</v>
      </c>
    </row>
    <row r="4112" spans="1:9">
      <c r="A4112" s="1">
        <v>43540</v>
      </c>
      <c r="B4112" s="5">
        <v>0.46180555555555558</v>
      </c>
      <c r="C4112" t="s">
        <v>262</v>
      </c>
      <c r="D4112">
        <v>31</v>
      </c>
      <c r="E4112" t="s">
        <v>59</v>
      </c>
      <c r="F4112" t="s">
        <v>24</v>
      </c>
      <c r="G4112" t="s">
        <v>41</v>
      </c>
    </row>
    <row r="4113" spans="1:9">
      <c r="A4113" s="1">
        <v>43540</v>
      </c>
      <c r="B4113" s="5">
        <v>0.46180555555555558</v>
      </c>
      <c r="C4113" t="s">
        <v>72</v>
      </c>
      <c r="D4113">
        <v>45</v>
      </c>
      <c r="E4113" t="s">
        <v>59</v>
      </c>
      <c r="F4113" t="s">
        <v>24</v>
      </c>
      <c r="G4113" t="s">
        <v>52</v>
      </c>
    </row>
    <row r="4114" spans="1:9">
      <c r="A4114" s="1">
        <v>43540</v>
      </c>
      <c r="B4114" s="5">
        <v>0.46736111111111112</v>
      </c>
      <c r="C4114" t="s">
        <v>111</v>
      </c>
      <c r="D4114">
        <v>255</v>
      </c>
      <c r="E4114" t="s">
        <v>49</v>
      </c>
      <c r="F4114" t="s">
        <v>24</v>
      </c>
      <c r="G4114" t="s">
        <v>52</v>
      </c>
      <c r="H4114" t="s">
        <v>34</v>
      </c>
    </row>
    <row r="4115" spans="1:9">
      <c r="A4115" s="1">
        <v>43540</v>
      </c>
      <c r="B4115" s="5">
        <v>0.81041666666666667</v>
      </c>
      <c r="C4115" t="s">
        <v>84</v>
      </c>
      <c r="D4115">
        <v>40</v>
      </c>
      <c r="E4115" t="s">
        <v>59</v>
      </c>
      <c r="F4115" t="s">
        <v>24</v>
      </c>
      <c r="G4115" t="s">
        <v>52</v>
      </c>
    </row>
    <row r="4116" spans="1:9">
      <c r="A4116" s="1">
        <v>43541</v>
      </c>
      <c r="B4116" s="5">
        <v>0.4826388888888889</v>
      </c>
      <c r="C4116" t="s">
        <v>955</v>
      </c>
      <c r="D4116">
        <v>165</v>
      </c>
      <c r="E4116" t="s">
        <v>59</v>
      </c>
      <c r="F4116" t="s">
        <v>24</v>
      </c>
      <c r="G4116" t="s">
        <v>31</v>
      </c>
    </row>
    <row r="4117" spans="1:9">
      <c r="A4117" s="1">
        <v>43541</v>
      </c>
      <c r="B4117" s="5">
        <v>0.55833333333333335</v>
      </c>
      <c r="C4117" t="s">
        <v>956</v>
      </c>
      <c r="D4117">
        <v>668.29</v>
      </c>
      <c r="E4117" t="s">
        <v>59</v>
      </c>
      <c r="F4117" t="s">
        <v>24</v>
      </c>
      <c r="G4117" t="s">
        <v>31</v>
      </c>
    </row>
    <row r="4118" spans="1:9">
      <c r="A4118" s="1">
        <v>43541</v>
      </c>
      <c r="B4118" s="5">
        <v>0.91180555555555554</v>
      </c>
      <c r="C4118" t="s">
        <v>84</v>
      </c>
      <c r="D4118">
        <v>119</v>
      </c>
      <c r="E4118" t="s">
        <v>59</v>
      </c>
      <c r="F4118" t="s">
        <v>24</v>
      </c>
      <c r="G4118" t="s">
        <v>52</v>
      </c>
    </row>
    <row r="4119" spans="1:9">
      <c r="A4119" s="1">
        <v>43542</v>
      </c>
      <c r="B4119" s="5">
        <v>0.72291666666666676</v>
      </c>
      <c r="C4119" t="s">
        <v>957</v>
      </c>
      <c r="D4119">
        <v>455</v>
      </c>
      <c r="E4119" t="s">
        <v>47</v>
      </c>
      <c r="F4119" t="s">
        <v>24</v>
      </c>
      <c r="G4119" t="s">
        <v>52</v>
      </c>
    </row>
    <row r="4120" spans="1:9">
      <c r="A4120" s="1">
        <v>43542</v>
      </c>
      <c r="B4120" s="5">
        <v>0.75277777777777777</v>
      </c>
      <c r="C4120" t="s">
        <v>72</v>
      </c>
      <c r="D4120">
        <v>40</v>
      </c>
      <c r="E4120" t="s">
        <v>59</v>
      </c>
      <c r="F4120" t="s">
        <v>24</v>
      </c>
      <c r="G4120" t="s">
        <v>52</v>
      </c>
    </row>
    <row r="4121" spans="1:9">
      <c r="A4121" s="1">
        <v>43543</v>
      </c>
      <c r="B4121" s="5">
        <v>0.39652777777777781</v>
      </c>
      <c r="C4121" t="s">
        <v>290</v>
      </c>
      <c r="D4121">
        <v>40</v>
      </c>
      <c r="E4121" t="s">
        <v>59</v>
      </c>
      <c r="F4121" t="s">
        <v>24</v>
      </c>
      <c r="G4121" t="s">
        <v>52</v>
      </c>
    </row>
    <row r="4122" spans="1:9">
      <c r="A4122" s="1">
        <v>43543</v>
      </c>
      <c r="B4122" s="5">
        <v>0.57291666666666663</v>
      </c>
      <c r="C4122" t="s">
        <v>111</v>
      </c>
      <c r="D4122">
        <v>154</v>
      </c>
      <c r="E4122" t="s">
        <v>59</v>
      </c>
      <c r="F4122" t="s">
        <v>24</v>
      </c>
      <c r="G4122" t="s">
        <v>52</v>
      </c>
    </row>
    <row r="4123" spans="1:9">
      <c r="A4123" s="1">
        <v>43543</v>
      </c>
      <c r="B4123" s="5">
        <v>0.57291666666666663</v>
      </c>
      <c r="C4123" t="s">
        <v>45</v>
      </c>
      <c r="D4123" s="3">
        <v>1288</v>
      </c>
      <c r="E4123" t="s">
        <v>59</v>
      </c>
      <c r="F4123" t="s">
        <v>24</v>
      </c>
      <c r="G4123" t="s">
        <v>45</v>
      </c>
    </row>
    <row r="4124" spans="1:9">
      <c r="A4124" s="1">
        <v>43543</v>
      </c>
      <c r="B4124" s="5">
        <v>0.7270833333333333</v>
      </c>
      <c r="C4124" t="s">
        <v>14</v>
      </c>
      <c r="D4124" s="3">
        <v>25000</v>
      </c>
      <c r="E4124" t="s">
        <v>55</v>
      </c>
      <c r="F4124" t="s">
        <v>16</v>
      </c>
      <c r="G4124" t="s">
        <v>69</v>
      </c>
      <c r="I4124" t="s">
        <v>958</v>
      </c>
    </row>
    <row r="4125" spans="1:9">
      <c r="A4125" s="1">
        <v>43543</v>
      </c>
      <c r="B4125" s="5">
        <v>0.8833333333333333</v>
      </c>
      <c r="C4125" t="s">
        <v>84</v>
      </c>
      <c r="D4125">
        <v>65</v>
      </c>
      <c r="E4125" t="s">
        <v>59</v>
      </c>
      <c r="F4125" t="s">
        <v>24</v>
      </c>
      <c r="G4125" t="s">
        <v>52</v>
      </c>
    </row>
    <row r="4126" spans="1:9">
      <c r="A4126" s="1">
        <v>43544</v>
      </c>
      <c r="B4126" s="5">
        <v>0.3833333333333333</v>
      </c>
      <c r="C4126" t="s">
        <v>72</v>
      </c>
      <c r="D4126">
        <v>40</v>
      </c>
      <c r="E4126" t="s">
        <v>59</v>
      </c>
      <c r="F4126" t="s">
        <v>24</v>
      </c>
      <c r="G4126" t="s">
        <v>52</v>
      </c>
    </row>
    <row r="4127" spans="1:9">
      <c r="A4127" s="1">
        <v>43544</v>
      </c>
      <c r="B4127" s="5">
        <v>0.63958333333333328</v>
      </c>
      <c r="C4127" t="s">
        <v>959</v>
      </c>
      <c r="D4127">
        <v>40</v>
      </c>
      <c r="E4127" t="s">
        <v>59</v>
      </c>
      <c r="F4127" t="s">
        <v>24</v>
      </c>
      <c r="G4127" t="s">
        <v>52</v>
      </c>
    </row>
    <row r="4128" spans="1:9">
      <c r="A4128" s="1">
        <v>43544</v>
      </c>
      <c r="B4128" s="5">
        <v>0.8340277777777777</v>
      </c>
      <c r="C4128" t="s">
        <v>469</v>
      </c>
      <c r="D4128">
        <v>20</v>
      </c>
      <c r="E4128" t="s">
        <v>59</v>
      </c>
      <c r="F4128" t="s">
        <v>24</v>
      </c>
      <c r="G4128" t="s">
        <v>52</v>
      </c>
    </row>
    <row r="4129" spans="1:9">
      <c r="A4129" s="1">
        <v>43545</v>
      </c>
      <c r="B4129" s="5">
        <v>0.79305555555555562</v>
      </c>
      <c r="C4129" t="s">
        <v>84</v>
      </c>
      <c r="D4129">
        <v>80</v>
      </c>
      <c r="E4129" t="s">
        <v>59</v>
      </c>
      <c r="F4129" t="s">
        <v>24</v>
      </c>
      <c r="G4129" t="s">
        <v>52</v>
      </c>
    </row>
    <row r="4130" spans="1:9">
      <c r="A4130" s="1">
        <v>43546</v>
      </c>
      <c r="B4130" s="5">
        <v>0.56041666666666667</v>
      </c>
      <c r="C4130" t="s">
        <v>100</v>
      </c>
      <c r="D4130">
        <v>80</v>
      </c>
      <c r="E4130" t="s">
        <v>59</v>
      </c>
      <c r="F4130" t="s">
        <v>24</v>
      </c>
      <c r="G4130" t="s">
        <v>52</v>
      </c>
    </row>
    <row r="4131" spans="1:9">
      <c r="A4131" s="1">
        <v>43546</v>
      </c>
      <c r="B4131" s="5">
        <v>0.64930555555555558</v>
      </c>
      <c r="C4131" t="s">
        <v>111</v>
      </c>
      <c r="D4131">
        <v>397</v>
      </c>
      <c r="E4131" t="s">
        <v>59</v>
      </c>
      <c r="F4131" t="s">
        <v>24</v>
      </c>
      <c r="G4131" t="s">
        <v>52</v>
      </c>
    </row>
    <row r="4132" spans="1:9">
      <c r="A4132" s="1">
        <v>43546</v>
      </c>
      <c r="B4132" s="5">
        <v>0.64930555555555558</v>
      </c>
      <c r="C4132" t="s">
        <v>148</v>
      </c>
      <c r="D4132">
        <v>170</v>
      </c>
      <c r="E4132" t="s">
        <v>59</v>
      </c>
      <c r="F4132" t="s">
        <v>24</v>
      </c>
      <c r="G4132" t="s">
        <v>41</v>
      </c>
    </row>
    <row r="4133" spans="1:9">
      <c r="A4133" s="1">
        <v>43546</v>
      </c>
      <c r="B4133" s="5">
        <v>0.93055555555555547</v>
      </c>
      <c r="C4133" t="s">
        <v>84</v>
      </c>
      <c r="D4133">
        <v>60</v>
      </c>
      <c r="E4133" t="s">
        <v>59</v>
      </c>
      <c r="F4133" t="s">
        <v>24</v>
      </c>
      <c r="G4133" t="s">
        <v>52</v>
      </c>
    </row>
    <row r="4134" spans="1:9">
      <c r="A4134" s="1">
        <v>43546</v>
      </c>
      <c r="B4134" s="5">
        <v>0.93055555555555547</v>
      </c>
      <c r="C4134" t="s">
        <v>313</v>
      </c>
      <c r="D4134">
        <v>63</v>
      </c>
      <c r="E4134" t="s">
        <v>59</v>
      </c>
      <c r="F4134" t="s">
        <v>24</v>
      </c>
      <c r="G4134" t="s">
        <v>94</v>
      </c>
    </row>
    <row r="4135" spans="1:9">
      <c r="A4135" s="1">
        <v>43547</v>
      </c>
      <c r="B4135" s="5">
        <v>0.43055555555555558</v>
      </c>
      <c r="C4135" t="s">
        <v>84</v>
      </c>
      <c r="D4135">
        <v>105</v>
      </c>
      <c r="E4135" t="s">
        <v>59</v>
      </c>
      <c r="F4135" t="s">
        <v>24</v>
      </c>
      <c r="G4135" t="s">
        <v>52</v>
      </c>
    </row>
    <row r="4136" spans="1:9">
      <c r="A4136" s="1">
        <v>43547</v>
      </c>
      <c r="B4136" s="5">
        <v>0.50555555555555554</v>
      </c>
      <c r="C4136" t="s">
        <v>960</v>
      </c>
      <c r="D4136">
        <v>410</v>
      </c>
      <c r="E4136" t="s">
        <v>47</v>
      </c>
      <c r="F4136" t="s">
        <v>24</v>
      </c>
      <c r="G4136" t="s">
        <v>45</v>
      </c>
    </row>
    <row r="4137" spans="1:9">
      <c r="A4137" s="1">
        <v>43547</v>
      </c>
      <c r="B4137" s="5">
        <v>0.52013888888888882</v>
      </c>
      <c r="C4137" t="s">
        <v>111</v>
      </c>
      <c r="D4137">
        <v>260</v>
      </c>
      <c r="E4137" t="s">
        <v>55</v>
      </c>
      <c r="F4137" t="s">
        <v>24</v>
      </c>
      <c r="G4137" t="s">
        <v>52</v>
      </c>
      <c r="I4137" t="s">
        <v>961</v>
      </c>
    </row>
    <row r="4138" spans="1:9">
      <c r="A4138" s="1">
        <v>43547</v>
      </c>
      <c r="B4138" s="5">
        <v>0.54652777777777783</v>
      </c>
      <c r="C4138" t="s">
        <v>962</v>
      </c>
      <c r="D4138">
        <v>200</v>
      </c>
      <c r="E4138" t="s">
        <v>59</v>
      </c>
      <c r="F4138" t="s">
        <v>24</v>
      </c>
      <c r="G4138" t="s">
        <v>31</v>
      </c>
    </row>
    <row r="4139" spans="1:9">
      <c r="A4139" s="1">
        <v>43547</v>
      </c>
      <c r="B4139" s="5">
        <v>0.54722222222222217</v>
      </c>
      <c r="C4139" t="s">
        <v>100</v>
      </c>
      <c r="D4139">
        <v>100</v>
      </c>
      <c r="E4139" t="s">
        <v>59</v>
      </c>
      <c r="F4139" t="s">
        <v>24</v>
      </c>
      <c r="G4139" t="s">
        <v>52</v>
      </c>
    </row>
    <row r="4140" spans="1:9">
      <c r="A4140" s="1">
        <v>43547</v>
      </c>
      <c r="B4140" s="5">
        <v>0.55069444444444449</v>
      </c>
      <c r="C4140" t="s">
        <v>354</v>
      </c>
      <c r="D4140">
        <v>329.16</v>
      </c>
      <c r="E4140" t="s">
        <v>59</v>
      </c>
      <c r="F4140" t="s">
        <v>24</v>
      </c>
      <c r="G4140" t="s">
        <v>31</v>
      </c>
    </row>
    <row r="4141" spans="1:9">
      <c r="A4141" s="1">
        <v>43547</v>
      </c>
      <c r="B4141" s="5">
        <v>0.58263888888888882</v>
      </c>
      <c r="C4141" t="s">
        <v>797</v>
      </c>
      <c r="D4141">
        <v>160</v>
      </c>
      <c r="E4141" t="s">
        <v>55</v>
      </c>
      <c r="F4141" t="s">
        <v>24</v>
      </c>
      <c r="G4141" t="s">
        <v>31</v>
      </c>
      <c r="I4141" t="s">
        <v>938</v>
      </c>
    </row>
    <row r="4142" spans="1:9">
      <c r="A4142" s="1">
        <v>43548</v>
      </c>
      <c r="B4142" s="5">
        <v>0.43055555555555558</v>
      </c>
      <c r="C4142" t="s">
        <v>262</v>
      </c>
      <c r="D4142">
        <v>70</v>
      </c>
      <c r="E4142" t="s">
        <v>59</v>
      </c>
      <c r="F4142" t="s">
        <v>24</v>
      </c>
      <c r="G4142" t="s">
        <v>41</v>
      </c>
    </row>
    <row r="4143" spans="1:9">
      <c r="A4143" s="1">
        <v>43548</v>
      </c>
      <c r="B4143" s="5">
        <v>0.4826388888888889</v>
      </c>
      <c r="C4143" t="s">
        <v>955</v>
      </c>
      <c r="D4143">
        <v>165</v>
      </c>
      <c r="E4143" t="s">
        <v>59</v>
      </c>
      <c r="F4143" t="s">
        <v>24</v>
      </c>
      <c r="G4143" t="s">
        <v>31</v>
      </c>
    </row>
    <row r="4144" spans="1:9">
      <c r="A4144" s="1">
        <v>43548</v>
      </c>
      <c r="B4144" s="5">
        <v>0.57986111111111105</v>
      </c>
      <c r="C4144" t="s">
        <v>111</v>
      </c>
      <c r="D4144">
        <v>195</v>
      </c>
      <c r="E4144" t="s">
        <v>59</v>
      </c>
      <c r="F4144" t="s">
        <v>24</v>
      </c>
      <c r="G4144" t="s">
        <v>52</v>
      </c>
    </row>
    <row r="4145" spans="1:7">
      <c r="A4145" s="1">
        <v>43548</v>
      </c>
      <c r="B4145" s="5">
        <v>0.89166666666666661</v>
      </c>
      <c r="C4145" t="s">
        <v>963</v>
      </c>
      <c r="D4145">
        <v>220</v>
      </c>
      <c r="E4145" t="s">
        <v>47</v>
      </c>
      <c r="F4145" t="s">
        <v>24</v>
      </c>
      <c r="G4145" t="s">
        <v>45</v>
      </c>
    </row>
    <row r="4146" spans="1:7">
      <c r="A4146" s="1">
        <v>43548</v>
      </c>
      <c r="B4146" s="5">
        <v>0.91527777777777775</v>
      </c>
      <c r="C4146" t="s">
        <v>747</v>
      </c>
      <c r="D4146">
        <v>50</v>
      </c>
      <c r="E4146" t="s">
        <v>59</v>
      </c>
      <c r="F4146" t="s">
        <v>24</v>
      </c>
      <c r="G4146" t="s">
        <v>94</v>
      </c>
    </row>
    <row r="4147" spans="1:7">
      <c r="A4147" s="1">
        <v>43548</v>
      </c>
      <c r="B4147" s="5">
        <v>0.91527777777777775</v>
      </c>
      <c r="C4147" t="s">
        <v>233</v>
      </c>
      <c r="D4147">
        <v>50</v>
      </c>
      <c r="E4147" t="s">
        <v>59</v>
      </c>
      <c r="F4147" t="s">
        <v>24</v>
      </c>
      <c r="G4147" t="s">
        <v>52</v>
      </c>
    </row>
    <row r="4148" spans="1:7">
      <c r="A4148" s="1">
        <v>43549</v>
      </c>
      <c r="B4148" s="5">
        <v>0.76597222222222217</v>
      </c>
      <c r="C4148" t="s">
        <v>100</v>
      </c>
      <c r="D4148">
        <v>50</v>
      </c>
      <c r="E4148" t="s">
        <v>59</v>
      </c>
      <c r="F4148" t="s">
        <v>24</v>
      </c>
      <c r="G4148" t="s">
        <v>52</v>
      </c>
    </row>
    <row r="4149" spans="1:7">
      <c r="A4149" s="1">
        <v>43550</v>
      </c>
      <c r="B4149" s="5">
        <v>0.75416666666666676</v>
      </c>
      <c r="C4149" t="s">
        <v>100</v>
      </c>
      <c r="D4149">
        <v>40</v>
      </c>
      <c r="E4149" t="s">
        <v>59</v>
      </c>
      <c r="F4149" t="s">
        <v>24</v>
      </c>
      <c r="G4149" t="s">
        <v>52</v>
      </c>
    </row>
    <row r="4150" spans="1:7">
      <c r="A4150" s="1">
        <v>43550</v>
      </c>
      <c r="B4150" s="5">
        <v>0.81458333333333333</v>
      </c>
      <c r="C4150" t="s">
        <v>84</v>
      </c>
      <c r="D4150">
        <v>40</v>
      </c>
      <c r="E4150" t="s">
        <v>59</v>
      </c>
      <c r="F4150" t="s">
        <v>24</v>
      </c>
      <c r="G4150" t="s">
        <v>52</v>
      </c>
    </row>
    <row r="4151" spans="1:7">
      <c r="A4151" s="1">
        <v>43551</v>
      </c>
      <c r="B4151" s="5">
        <v>0.42430555555555555</v>
      </c>
      <c r="C4151" t="s">
        <v>262</v>
      </c>
      <c r="D4151">
        <v>20</v>
      </c>
      <c r="E4151" t="s">
        <v>59</v>
      </c>
      <c r="F4151" t="s">
        <v>24</v>
      </c>
      <c r="G4151" t="s">
        <v>41</v>
      </c>
    </row>
    <row r="4152" spans="1:7">
      <c r="A4152" s="1">
        <v>43551</v>
      </c>
      <c r="B4152" s="5">
        <v>0.42430555555555555</v>
      </c>
      <c r="C4152" t="s">
        <v>72</v>
      </c>
      <c r="D4152">
        <v>112</v>
      </c>
      <c r="E4152" t="s">
        <v>59</v>
      </c>
      <c r="F4152" t="s">
        <v>24</v>
      </c>
      <c r="G4152" t="s">
        <v>52</v>
      </c>
    </row>
    <row r="4153" spans="1:7">
      <c r="A4153" s="1">
        <v>43552</v>
      </c>
      <c r="B4153" s="5">
        <v>0.67083333333333339</v>
      </c>
      <c r="C4153" t="s">
        <v>111</v>
      </c>
      <c r="D4153" s="3">
        <v>1202</v>
      </c>
      <c r="E4153" t="s">
        <v>59</v>
      </c>
      <c r="F4153" t="s">
        <v>24</v>
      </c>
      <c r="G4153" t="s">
        <v>964</v>
      </c>
    </row>
    <row r="4154" spans="1:7">
      <c r="A4154" s="1">
        <v>43552</v>
      </c>
      <c r="B4154" s="5">
        <v>0.67083333333333339</v>
      </c>
      <c r="C4154" t="s">
        <v>39</v>
      </c>
      <c r="D4154">
        <v>90</v>
      </c>
      <c r="E4154" t="s">
        <v>59</v>
      </c>
      <c r="F4154" t="s">
        <v>24</v>
      </c>
      <c r="G4154" t="s">
        <v>964</v>
      </c>
    </row>
    <row r="4155" spans="1:7">
      <c r="A4155" s="1">
        <v>43552</v>
      </c>
      <c r="B4155" s="5">
        <v>0.79999999999999993</v>
      </c>
      <c r="C4155" t="s">
        <v>257</v>
      </c>
      <c r="D4155">
        <v>30</v>
      </c>
      <c r="E4155" t="s">
        <v>59</v>
      </c>
      <c r="F4155" t="s">
        <v>24</v>
      </c>
      <c r="G4155" t="s">
        <v>94</v>
      </c>
    </row>
    <row r="4156" spans="1:7">
      <c r="A4156" s="1">
        <v>43552</v>
      </c>
      <c r="B4156" s="5">
        <v>0.79999999999999993</v>
      </c>
      <c r="C4156" t="s">
        <v>130</v>
      </c>
      <c r="D4156">
        <v>10</v>
      </c>
      <c r="E4156" t="s">
        <v>59</v>
      </c>
      <c r="F4156" t="s">
        <v>24</v>
      </c>
      <c r="G4156" t="s">
        <v>52</v>
      </c>
    </row>
    <row r="4157" spans="1:7">
      <c r="A4157" s="1">
        <v>43552</v>
      </c>
      <c r="B4157" s="5">
        <v>0.85</v>
      </c>
      <c r="C4157" t="s">
        <v>100</v>
      </c>
      <c r="D4157">
        <v>87</v>
      </c>
      <c r="E4157" t="s">
        <v>59</v>
      </c>
      <c r="F4157" t="s">
        <v>24</v>
      </c>
      <c r="G4157" t="s">
        <v>964</v>
      </c>
    </row>
    <row r="4158" spans="1:7">
      <c r="A4158" s="1">
        <v>43552</v>
      </c>
      <c r="B4158" s="5">
        <v>0.85069444444444453</v>
      </c>
      <c r="C4158" t="s">
        <v>252</v>
      </c>
      <c r="D4158">
        <v>30</v>
      </c>
      <c r="E4158" t="s">
        <v>59</v>
      </c>
      <c r="F4158" t="s">
        <v>24</v>
      </c>
      <c r="G4158" t="s">
        <v>964</v>
      </c>
    </row>
    <row r="4159" spans="1:7">
      <c r="A4159" s="1">
        <v>43552</v>
      </c>
      <c r="B4159" s="5">
        <v>0.85416666666666663</v>
      </c>
      <c r="C4159" t="s">
        <v>262</v>
      </c>
      <c r="D4159">
        <v>829.5</v>
      </c>
      <c r="E4159" t="s">
        <v>59</v>
      </c>
      <c r="F4159" t="s">
        <v>24</v>
      </c>
      <c r="G4159" t="s">
        <v>964</v>
      </c>
    </row>
    <row r="4160" spans="1:7">
      <c r="A4160" s="1">
        <v>43553</v>
      </c>
      <c r="B4160" s="5">
        <v>0.41180555555555554</v>
      </c>
      <c r="C4160" t="s">
        <v>148</v>
      </c>
      <c r="D4160">
        <v>50</v>
      </c>
      <c r="E4160" t="s">
        <v>59</v>
      </c>
      <c r="F4160" t="s">
        <v>24</v>
      </c>
      <c r="G4160" t="s">
        <v>964</v>
      </c>
    </row>
    <row r="4161" spans="1:7">
      <c r="A4161" s="1">
        <v>43553</v>
      </c>
      <c r="B4161" s="5">
        <v>0.41180555555555554</v>
      </c>
      <c r="C4161" t="s">
        <v>72</v>
      </c>
      <c r="D4161">
        <v>170</v>
      </c>
      <c r="E4161" t="s">
        <v>59</v>
      </c>
      <c r="F4161" t="s">
        <v>24</v>
      </c>
      <c r="G4161" t="s">
        <v>964</v>
      </c>
    </row>
    <row r="4162" spans="1:7">
      <c r="A4162" s="1">
        <v>43553</v>
      </c>
      <c r="B4162" s="5">
        <v>0.98888888888888893</v>
      </c>
      <c r="C4162" t="s">
        <v>262</v>
      </c>
      <c r="D4162">
        <v>830</v>
      </c>
      <c r="E4162" t="s">
        <v>59</v>
      </c>
      <c r="F4162" t="s">
        <v>24</v>
      </c>
      <c r="G4162" t="s">
        <v>964</v>
      </c>
    </row>
    <row r="4163" spans="1:7">
      <c r="A4163" s="1">
        <v>43554</v>
      </c>
      <c r="B4163" s="5">
        <v>2.5694444444444447E-2</v>
      </c>
      <c r="C4163" t="s">
        <v>965</v>
      </c>
      <c r="D4163" s="3">
        <v>1814</v>
      </c>
      <c r="E4163" t="s">
        <v>59</v>
      </c>
      <c r="F4163" t="s">
        <v>24</v>
      </c>
      <c r="G4163" t="s">
        <v>964</v>
      </c>
    </row>
    <row r="4164" spans="1:7">
      <c r="A4164" s="1">
        <v>43554</v>
      </c>
      <c r="B4164" s="5">
        <v>2.6388888888888889E-2</v>
      </c>
      <c r="C4164" t="s">
        <v>148</v>
      </c>
      <c r="D4164">
        <v>30</v>
      </c>
      <c r="E4164" t="s">
        <v>59</v>
      </c>
      <c r="F4164" t="s">
        <v>24</v>
      </c>
      <c r="G4164" t="s">
        <v>964</v>
      </c>
    </row>
    <row r="4165" spans="1:7">
      <c r="A4165" s="1">
        <v>43555</v>
      </c>
      <c r="B4165" s="5">
        <v>5.1388888888888894E-2</v>
      </c>
      <c r="C4165" t="s">
        <v>140</v>
      </c>
      <c r="D4165">
        <v>20</v>
      </c>
      <c r="E4165" t="s">
        <v>59</v>
      </c>
      <c r="F4165" t="s">
        <v>24</v>
      </c>
      <c r="G4165" t="s">
        <v>52</v>
      </c>
    </row>
    <row r="4166" spans="1:7">
      <c r="A4166" s="1">
        <v>43555</v>
      </c>
      <c r="B4166" s="5">
        <v>5.2083333333333336E-2</v>
      </c>
      <c r="C4166" t="s">
        <v>262</v>
      </c>
      <c r="D4166">
        <v>22</v>
      </c>
      <c r="E4166" t="s">
        <v>59</v>
      </c>
      <c r="F4166" t="s">
        <v>24</v>
      </c>
      <c r="G4166" t="s">
        <v>41</v>
      </c>
    </row>
    <row r="4167" spans="1:7">
      <c r="A4167" s="1">
        <v>43555</v>
      </c>
      <c r="B4167" s="5">
        <v>5.2083333333333336E-2</v>
      </c>
      <c r="C4167" t="s">
        <v>84</v>
      </c>
      <c r="D4167">
        <v>350</v>
      </c>
      <c r="E4167" t="s">
        <v>59</v>
      </c>
      <c r="F4167" t="s">
        <v>24</v>
      </c>
      <c r="G4167" t="s">
        <v>52</v>
      </c>
    </row>
    <row r="4168" spans="1:7">
      <c r="A4168" s="1">
        <v>43555</v>
      </c>
      <c r="B4168" s="5">
        <v>5.2083333333333336E-2</v>
      </c>
      <c r="C4168" t="s">
        <v>140</v>
      </c>
      <c r="D4168">
        <v>30</v>
      </c>
      <c r="E4168" t="s">
        <v>59</v>
      </c>
      <c r="F4168" t="s">
        <v>24</v>
      </c>
      <c r="G4168" t="s">
        <v>52</v>
      </c>
    </row>
    <row r="4169" spans="1:7">
      <c r="A4169" s="1">
        <v>43555</v>
      </c>
      <c r="B4169" s="5">
        <v>0.47986111111111113</v>
      </c>
      <c r="C4169" t="s">
        <v>100</v>
      </c>
      <c r="D4169">
        <v>130</v>
      </c>
      <c r="E4169" t="s">
        <v>59</v>
      </c>
      <c r="F4169" t="s">
        <v>24</v>
      </c>
      <c r="G4169" t="s">
        <v>52</v>
      </c>
    </row>
    <row r="4170" spans="1:7">
      <c r="A4170" s="1">
        <v>43555</v>
      </c>
      <c r="B4170" s="5">
        <v>0.48055555555555557</v>
      </c>
      <c r="C4170" t="s">
        <v>962</v>
      </c>
      <c r="D4170">
        <v>200</v>
      </c>
      <c r="E4170" t="s">
        <v>59</v>
      </c>
      <c r="F4170" t="s">
        <v>24</v>
      </c>
      <c r="G4170" t="s">
        <v>31</v>
      </c>
    </row>
    <row r="4171" spans="1:7">
      <c r="A4171" s="1">
        <v>43555</v>
      </c>
      <c r="B4171" s="5">
        <v>0.48055555555555557</v>
      </c>
      <c r="C4171" t="s">
        <v>262</v>
      </c>
      <c r="D4171">
        <v>12</v>
      </c>
      <c r="E4171" t="s">
        <v>59</v>
      </c>
      <c r="F4171" t="s">
        <v>24</v>
      </c>
      <c r="G4171" t="s">
        <v>41</v>
      </c>
    </row>
    <row r="4172" spans="1:7">
      <c r="A4172" s="1">
        <v>43555</v>
      </c>
      <c r="B4172" s="5">
        <v>0.48402777777777778</v>
      </c>
      <c r="C4172" t="s">
        <v>262</v>
      </c>
      <c r="D4172">
        <v>12</v>
      </c>
      <c r="E4172" t="s">
        <v>59</v>
      </c>
      <c r="F4172" t="s">
        <v>24</v>
      </c>
      <c r="G4172" t="s">
        <v>41</v>
      </c>
    </row>
    <row r="4173" spans="1:7">
      <c r="A4173" s="1">
        <v>43555</v>
      </c>
      <c r="B4173" s="5">
        <v>0.50277777777777777</v>
      </c>
      <c r="C4173" t="s">
        <v>100</v>
      </c>
      <c r="D4173">
        <v>60</v>
      </c>
      <c r="E4173" t="s">
        <v>59</v>
      </c>
      <c r="F4173" t="s">
        <v>24</v>
      </c>
      <c r="G4173" t="s">
        <v>52</v>
      </c>
    </row>
    <row r="4174" spans="1:7">
      <c r="A4174" s="1">
        <v>43555</v>
      </c>
      <c r="B4174" s="5">
        <v>0.77569444444444446</v>
      </c>
      <c r="C4174" t="s">
        <v>111</v>
      </c>
      <c r="D4174">
        <v>150</v>
      </c>
      <c r="E4174" t="s">
        <v>59</v>
      </c>
      <c r="F4174" t="s">
        <v>24</v>
      </c>
      <c r="G4174" t="s">
        <v>52</v>
      </c>
    </row>
    <row r="4175" spans="1:7">
      <c r="A4175" s="1">
        <v>43556</v>
      </c>
      <c r="B4175" s="5">
        <v>0.40069444444444446</v>
      </c>
      <c r="C4175" t="s">
        <v>140</v>
      </c>
      <c r="D4175">
        <v>12</v>
      </c>
      <c r="E4175" t="s">
        <v>59</v>
      </c>
      <c r="F4175" t="s">
        <v>24</v>
      </c>
      <c r="G4175" t="s">
        <v>52</v>
      </c>
    </row>
    <row r="4176" spans="1:7">
      <c r="A4176" s="1">
        <v>43556</v>
      </c>
      <c r="B4176" s="5">
        <v>0.40069444444444446</v>
      </c>
      <c r="C4176" t="s">
        <v>253</v>
      </c>
      <c r="D4176">
        <v>20</v>
      </c>
      <c r="E4176" t="s">
        <v>59</v>
      </c>
      <c r="F4176" t="s">
        <v>24</v>
      </c>
      <c r="G4176" t="s">
        <v>31</v>
      </c>
    </row>
    <row r="4177" spans="1:9">
      <c r="A4177" s="1">
        <v>43556</v>
      </c>
      <c r="B4177" s="5">
        <v>0.51597222222222217</v>
      </c>
      <c r="C4177" t="s">
        <v>72</v>
      </c>
      <c r="D4177">
        <v>80</v>
      </c>
      <c r="E4177" t="s">
        <v>59</v>
      </c>
      <c r="F4177" t="s">
        <v>24</v>
      </c>
      <c r="G4177" t="s">
        <v>52</v>
      </c>
    </row>
    <row r="4178" spans="1:9">
      <c r="A4178" s="1">
        <v>43557</v>
      </c>
      <c r="B4178" s="5">
        <v>0.40069444444444446</v>
      </c>
      <c r="C4178" t="s">
        <v>94</v>
      </c>
      <c r="D4178">
        <v>200</v>
      </c>
      <c r="E4178" t="s">
        <v>59</v>
      </c>
      <c r="F4178" t="s">
        <v>24</v>
      </c>
      <c r="G4178" t="s">
        <v>94</v>
      </c>
    </row>
    <row r="4179" spans="1:9">
      <c r="A4179" s="1">
        <v>43557</v>
      </c>
      <c r="B4179" s="5">
        <v>0.40069444444444446</v>
      </c>
      <c r="C4179" t="s">
        <v>903</v>
      </c>
      <c r="D4179">
        <v>500</v>
      </c>
      <c r="E4179" t="s">
        <v>59</v>
      </c>
      <c r="F4179" t="s">
        <v>24</v>
      </c>
      <c r="G4179" t="s">
        <v>52</v>
      </c>
    </row>
    <row r="4180" spans="1:9">
      <c r="A4180" s="1">
        <v>43557</v>
      </c>
      <c r="B4180" s="5">
        <v>0.40069444444444446</v>
      </c>
      <c r="C4180" t="s">
        <v>130</v>
      </c>
      <c r="D4180">
        <v>45</v>
      </c>
      <c r="E4180" t="s">
        <v>59</v>
      </c>
      <c r="F4180" t="s">
        <v>24</v>
      </c>
      <c r="G4180" t="s">
        <v>52</v>
      </c>
    </row>
    <row r="4181" spans="1:9">
      <c r="A4181" s="1">
        <v>43557</v>
      </c>
      <c r="B4181" s="5">
        <v>0.77430555555555547</v>
      </c>
      <c r="C4181" t="s">
        <v>262</v>
      </c>
      <c r="D4181">
        <v>60</v>
      </c>
      <c r="E4181" t="s">
        <v>59</v>
      </c>
      <c r="F4181" t="s">
        <v>24</v>
      </c>
      <c r="G4181" t="s">
        <v>41</v>
      </c>
    </row>
    <row r="4182" spans="1:9">
      <c r="A4182" s="1">
        <v>43557</v>
      </c>
      <c r="B4182" s="5">
        <v>0.96458333333333324</v>
      </c>
      <c r="C4182" t="s">
        <v>186</v>
      </c>
      <c r="D4182">
        <v>500</v>
      </c>
      <c r="E4182" t="s">
        <v>55</v>
      </c>
      <c r="F4182" t="s">
        <v>24</v>
      </c>
      <c r="G4182" t="s">
        <v>52</v>
      </c>
      <c r="I4182" t="s">
        <v>966</v>
      </c>
    </row>
    <row r="4183" spans="1:9">
      <c r="A4183" s="1">
        <v>43557</v>
      </c>
      <c r="B4183" s="5">
        <v>0.96458333333333324</v>
      </c>
      <c r="C4183" t="s">
        <v>39</v>
      </c>
      <c r="D4183">
        <v>120</v>
      </c>
      <c r="E4183" t="s">
        <v>55</v>
      </c>
      <c r="F4183" t="s">
        <v>24</v>
      </c>
      <c r="G4183" t="s">
        <v>41</v>
      </c>
      <c r="I4183" t="s">
        <v>967</v>
      </c>
    </row>
    <row r="4184" spans="1:9">
      <c r="A4184" s="1">
        <v>43558</v>
      </c>
      <c r="B4184" s="5">
        <v>0.70277777777777783</v>
      </c>
      <c r="C4184" t="s">
        <v>186</v>
      </c>
      <c r="D4184">
        <v>200</v>
      </c>
      <c r="E4184" t="s">
        <v>55</v>
      </c>
      <c r="F4184" t="s">
        <v>24</v>
      </c>
      <c r="G4184" t="s">
        <v>52</v>
      </c>
      <c r="I4184" t="s">
        <v>968</v>
      </c>
    </row>
    <row r="4185" spans="1:9">
      <c r="A4185" s="1">
        <v>43559</v>
      </c>
      <c r="B4185" s="5">
        <v>0.56805555555555554</v>
      </c>
      <c r="C4185" t="s">
        <v>111</v>
      </c>
      <c r="D4185">
        <v>114</v>
      </c>
      <c r="E4185" t="s">
        <v>47</v>
      </c>
      <c r="F4185" t="s">
        <v>24</v>
      </c>
      <c r="G4185" t="s">
        <v>52</v>
      </c>
    </row>
    <row r="4186" spans="1:9">
      <c r="A4186" s="1">
        <v>43559</v>
      </c>
      <c r="B4186" s="5">
        <v>0.57291666666666663</v>
      </c>
      <c r="C4186" t="s">
        <v>969</v>
      </c>
      <c r="D4186">
        <v>50</v>
      </c>
      <c r="E4186" t="s">
        <v>47</v>
      </c>
      <c r="F4186" t="s">
        <v>24</v>
      </c>
      <c r="G4186" t="s">
        <v>94</v>
      </c>
      <c r="H4186" t="s">
        <v>34</v>
      </c>
    </row>
    <row r="4187" spans="1:9">
      <c r="A4187" s="1">
        <v>43560</v>
      </c>
      <c r="B4187" s="5">
        <v>0.8256944444444444</v>
      </c>
      <c r="C4187" t="s">
        <v>130</v>
      </c>
      <c r="D4187">
        <v>32</v>
      </c>
      <c r="E4187" t="s">
        <v>59</v>
      </c>
      <c r="F4187" t="s">
        <v>24</v>
      </c>
      <c r="G4187" t="s">
        <v>52</v>
      </c>
    </row>
    <row r="4188" spans="1:9">
      <c r="A4188" s="1">
        <v>43561</v>
      </c>
      <c r="B4188" s="5">
        <v>0.5756944444444444</v>
      </c>
      <c r="C4188" t="s">
        <v>48</v>
      </c>
      <c r="D4188">
        <v>119</v>
      </c>
      <c r="E4188" t="s">
        <v>59</v>
      </c>
      <c r="F4188" t="s">
        <v>24</v>
      </c>
      <c r="G4188" t="s">
        <v>41</v>
      </c>
    </row>
    <row r="4189" spans="1:9">
      <c r="A4189" s="1">
        <v>43561</v>
      </c>
      <c r="B4189" s="5">
        <v>0.60277777777777775</v>
      </c>
      <c r="C4189" t="s">
        <v>111</v>
      </c>
      <c r="D4189">
        <v>252</v>
      </c>
      <c r="E4189" t="s">
        <v>59</v>
      </c>
      <c r="F4189" t="s">
        <v>24</v>
      </c>
      <c r="G4189" t="s">
        <v>52</v>
      </c>
    </row>
    <row r="4190" spans="1:9">
      <c r="A4190" s="1">
        <v>43562</v>
      </c>
      <c r="B4190" s="5">
        <v>0.51874999999999993</v>
      </c>
      <c r="C4190" t="s">
        <v>970</v>
      </c>
      <c r="D4190" s="4">
        <v>2952.44</v>
      </c>
      <c r="E4190" t="s">
        <v>59</v>
      </c>
      <c r="F4190" t="s">
        <v>24</v>
      </c>
      <c r="G4190" t="s">
        <v>31</v>
      </c>
    </row>
    <row r="4191" spans="1:9">
      <c r="A4191" s="1">
        <v>43563</v>
      </c>
      <c r="B4191" s="5">
        <v>0.78194444444444444</v>
      </c>
      <c r="C4191" t="s">
        <v>39</v>
      </c>
      <c r="D4191">
        <v>173</v>
      </c>
      <c r="E4191" t="s">
        <v>59</v>
      </c>
      <c r="F4191" t="s">
        <v>24</v>
      </c>
      <c r="G4191" t="s">
        <v>41</v>
      </c>
    </row>
    <row r="4192" spans="1:9">
      <c r="A4192" s="1">
        <v>43563</v>
      </c>
      <c r="B4192" s="5">
        <v>0.78263888888888899</v>
      </c>
      <c r="C4192" t="s">
        <v>297</v>
      </c>
      <c r="D4192">
        <v>10</v>
      </c>
      <c r="E4192" t="s">
        <v>59</v>
      </c>
      <c r="F4192" t="s">
        <v>24</v>
      </c>
      <c r="G4192" t="s">
        <v>52</v>
      </c>
    </row>
    <row r="4193" spans="1:9">
      <c r="A4193" s="1">
        <v>43564</v>
      </c>
      <c r="B4193" s="5">
        <v>0.11666666666666665</v>
      </c>
      <c r="C4193" t="s">
        <v>797</v>
      </c>
      <c r="D4193">
        <v>35</v>
      </c>
      <c r="E4193" t="s">
        <v>55</v>
      </c>
      <c r="F4193" t="s">
        <v>24</v>
      </c>
      <c r="G4193" t="s">
        <v>31</v>
      </c>
      <c r="I4193" t="s">
        <v>938</v>
      </c>
    </row>
    <row r="4194" spans="1:9">
      <c r="A4194" s="1">
        <v>43564</v>
      </c>
      <c r="B4194" s="5">
        <v>0.50277777777777777</v>
      </c>
      <c r="C4194" t="s">
        <v>72</v>
      </c>
      <c r="D4194">
        <v>40</v>
      </c>
      <c r="E4194" t="s">
        <v>59</v>
      </c>
      <c r="F4194" t="s">
        <v>24</v>
      </c>
      <c r="G4194" t="s">
        <v>52</v>
      </c>
    </row>
    <row r="4195" spans="1:9">
      <c r="A4195" s="1">
        <v>43564</v>
      </c>
      <c r="B4195" s="5">
        <v>0.9159722222222223</v>
      </c>
      <c r="C4195" t="s">
        <v>903</v>
      </c>
      <c r="D4195">
        <v>654</v>
      </c>
      <c r="E4195" t="s">
        <v>55</v>
      </c>
      <c r="F4195" t="s">
        <v>24</v>
      </c>
      <c r="G4195" t="s">
        <v>52</v>
      </c>
      <c r="I4195" t="s">
        <v>971</v>
      </c>
    </row>
    <row r="4196" spans="1:9">
      <c r="A4196" s="1">
        <v>43565</v>
      </c>
      <c r="B4196" s="5">
        <v>0.59305555555555556</v>
      </c>
      <c r="C4196" t="s">
        <v>111</v>
      </c>
      <c r="D4196">
        <v>241</v>
      </c>
      <c r="E4196" t="s">
        <v>55</v>
      </c>
      <c r="F4196" t="s">
        <v>24</v>
      </c>
      <c r="G4196" t="s">
        <v>52</v>
      </c>
      <c r="I4196" t="s">
        <v>972</v>
      </c>
    </row>
    <row r="4197" spans="1:9">
      <c r="A4197" s="1">
        <v>43565</v>
      </c>
      <c r="B4197" s="5">
        <v>0.79652777777777783</v>
      </c>
      <c r="C4197" t="s">
        <v>84</v>
      </c>
      <c r="D4197">
        <v>41</v>
      </c>
      <c r="E4197" t="s">
        <v>59</v>
      </c>
      <c r="F4197" t="s">
        <v>24</v>
      </c>
      <c r="G4197" t="s">
        <v>52</v>
      </c>
    </row>
    <row r="4198" spans="1:9">
      <c r="A4198" s="1">
        <v>43566</v>
      </c>
      <c r="B4198" s="5">
        <v>0.79861111111111116</v>
      </c>
      <c r="C4198" t="s">
        <v>111</v>
      </c>
      <c r="D4198">
        <v>80</v>
      </c>
      <c r="E4198" t="s">
        <v>59</v>
      </c>
      <c r="F4198" t="s">
        <v>24</v>
      </c>
      <c r="G4198" t="s">
        <v>52</v>
      </c>
    </row>
    <row r="4199" spans="1:9">
      <c r="A4199" s="1">
        <v>43566</v>
      </c>
      <c r="B4199" s="5">
        <v>0.8930555555555556</v>
      </c>
      <c r="C4199" t="s">
        <v>84</v>
      </c>
      <c r="D4199">
        <v>125.5</v>
      </c>
      <c r="E4199" t="s">
        <v>59</v>
      </c>
      <c r="F4199" t="s">
        <v>24</v>
      </c>
      <c r="G4199" t="s">
        <v>52</v>
      </c>
    </row>
    <row r="4200" spans="1:9">
      <c r="A4200" s="1">
        <v>43567</v>
      </c>
      <c r="B4200" s="5">
        <v>0.77777777777777779</v>
      </c>
      <c r="C4200" t="s">
        <v>111</v>
      </c>
      <c r="D4200">
        <v>361</v>
      </c>
      <c r="E4200" t="s">
        <v>59</v>
      </c>
      <c r="F4200" t="s">
        <v>24</v>
      </c>
      <c r="G4200" t="s">
        <v>52</v>
      </c>
    </row>
    <row r="4201" spans="1:9">
      <c r="A4201" s="1">
        <v>43567</v>
      </c>
      <c r="B4201" s="5">
        <v>0.86736111111111114</v>
      </c>
      <c r="C4201" t="s">
        <v>130</v>
      </c>
      <c r="D4201">
        <v>10</v>
      </c>
      <c r="E4201" t="s">
        <v>59</v>
      </c>
      <c r="F4201" t="s">
        <v>24</v>
      </c>
      <c r="G4201" t="s">
        <v>52</v>
      </c>
    </row>
    <row r="4202" spans="1:9">
      <c r="A4202" s="1">
        <v>43567</v>
      </c>
      <c r="B4202" s="5">
        <v>0.86736111111111114</v>
      </c>
      <c r="C4202" t="s">
        <v>591</v>
      </c>
      <c r="D4202">
        <v>42</v>
      </c>
      <c r="E4202" t="s">
        <v>59</v>
      </c>
      <c r="F4202" t="s">
        <v>24</v>
      </c>
      <c r="G4202" t="s">
        <v>94</v>
      </c>
    </row>
    <row r="4203" spans="1:9">
      <c r="A4203" s="1">
        <v>43568</v>
      </c>
      <c r="B4203" s="5">
        <v>0.51458333333333328</v>
      </c>
      <c r="C4203" t="s">
        <v>962</v>
      </c>
      <c r="D4203">
        <v>360</v>
      </c>
      <c r="E4203" t="s">
        <v>59</v>
      </c>
      <c r="F4203" t="s">
        <v>24</v>
      </c>
      <c r="G4203" t="s">
        <v>31</v>
      </c>
    </row>
    <row r="4204" spans="1:9">
      <c r="A4204" s="1">
        <v>43568</v>
      </c>
      <c r="B4204" s="5">
        <v>0.51458333333333328</v>
      </c>
      <c r="C4204" t="s">
        <v>262</v>
      </c>
      <c r="D4204">
        <v>27</v>
      </c>
      <c r="E4204" t="s">
        <v>59</v>
      </c>
      <c r="F4204" t="s">
        <v>24</v>
      </c>
      <c r="G4204" t="s">
        <v>41</v>
      </c>
    </row>
    <row r="4205" spans="1:9">
      <c r="A4205" s="1">
        <v>43568</v>
      </c>
      <c r="B4205" s="5">
        <v>0.62916666666666665</v>
      </c>
      <c r="C4205" t="s">
        <v>111</v>
      </c>
      <c r="D4205">
        <v>109</v>
      </c>
      <c r="E4205" t="s">
        <v>59</v>
      </c>
      <c r="F4205" t="s">
        <v>24</v>
      </c>
      <c r="G4205" t="s">
        <v>52</v>
      </c>
    </row>
    <row r="4206" spans="1:9">
      <c r="A4206" s="1">
        <v>43569</v>
      </c>
      <c r="B4206" s="5">
        <v>0.51041666666666663</v>
      </c>
      <c r="C4206" t="s">
        <v>140</v>
      </c>
      <c r="D4206">
        <v>10</v>
      </c>
      <c r="E4206" t="s">
        <v>59</v>
      </c>
      <c r="F4206" t="s">
        <v>24</v>
      </c>
      <c r="G4206" t="s">
        <v>52</v>
      </c>
    </row>
    <row r="4207" spans="1:9">
      <c r="A4207" s="1">
        <v>43569</v>
      </c>
      <c r="B4207" s="5">
        <v>0.51041666666666663</v>
      </c>
      <c r="C4207" t="s">
        <v>262</v>
      </c>
      <c r="D4207">
        <v>32</v>
      </c>
      <c r="E4207" t="s">
        <v>59</v>
      </c>
      <c r="F4207" t="s">
        <v>24</v>
      </c>
      <c r="G4207" t="s">
        <v>41</v>
      </c>
    </row>
    <row r="4208" spans="1:9">
      <c r="A4208" s="1">
        <v>43569</v>
      </c>
      <c r="B4208" s="5">
        <v>0.51041666666666663</v>
      </c>
      <c r="C4208" t="s">
        <v>955</v>
      </c>
      <c r="D4208">
        <v>140</v>
      </c>
      <c r="E4208" t="s">
        <v>59</v>
      </c>
      <c r="F4208" t="s">
        <v>24</v>
      </c>
      <c r="G4208" t="s">
        <v>31</v>
      </c>
    </row>
    <row r="4209" spans="1:9">
      <c r="A4209" s="1">
        <v>43569</v>
      </c>
      <c r="B4209" s="5">
        <v>0.83819444444444446</v>
      </c>
      <c r="C4209" t="s">
        <v>130</v>
      </c>
      <c r="D4209">
        <v>75</v>
      </c>
      <c r="E4209" t="s">
        <v>59</v>
      </c>
      <c r="F4209" t="s">
        <v>24</v>
      </c>
      <c r="G4209" t="s">
        <v>52</v>
      </c>
    </row>
    <row r="4210" spans="1:9">
      <c r="A4210" s="1">
        <v>43569</v>
      </c>
      <c r="B4210" s="5">
        <v>0.83819444444444446</v>
      </c>
      <c r="C4210" t="s">
        <v>962</v>
      </c>
      <c r="D4210">
        <v>200</v>
      </c>
      <c r="E4210" t="s">
        <v>59</v>
      </c>
      <c r="F4210" t="s">
        <v>24</v>
      </c>
      <c r="G4210" t="s">
        <v>31</v>
      </c>
    </row>
    <row r="4211" spans="1:9">
      <c r="A4211" s="1">
        <v>43569</v>
      </c>
      <c r="B4211" s="5">
        <v>0.83819444444444446</v>
      </c>
      <c r="C4211" t="s">
        <v>262</v>
      </c>
      <c r="D4211">
        <v>12</v>
      </c>
      <c r="E4211" t="s">
        <v>59</v>
      </c>
      <c r="F4211" t="s">
        <v>24</v>
      </c>
      <c r="G4211" t="s">
        <v>41</v>
      </c>
    </row>
    <row r="4212" spans="1:9">
      <c r="A4212" s="1">
        <v>43569</v>
      </c>
      <c r="B4212" s="5">
        <v>0.90486111111111101</v>
      </c>
      <c r="C4212" t="s">
        <v>140</v>
      </c>
      <c r="D4212">
        <v>10</v>
      </c>
      <c r="E4212" t="s">
        <v>59</v>
      </c>
      <c r="F4212" t="s">
        <v>24</v>
      </c>
      <c r="G4212" t="s">
        <v>52</v>
      </c>
    </row>
    <row r="4213" spans="1:9">
      <c r="A4213" s="1">
        <v>43569</v>
      </c>
      <c r="B4213" s="5">
        <v>0.90486111111111101</v>
      </c>
      <c r="C4213" t="s">
        <v>262</v>
      </c>
      <c r="D4213">
        <v>20</v>
      </c>
      <c r="E4213" t="s">
        <v>59</v>
      </c>
      <c r="F4213" t="s">
        <v>24</v>
      </c>
      <c r="G4213" t="s">
        <v>41</v>
      </c>
    </row>
    <row r="4214" spans="1:9">
      <c r="A4214" s="1">
        <v>43569</v>
      </c>
      <c r="B4214" s="5">
        <v>0.90486111111111101</v>
      </c>
      <c r="C4214" t="s">
        <v>747</v>
      </c>
      <c r="D4214">
        <v>41</v>
      </c>
      <c r="E4214" t="s">
        <v>59</v>
      </c>
      <c r="F4214" t="s">
        <v>24</v>
      </c>
      <c r="G4214" t="s">
        <v>94</v>
      </c>
    </row>
    <row r="4215" spans="1:9">
      <c r="A4215" s="1">
        <v>43570</v>
      </c>
      <c r="B4215" s="5">
        <v>0.37291666666666662</v>
      </c>
      <c r="C4215" t="s">
        <v>48</v>
      </c>
      <c r="D4215">
        <v>100</v>
      </c>
      <c r="E4215" t="s">
        <v>59</v>
      </c>
      <c r="F4215" t="s">
        <v>24</v>
      </c>
      <c r="G4215" t="s">
        <v>41</v>
      </c>
    </row>
    <row r="4216" spans="1:9">
      <c r="A4216" s="1">
        <v>43570</v>
      </c>
      <c r="B4216" s="5">
        <v>0.45694444444444443</v>
      </c>
      <c r="C4216" t="s">
        <v>130</v>
      </c>
      <c r="D4216">
        <v>30</v>
      </c>
      <c r="E4216" t="s">
        <v>59</v>
      </c>
      <c r="F4216" t="s">
        <v>24</v>
      </c>
      <c r="G4216" t="s">
        <v>52</v>
      </c>
    </row>
    <row r="4217" spans="1:9">
      <c r="A4217" s="1">
        <v>43570</v>
      </c>
      <c r="B4217" s="5">
        <v>0.83263888888888893</v>
      </c>
      <c r="C4217" t="s">
        <v>903</v>
      </c>
      <c r="D4217">
        <v>640</v>
      </c>
      <c r="E4217" t="s">
        <v>55</v>
      </c>
      <c r="F4217" t="s">
        <v>24</v>
      </c>
      <c r="G4217" t="s">
        <v>52</v>
      </c>
      <c r="I4217" t="s">
        <v>973</v>
      </c>
    </row>
    <row r="4218" spans="1:9">
      <c r="A4218" s="1">
        <v>43570</v>
      </c>
      <c r="B4218" s="5">
        <v>0.91319444444444453</v>
      </c>
      <c r="C4218" t="s">
        <v>84</v>
      </c>
      <c r="D4218">
        <v>80</v>
      </c>
      <c r="E4218" t="s">
        <v>59</v>
      </c>
      <c r="F4218" t="s">
        <v>24</v>
      </c>
      <c r="G4218" t="s">
        <v>52</v>
      </c>
    </row>
    <row r="4219" spans="1:9">
      <c r="A4219" s="1">
        <v>43571</v>
      </c>
      <c r="B4219" s="5">
        <v>0.58124999999999993</v>
      </c>
      <c r="C4219" t="s">
        <v>432</v>
      </c>
      <c r="D4219" s="3">
        <v>6525</v>
      </c>
      <c r="E4219" t="s">
        <v>59</v>
      </c>
      <c r="F4219" t="s">
        <v>24</v>
      </c>
      <c r="G4219" t="s">
        <v>52</v>
      </c>
    </row>
    <row r="4220" spans="1:9">
      <c r="A4220" s="1">
        <v>43572</v>
      </c>
      <c r="B4220" s="5">
        <v>0.71111111111111114</v>
      </c>
      <c r="C4220" t="s">
        <v>215</v>
      </c>
      <c r="D4220">
        <v>488</v>
      </c>
      <c r="E4220" t="s">
        <v>55</v>
      </c>
      <c r="F4220" t="s">
        <v>24</v>
      </c>
      <c r="G4220" t="s">
        <v>31</v>
      </c>
      <c r="I4220" t="s">
        <v>974</v>
      </c>
    </row>
    <row r="4221" spans="1:9">
      <c r="A4221" s="1">
        <v>43573</v>
      </c>
      <c r="B4221" s="5">
        <v>0.90486111111111101</v>
      </c>
      <c r="C4221" t="s">
        <v>747</v>
      </c>
      <c r="D4221">
        <v>20</v>
      </c>
      <c r="E4221" t="s">
        <v>59</v>
      </c>
      <c r="F4221" t="s">
        <v>24</v>
      </c>
      <c r="G4221" t="s">
        <v>94</v>
      </c>
    </row>
    <row r="4222" spans="1:9">
      <c r="A4222" s="1">
        <v>43574</v>
      </c>
      <c r="B4222" s="5">
        <v>0.59722222222222221</v>
      </c>
      <c r="C4222" t="s">
        <v>111</v>
      </c>
      <c r="D4222">
        <v>795</v>
      </c>
      <c r="E4222" t="s">
        <v>59</v>
      </c>
      <c r="F4222" t="s">
        <v>24</v>
      </c>
      <c r="G4222" t="s">
        <v>52</v>
      </c>
    </row>
    <row r="4223" spans="1:9">
      <c r="A4223" s="1">
        <v>43575</v>
      </c>
      <c r="B4223" s="5">
        <v>0.31041666666666667</v>
      </c>
      <c r="C4223" t="s">
        <v>203</v>
      </c>
      <c r="D4223">
        <v>56</v>
      </c>
      <c r="E4223" t="s">
        <v>59</v>
      </c>
      <c r="F4223" t="s">
        <v>24</v>
      </c>
      <c r="G4223" t="s">
        <v>31</v>
      </c>
    </row>
    <row r="4224" spans="1:9">
      <c r="A4224" s="1">
        <v>43575</v>
      </c>
      <c r="B4224" s="5">
        <v>0.81111111111111101</v>
      </c>
      <c r="C4224" t="s">
        <v>747</v>
      </c>
      <c r="D4224">
        <v>53</v>
      </c>
      <c r="E4224" t="s">
        <v>59</v>
      </c>
      <c r="F4224" t="s">
        <v>24</v>
      </c>
      <c r="G4224" t="s">
        <v>94</v>
      </c>
    </row>
    <row r="4225" spans="1:9">
      <c r="A4225" s="1">
        <v>43575</v>
      </c>
      <c r="B4225" s="5">
        <v>0.81111111111111101</v>
      </c>
      <c r="C4225" t="s">
        <v>84</v>
      </c>
      <c r="D4225">
        <v>30</v>
      </c>
      <c r="E4225" t="s">
        <v>59</v>
      </c>
      <c r="F4225" t="s">
        <v>24</v>
      </c>
      <c r="G4225" t="s">
        <v>52</v>
      </c>
    </row>
    <row r="4226" spans="1:9">
      <c r="A4226" s="1">
        <v>43575</v>
      </c>
      <c r="B4226" s="5">
        <v>0.81111111111111101</v>
      </c>
      <c r="C4226" t="s">
        <v>262</v>
      </c>
      <c r="D4226">
        <v>56</v>
      </c>
      <c r="E4226" t="s">
        <v>59</v>
      </c>
      <c r="F4226" t="s">
        <v>24</v>
      </c>
      <c r="G4226" t="s">
        <v>41</v>
      </c>
    </row>
    <row r="4227" spans="1:9">
      <c r="A4227" s="1">
        <v>43576</v>
      </c>
      <c r="B4227" s="5">
        <v>0.46319444444444446</v>
      </c>
      <c r="C4227" t="s">
        <v>100</v>
      </c>
      <c r="D4227">
        <v>200</v>
      </c>
      <c r="E4227" t="s">
        <v>59</v>
      </c>
      <c r="F4227" t="s">
        <v>24</v>
      </c>
      <c r="G4227" t="s">
        <v>52</v>
      </c>
    </row>
    <row r="4228" spans="1:9">
      <c r="A4228" s="1">
        <v>43576</v>
      </c>
      <c r="B4228" s="5">
        <v>0.46319444444444446</v>
      </c>
      <c r="C4228" t="s">
        <v>262</v>
      </c>
      <c r="D4228">
        <v>24</v>
      </c>
      <c r="E4228" t="s">
        <v>59</v>
      </c>
      <c r="F4228" t="s">
        <v>24</v>
      </c>
      <c r="G4228" t="s">
        <v>41</v>
      </c>
    </row>
    <row r="4229" spans="1:9">
      <c r="A4229" s="1">
        <v>43576</v>
      </c>
      <c r="B4229" s="5">
        <v>0.52083333333333337</v>
      </c>
      <c r="C4229" t="s">
        <v>72</v>
      </c>
      <c r="D4229">
        <v>30</v>
      </c>
      <c r="E4229" t="s">
        <v>59</v>
      </c>
      <c r="F4229" t="s">
        <v>24</v>
      </c>
      <c r="G4229" t="s">
        <v>52</v>
      </c>
    </row>
    <row r="4230" spans="1:9">
      <c r="A4230" s="1">
        <v>43576</v>
      </c>
      <c r="B4230" s="5">
        <v>0.52083333333333337</v>
      </c>
      <c r="C4230" t="s">
        <v>130</v>
      </c>
      <c r="D4230">
        <v>40</v>
      </c>
      <c r="E4230" t="s">
        <v>59</v>
      </c>
      <c r="F4230" t="s">
        <v>24</v>
      </c>
      <c r="G4230" t="s">
        <v>52</v>
      </c>
    </row>
    <row r="4231" spans="1:9">
      <c r="A4231" s="1">
        <v>43576</v>
      </c>
      <c r="B4231" s="5">
        <v>0.61944444444444446</v>
      </c>
      <c r="C4231" t="s">
        <v>48</v>
      </c>
      <c r="D4231">
        <v>139.53</v>
      </c>
      <c r="E4231" t="s">
        <v>55</v>
      </c>
      <c r="F4231" t="s">
        <v>24</v>
      </c>
      <c r="G4231" t="s">
        <v>41</v>
      </c>
      <c r="H4231" t="s">
        <v>34</v>
      </c>
      <c r="I4231">
        <v>911114403372</v>
      </c>
    </row>
    <row r="4232" spans="1:9">
      <c r="A4232" s="1">
        <v>43576</v>
      </c>
      <c r="B4232" s="5">
        <v>0.83472222222222225</v>
      </c>
      <c r="C4232" t="s">
        <v>975</v>
      </c>
      <c r="D4232">
        <v>250</v>
      </c>
      <c r="E4232" t="s">
        <v>55</v>
      </c>
      <c r="F4232" t="s">
        <v>24</v>
      </c>
      <c r="G4232" t="s">
        <v>31</v>
      </c>
      <c r="I4232" t="s">
        <v>976</v>
      </c>
    </row>
    <row r="4233" spans="1:9">
      <c r="A4233" s="1">
        <v>43576</v>
      </c>
      <c r="B4233" s="5">
        <v>0.87430555555555556</v>
      </c>
      <c r="C4233" t="s">
        <v>84</v>
      </c>
      <c r="D4233">
        <v>50</v>
      </c>
      <c r="E4233" t="s">
        <v>59</v>
      </c>
      <c r="F4233" t="s">
        <v>24</v>
      </c>
      <c r="G4233" t="s">
        <v>52</v>
      </c>
    </row>
    <row r="4234" spans="1:9">
      <c r="A4234" s="1">
        <v>43576</v>
      </c>
      <c r="B4234" s="5">
        <v>0.87430555555555556</v>
      </c>
      <c r="C4234" t="s">
        <v>111</v>
      </c>
      <c r="D4234">
        <v>68.5</v>
      </c>
      <c r="E4234" t="s">
        <v>59</v>
      </c>
      <c r="F4234" t="s">
        <v>24</v>
      </c>
      <c r="G4234" t="s">
        <v>52</v>
      </c>
    </row>
    <row r="4235" spans="1:9">
      <c r="A4235" s="1">
        <v>43576</v>
      </c>
      <c r="B4235" s="5">
        <v>0.87430555555555556</v>
      </c>
      <c r="C4235" t="s">
        <v>262</v>
      </c>
      <c r="D4235">
        <v>32</v>
      </c>
      <c r="E4235" t="s">
        <v>59</v>
      </c>
      <c r="F4235" t="s">
        <v>24</v>
      </c>
      <c r="G4235" t="s">
        <v>41</v>
      </c>
    </row>
    <row r="4236" spans="1:9">
      <c r="A4236" s="1">
        <v>43578</v>
      </c>
      <c r="B4236" s="5">
        <v>0.31597222222222221</v>
      </c>
      <c r="C4236" t="s">
        <v>355</v>
      </c>
      <c r="D4236">
        <v>419</v>
      </c>
      <c r="E4236" t="s">
        <v>59</v>
      </c>
      <c r="F4236" t="s">
        <v>24</v>
      </c>
      <c r="G4236" t="s">
        <v>103</v>
      </c>
    </row>
    <row r="4237" spans="1:9">
      <c r="A4237" s="1">
        <v>43578</v>
      </c>
      <c r="B4237" s="5">
        <v>0.59444444444444444</v>
      </c>
      <c r="C4237" t="s">
        <v>48</v>
      </c>
      <c r="D4237">
        <v>99.53</v>
      </c>
      <c r="E4237" t="s">
        <v>55</v>
      </c>
      <c r="F4237" t="s">
        <v>24</v>
      </c>
      <c r="G4237" t="s">
        <v>41</v>
      </c>
      <c r="H4237" t="s">
        <v>34</v>
      </c>
      <c r="I4237">
        <v>911314379000</v>
      </c>
    </row>
    <row r="4238" spans="1:9">
      <c r="A4238" s="1">
        <v>43578</v>
      </c>
      <c r="B4238" s="5">
        <v>0.90416666666666667</v>
      </c>
      <c r="C4238" t="s">
        <v>130</v>
      </c>
      <c r="D4238">
        <v>10</v>
      </c>
      <c r="E4238" t="s">
        <v>59</v>
      </c>
      <c r="F4238" t="s">
        <v>24</v>
      </c>
      <c r="G4238" t="s">
        <v>52</v>
      </c>
    </row>
    <row r="4239" spans="1:9">
      <c r="A4239" s="1">
        <v>43578</v>
      </c>
      <c r="B4239" s="5">
        <v>0.90416666666666667</v>
      </c>
      <c r="C4239" t="s">
        <v>254</v>
      </c>
      <c r="D4239">
        <v>100</v>
      </c>
      <c r="E4239" t="s">
        <v>59</v>
      </c>
      <c r="F4239" t="s">
        <v>24</v>
      </c>
      <c r="G4239" t="s">
        <v>41</v>
      </c>
    </row>
    <row r="4240" spans="1:9">
      <c r="A4240" s="1">
        <v>43578</v>
      </c>
      <c r="B4240" s="5">
        <v>0.90416666666666667</v>
      </c>
      <c r="C4240" t="s">
        <v>130</v>
      </c>
      <c r="D4240">
        <v>25</v>
      </c>
      <c r="E4240" t="s">
        <v>59</v>
      </c>
      <c r="F4240" t="s">
        <v>24</v>
      </c>
      <c r="G4240" t="s">
        <v>52</v>
      </c>
    </row>
    <row r="4241" spans="1:9">
      <c r="A4241" s="1">
        <v>43578</v>
      </c>
      <c r="B4241" s="5">
        <v>0.90416666666666667</v>
      </c>
      <c r="C4241" t="s">
        <v>84</v>
      </c>
      <c r="D4241">
        <v>55</v>
      </c>
      <c r="E4241" t="s">
        <v>59</v>
      </c>
      <c r="F4241" t="s">
        <v>24</v>
      </c>
      <c r="G4241" t="s">
        <v>52</v>
      </c>
    </row>
    <row r="4242" spans="1:9">
      <c r="A4242" s="1">
        <v>43579</v>
      </c>
      <c r="B4242" s="5">
        <v>0.66319444444444442</v>
      </c>
      <c r="C4242" t="s">
        <v>797</v>
      </c>
      <c r="D4242">
        <v>398</v>
      </c>
      <c r="E4242" t="s">
        <v>55</v>
      </c>
      <c r="F4242" t="s">
        <v>24</v>
      </c>
      <c r="G4242" t="s">
        <v>31</v>
      </c>
      <c r="I4242" t="s">
        <v>980</v>
      </c>
    </row>
    <row r="4243" spans="1:9">
      <c r="A4243" s="1">
        <v>43579</v>
      </c>
      <c r="B4243" s="5">
        <v>0.83750000000000002</v>
      </c>
      <c r="C4243" t="s">
        <v>84</v>
      </c>
      <c r="D4243">
        <v>59</v>
      </c>
      <c r="E4243" t="s">
        <v>59</v>
      </c>
      <c r="F4243" t="s">
        <v>24</v>
      </c>
      <c r="G4243" t="s">
        <v>52</v>
      </c>
    </row>
    <row r="4244" spans="1:9">
      <c r="A4244" s="1">
        <v>43579</v>
      </c>
      <c r="B4244" s="5">
        <v>0.83750000000000002</v>
      </c>
      <c r="C4244" t="s">
        <v>981</v>
      </c>
      <c r="D4244">
        <v>210</v>
      </c>
      <c r="E4244" t="s">
        <v>59</v>
      </c>
      <c r="F4244" t="s">
        <v>24</v>
      </c>
      <c r="G4244" t="s">
        <v>31</v>
      </c>
    </row>
    <row r="4245" spans="1:9">
      <c r="A4245" s="1">
        <v>43579</v>
      </c>
      <c r="B4245" s="5">
        <v>0.83750000000000002</v>
      </c>
      <c r="C4245" t="s">
        <v>129</v>
      </c>
      <c r="D4245">
        <v>110</v>
      </c>
      <c r="E4245" t="s">
        <v>59</v>
      </c>
      <c r="F4245" t="s">
        <v>24</v>
      </c>
      <c r="G4245" t="s">
        <v>31</v>
      </c>
    </row>
    <row r="4246" spans="1:9">
      <c r="A4246" s="1">
        <v>43579</v>
      </c>
      <c r="B4246" s="5">
        <v>0.83750000000000002</v>
      </c>
      <c r="C4246" t="s">
        <v>982</v>
      </c>
      <c r="D4246">
        <v>350</v>
      </c>
      <c r="E4246" t="s">
        <v>59</v>
      </c>
      <c r="F4246" t="s">
        <v>24</v>
      </c>
      <c r="G4246" t="s">
        <v>52</v>
      </c>
    </row>
    <row r="4247" spans="1:9">
      <c r="A4247" s="1">
        <v>43579</v>
      </c>
      <c r="B4247" s="5">
        <v>0.84027777777777779</v>
      </c>
      <c r="C4247" t="s">
        <v>354</v>
      </c>
      <c r="D4247">
        <v>224</v>
      </c>
      <c r="E4247" t="s">
        <v>59</v>
      </c>
      <c r="F4247" t="s">
        <v>24</v>
      </c>
      <c r="G4247" t="s">
        <v>31</v>
      </c>
    </row>
    <row r="4248" spans="1:9">
      <c r="A4248" s="1">
        <v>43579</v>
      </c>
      <c r="B4248" s="5">
        <v>0.84027777777777779</v>
      </c>
      <c r="C4248" t="s">
        <v>831</v>
      </c>
      <c r="D4248">
        <v>373.5</v>
      </c>
      <c r="E4248" t="s">
        <v>59</v>
      </c>
      <c r="F4248" t="s">
        <v>24</v>
      </c>
      <c r="G4248" t="s">
        <v>52</v>
      </c>
    </row>
    <row r="4249" spans="1:9">
      <c r="A4249" s="1">
        <v>43579</v>
      </c>
      <c r="B4249" s="5">
        <v>0.84027777777777779</v>
      </c>
      <c r="C4249" t="s">
        <v>125</v>
      </c>
      <c r="D4249" s="3">
        <v>2200</v>
      </c>
      <c r="E4249" t="s">
        <v>59</v>
      </c>
      <c r="F4249" t="s">
        <v>24</v>
      </c>
      <c r="G4249" t="s">
        <v>125</v>
      </c>
    </row>
    <row r="4250" spans="1:9">
      <c r="A4250" s="1">
        <v>43580</v>
      </c>
      <c r="B4250" s="5">
        <v>0.57708333333333328</v>
      </c>
      <c r="C4250" t="s">
        <v>130</v>
      </c>
      <c r="D4250">
        <v>35</v>
      </c>
      <c r="E4250" t="s">
        <v>55</v>
      </c>
      <c r="F4250" t="s">
        <v>24</v>
      </c>
      <c r="G4250" t="s">
        <v>52</v>
      </c>
      <c r="I4250" t="s">
        <v>983</v>
      </c>
    </row>
    <row r="4251" spans="1:9">
      <c r="A4251" s="1">
        <v>43580</v>
      </c>
      <c r="B4251" s="5">
        <v>0.7993055555555556</v>
      </c>
      <c r="C4251" t="s">
        <v>984</v>
      </c>
      <c r="D4251" s="3">
        <v>13127</v>
      </c>
      <c r="E4251" t="s">
        <v>55</v>
      </c>
      <c r="F4251" t="s">
        <v>24</v>
      </c>
      <c r="G4251" t="s">
        <v>31</v>
      </c>
      <c r="I4251" t="s">
        <v>985</v>
      </c>
    </row>
    <row r="4252" spans="1:9">
      <c r="A4252" s="1">
        <v>43580</v>
      </c>
      <c r="B4252" s="5">
        <v>0.79999999999999993</v>
      </c>
      <c r="C4252" t="s">
        <v>72</v>
      </c>
      <c r="D4252">
        <v>70</v>
      </c>
      <c r="E4252" t="s">
        <v>59</v>
      </c>
      <c r="F4252" t="s">
        <v>24</v>
      </c>
      <c r="G4252" t="s">
        <v>52</v>
      </c>
    </row>
    <row r="4253" spans="1:9">
      <c r="A4253" s="1">
        <v>43580</v>
      </c>
      <c r="B4253" s="5">
        <v>0.85625000000000007</v>
      </c>
      <c r="C4253" t="s">
        <v>747</v>
      </c>
      <c r="D4253">
        <v>40</v>
      </c>
      <c r="E4253" t="s">
        <v>59</v>
      </c>
      <c r="F4253" t="s">
        <v>24</v>
      </c>
      <c r="G4253" t="s">
        <v>94</v>
      </c>
    </row>
    <row r="4254" spans="1:9">
      <c r="A4254" s="1">
        <v>43580</v>
      </c>
      <c r="B4254" s="5">
        <v>0.85625000000000007</v>
      </c>
      <c r="C4254" t="s">
        <v>84</v>
      </c>
      <c r="D4254">
        <v>36</v>
      </c>
      <c r="E4254" t="s">
        <v>59</v>
      </c>
      <c r="F4254" t="s">
        <v>24</v>
      </c>
      <c r="G4254" t="s">
        <v>52</v>
      </c>
    </row>
    <row r="4255" spans="1:9">
      <c r="A4255" s="1">
        <v>43581</v>
      </c>
      <c r="B4255" s="5">
        <v>0.81527777777777777</v>
      </c>
      <c r="C4255" t="s">
        <v>84</v>
      </c>
      <c r="D4255">
        <v>155</v>
      </c>
      <c r="E4255" t="s">
        <v>59</v>
      </c>
      <c r="F4255" t="s">
        <v>24</v>
      </c>
      <c r="G4255" t="s">
        <v>52</v>
      </c>
    </row>
    <row r="4256" spans="1:9">
      <c r="A4256" s="1">
        <v>43581</v>
      </c>
      <c r="B4256" s="5">
        <v>0.81527777777777777</v>
      </c>
      <c r="C4256" t="s">
        <v>72</v>
      </c>
      <c r="D4256">
        <v>59</v>
      </c>
      <c r="E4256" t="s">
        <v>59</v>
      </c>
      <c r="F4256" t="s">
        <v>24</v>
      </c>
      <c r="G4256" t="s">
        <v>52</v>
      </c>
    </row>
    <row r="4257" spans="1:7">
      <c r="A4257" s="1">
        <v>43581</v>
      </c>
      <c r="B4257" s="5">
        <v>0.82013888888888886</v>
      </c>
      <c r="C4257" t="s">
        <v>986</v>
      </c>
      <c r="D4257">
        <v>368</v>
      </c>
      <c r="E4257" t="s">
        <v>59</v>
      </c>
      <c r="F4257" t="s">
        <v>24</v>
      </c>
      <c r="G4257" t="s">
        <v>45</v>
      </c>
    </row>
    <row r="4258" spans="1:7">
      <c r="A4258" s="1">
        <v>43581</v>
      </c>
      <c r="B4258" s="5">
        <v>0.82013888888888886</v>
      </c>
      <c r="C4258" t="s">
        <v>262</v>
      </c>
      <c r="D4258">
        <v>774</v>
      </c>
      <c r="E4258" t="s">
        <v>59</v>
      </c>
      <c r="F4258" t="s">
        <v>24</v>
      </c>
      <c r="G4258" t="s">
        <v>41</v>
      </c>
    </row>
    <row r="4259" spans="1:7">
      <c r="A4259" s="1">
        <v>43581</v>
      </c>
      <c r="B4259" s="5">
        <v>0.82013888888888886</v>
      </c>
      <c r="C4259" t="s">
        <v>262</v>
      </c>
      <c r="D4259">
        <v>36</v>
      </c>
      <c r="E4259" t="s">
        <v>59</v>
      </c>
      <c r="F4259" t="s">
        <v>24</v>
      </c>
      <c r="G4259" t="s">
        <v>41</v>
      </c>
    </row>
    <row r="4260" spans="1:7">
      <c r="A4260" s="1">
        <v>43582</v>
      </c>
      <c r="B4260" s="5">
        <v>0.49513888888888885</v>
      </c>
      <c r="C4260" t="s">
        <v>100</v>
      </c>
      <c r="D4260">
        <v>145</v>
      </c>
      <c r="E4260" t="s">
        <v>59</v>
      </c>
      <c r="F4260" t="s">
        <v>24</v>
      </c>
      <c r="G4260" t="s">
        <v>52</v>
      </c>
    </row>
    <row r="4261" spans="1:7">
      <c r="A4261" s="1">
        <v>43583</v>
      </c>
      <c r="B4261" s="5">
        <v>0.9604166666666667</v>
      </c>
      <c r="C4261" t="s">
        <v>313</v>
      </c>
      <c r="D4261">
        <v>143</v>
      </c>
      <c r="E4261" t="s">
        <v>59</v>
      </c>
      <c r="F4261" t="s">
        <v>24</v>
      </c>
      <c r="G4261" t="s">
        <v>94</v>
      </c>
    </row>
    <row r="4262" spans="1:7">
      <c r="A4262" s="1">
        <v>43587</v>
      </c>
      <c r="B4262" s="5">
        <v>0.34097222222222223</v>
      </c>
      <c r="C4262" t="s">
        <v>72</v>
      </c>
      <c r="D4262">
        <v>40</v>
      </c>
      <c r="E4262" t="s">
        <v>59</v>
      </c>
      <c r="F4262" t="s">
        <v>24</v>
      </c>
      <c r="G4262" t="s">
        <v>52</v>
      </c>
    </row>
    <row r="4263" spans="1:7">
      <c r="A4263" s="1">
        <v>43587</v>
      </c>
      <c r="B4263" s="5">
        <v>0.66388888888888886</v>
      </c>
      <c r="C4263" t="s">
        <v>262</v>
      </c>
      <c r="D4263">
        <v>36</v>
      </c>
      <c r="E4263" t="s">
        <v>59</v>
      </c>
      <c r="F4263" t="s">
        <v>24</v>
      </c>
      <c r="G4263" t="s">
        <v>41</v>
      </c>
    </row>
    <row r="4264" spans="1:7">
      <c r="A4264" s="1">
        <v>43587</v>
      </c>
      <c r="B4264" s="5">
        <v>0.66388888888888886</v>
      </c>
      <c r="C4264" t="s">
        <v>747</v>
      </c>
      <c r="D4264">
        <v>30</v>
      </c>
      <c r="E4264" t="s">
        <v>59</v>
      </c>
      <c r="F4264" t="s">
        <v>24</v>
      </c>
      <c r="G4264" t="s">
        <v>94</v>
      </c>
    </row>
    <row r="4265" spans="1:7">
      <c r="A4265" s="1">
        <v>43587</v>
      </c>
      <c r="B4265" s="5">
        <v>0.66388888888888886</v>
      </c>
      <c r="C4265" t="s">
        <v>262</v>
      </c>
      <c r="D4265">
        <v>724</v>
      </c>
      <c r="E4265" t="s">
        <v>59</v>
      </c>
      <c r="F4265" t="s">
        <v>24</v>
      </c>
      <c r="G4265" t="s">
        <v>41</v>
      </c>
    </row>
    <row r="4266" spans="1:7">
      <c r="A4266" s="1">
        <v>43587</v>
      </c>
      <c r="B4266" s="5">
        <v>0.66388888888888886</v>
      </c>
      <c r="C4266" t="s">
        <v>111</v>
      </c>
      <c r="D4266">
        <v>80</v>
      </c>
      <c r="E4266" t="s">
        <v>59</v>
      </c>
      <c r="F4266" t="s">
        <v>24</v>
      </c>
      <c r="G4266" t="s">
        <v>52</v>
      </c>
    </row>
    <row r="4267" spans="1:7">
      <c r="A4267" s="1">
        <v>43587</v>
      </c>
      <c r="B4267" s="5">
        <v>0.67361111111111116</v>
      </c>
      <c r="C4267" t="s">
        <v>203</v>
      </c>
      <c r="D4267">
        <v>60</v>
      </c>
      <c r="E4267" t="s">
        <v>59</v>
      </c>
      <c r="F4267" t="s">
        <v>24</v>
      </c>
      <c r="G4267" t="s">
        <v>31</v>
      </c>
    </row>
    <row r="4268" spans="1:7">
      <c r="A4268" s="1">
        <v>43587</v>
      </c>
      <c r="B4268" s="5">
        <v>0.8125</v>
      </c>
      <c r="C4268" t="s">
        <v>253</v>
      </c>
      <c r="D4268">
        <v>100</v>
      </c>
      <c r="E4268" t="s">
        <v>59</v>
      </c>
      <c r="F4268" t="s">
        <v>24</v>
      </c>
      <c r="G4268" t="s">
        <v>31</v>
      </c>
    </row>
    <row r="4269" spans="1:7">
      <c r="A4269" s="1">
        <v>43587</v>
      </c>
      <c r="B4269" s="5">
        <v>0.81944444444444453</v>
      </c>
      <c r="C4269" t="s">
        <v>45</v>
      </c>
      <c r="D4269">
        <v>280</v>
      </c>
      <c r="E4269" t="s">
        <v>59</v>
      </c>
      <c r="F4269" t="s">
        <v>24</v>
      </c>
      <c r="G4269" t="s">
        <v>45</v>
      </c>
    </row>
    <row r="4270" spans="1:7">
      <c r="A4270" s="1">
        <v>43588</v>
      </c>
      <c r="B4270" s="5">
        <v>0.33958333333333335</v>
      </c>
      <c r="C4270" t="s">
        <v>262</v>
      </c>
      <c r="D4270">
        <v>84</v>
      </c>
      <c r="E4270" t="s">
        <v>59</v>
      </c>
      <c r="F4270" t="s">
        <v>24</v>
      </c>
      <c r="G4270" t="s">
        <v>41</v>
      </c>
    </row>
    <row r="4271" spans="1:7">
      <c r="A4271" s="1">
        <v>43588</v>
      </c>
      <c r="B4271" s="5">
        <v>0.38125000000000003</v>
      </c>
      <c r="C4271" t="s">
        <v>265</v>
      </c>
      <c r="D4271" s="3">
        <v>1050</v>
      </c>
      <c r="E4271" t="s">
        <v>59</v>
      </c>
      <c r="F4271" t="s">
        <v>24</v>
      </c>
      <c r="G4271" t="s">
        <v>930</v>
      </c>
    </row>
    <row r="4272" spans="1:7">
      <c r="A4272" s="1">
        <v>43588</v>
      </c>
      <c r="B4272" s="5">
        <v>0.4236111111111111</v>
      </c>
      <c r="C4272" t="s">
        <v>72</v>
      </c>
      <c r="D4272">
        <v>30</v>
      </c>
      <c r="E4272" t="s">
        <v>59</v>
      </c>
      <c r="F4272" t="s">
        <v>24</v>
      </c>
      <c r="G4272" t="s">
        <v>52</v>
      </c>
    </row>
    <row r="4273" spans="1:9">
      <c r="A4273" s="1">
        <v>43588</v>
      </c>
      <c r="B4273" s="5">
        <v>0.67291666666666661</v>
      </c>
      <c r="C4273" t="s">
        <v>94</v>
      </c>
      <c r="D4273">
        <v>954</v>
      </c>
      <c r="E4273" t="s">
        <v>59</v>
      </c>
      <c r="F4273" t="s">
        <v>24</v>
      </c>
      <c r="G4273" t="s">
        <v>94</v>
      </c>
    </row>
    <row r="4274" spans="1:9">
      <c r="A4274" s="1">
        <v>43590</v>
      </c>
      <c r="B4274" s="5">
        <v>0.81597222222222221</v>
      </c>
      <c r="C4274" t="s">
        <v>252</v>
      </c>
      <c r="D4274">
        <v>50</v>
      </c>
      <c r="E4274" t="s">
        <v>59</v>
      </c>
      <c r="F4274" t="s">
        <v>24</v>
      </c>
      <c r="G4274" t="s">
        <v>31</v>
      </c>
    </row>
    <row r="4275" spans="1:9">
      <c r="A4275" s="1">
        <v>43593</v>
      </c>
      <c r="B4275" s="5">
        <v>0.3298611111111111</v>
      </c>
      <c r="C4275" t="s">
        <v>201</v>
      </c>
      <c r="D4275">
        <v>65</v>
      </c>
      <c r="E4275" t="s">
        <v>59</v>
      </c>
      <c r="F4275" t="s">
        <v>24</v>
      </c>
      <c r="G4275" t="s">
        <v>31</v>
      </c>
    </row>
    <row r="4276" spans="1:9">
      <c r="A4276" s="1">
        <v>43593</v>
      </c>
      <c r="B4276" s="5">
        <v>0.3298611111111111</v>
      </c>
      <c r="C4276" t="s">
        <v>94</v>
      </c>
      <c r="D4276">
        <v>133</v>
      </c>
      <c r="E4276" t="s">
        <v>59</v>
      </c>
      <c r="F4276" t="s">
        <v>24</v>
      </c>
      <c r="G4276" t="s">
        <v>94</v>
      </c>
    </row>
    <row r="4277" spans="1:9">
      <c r="A4277" s="1">
        <v>43594</v>
      </c>
      <c r="B4277" s="5">
        <v>0.76250000000000007</v>
      </c>
      <c r="C4277" t="s">
        <v>584</v>
      </c>
      <c r="D4277" s="3">
        <v>33182</v>
      </c>
      <c r="E4277" t="s">
        <v>988</v>
      </c>
      <c r="F4277" t="s">
        <v>24</v>
      </c>
      <c r="G4277" t="s">
        <v>584</v>
      </c>
    </row>
    <row r="4278" spans="1:9">
      <c r="A4278" s="1">
        <v>43594</v>
      </c>
      <c r="B4278" s="5">
        <v>0.81666666666666676</v>
      </c>
      <c r="C4278" t="s">
        <v>203</v>
      </c>
      <c r="D4278">
        <v>21</v>
      </c>
      <c r="E4278" t="s">
        <v>59</v>
      </c>
      <c r="F4278" t="s">
        <v>24</v>
      </c>
      <c r="G4278" t="s">
        <v>31</v>
      </c>
    </row>
    <row r="4279" spans="1:9">
      <c r="A4279" s="1">
        <v>43598</v>
      </c>
      <c r="B4279" s="5">
        <v>0.38263888888888892</v>
      </c>
      <c r="C4279" t="s">
        <v>94</v>
      </c>
      <c r="D4279">
        <v>240</v>
      </c>
      <c r="E4279" t="s">
        <v>55</v>
      </c>
      <c r="F4279" t="s">
        <v>24</v>
      </c>
      <c r="G4279" t="s">
        <v>94</v>
      </c>
      <c r="I4279" t="s">
        <v>989</v>
      </c>
    </row>
    <row r="4280" spans="1:9">
      <c r="A4280" s="1">
        <v>43598</v>
      </c>
      <c r="B4280" s="5">
        <v>0.83194444444444438</v>
      </c>
      <c r="C4280" t="s">
        <v>130</v>
      </c>
      <c r="D4280">
        <v>40</v>
      </c>
      <c r="E4280" t="s">
        <v>990</v>
      </c>
      <c r="F4280" t="s">
        <v>24</v>
      </c>
      <c r="G4280" t="s">
        <v>52</v>
      </c>
      <c r="I4280" t="s">
        <v>991</v>
      </c>
    </row>
    <row r="4281" spans="1:9">
      <c r="A4281" s="1">
        <v>43599</v>
      </c>
      <c r="B4281" s="5">
        <v>0.9555555555555556</v>
      </c>
      <c r="C4281" t="s">
        <v>130</v>
      </c>
      <c r="D4281">
        <v>60</v>
      </c>
      <c r="E4281" t="s">
        <v>55</v>
      </c>
      <c r="F4281" t="s">
        <v>24</v>
      </c>
      <c r="G4281" t="s">
        <v>52</v>
      </c>
      <c r="H4281" t="s">
        <v>34</v>
      </c>
      <c r="I4281" t="s">
        <v>992</v>
      </c>
    </row>
    <row r="4282" spans="1:9">
      <c r="A4282" s="1">
        <v>43601</v>
      </c>
      <c r="B4282" s="5">
        <v>4.7222222222222221E-2</v>
      </c>
      <c r="C4282" t="s">
        <v>130</v>
      </c>
      <c r="D4282">
        <v>125</v>
      </c>
      <c r="E4282" t="s">
        <v>47</v>
      </c>
      <c r="F4282" t="s">
        <v>24</v>
      </c>
      <c r="G4282" t="s">
        <v>52</v>
      </c>
    </row>
    <row r="4283" spans="1:9">
      <c r="A4283" s="1">
        <v>43602</v>
      </c>
      <c r="B4283" s="5">
        <v>0.72638888888888886</v>
      </c>
      <c r="C4283" t="s">
        <v>94</v>
      </c>
      <c r="D4283">
        <v>100</v>
      </c>
      <c r="E4283" t="s">
        <v>55</v>
      </c>
      <c r="F4283" t="s">
        <v>24</v>
      </c>
      <c r="G4283" t="s">
        <v>31</v>
      </c>
      <c r="I4283" t="s">
        <v>993</v>
      </c>
    </row>
    <row r="4284" spans="1:9">
      <c r="A4284" s="1">
        <v>43604</v>
      </c>
      <c r="B4284" s="5">
        <v>0.4604166666666667</v>
      </c>
      <c r="C4284" t="s">
        <v>203</v>
      </c>
      <c r="D4284">
        <v>15</v>
      </c>
      <c r="E4284" t="s">
        <v>59</v>
      </c>
      <c r="F4284" t="s">
        <v>24</v>
      </c>
      <c r="G4284" t="s">
        <v>31</v>
      </c>
    </row>
    <row r="4285" spans="1:9">
      <c r="A4285" s="1">
        <v>43605</v>
      </c>
      <c r="B4285" s="5">
        <v>0.5708333333333333</v>
      </c>
      <c r="C4285" t="s">
        <v>84</v>
      </c>
      <c r="D4285">
        <v>25</v>
      </c>
      <c r="E4285" t="s">
        <v>55</v>
      </c>
      <c r="F4285" t="s">
        <v>24</v>
      </c>
      <c r="G4285" t="s">
        <v>52</v>
      </c>
      <c r="I4285" t="s">
        <v>994</v>
      </c>
    </row>
    <row r="4286" spans="1:9">
      <c r="A4286" s="1">
        <v>43605</v>
      </c>
      <c r="B4286" s="5">
        <v>0.93611111111111101</v>
      </c>
      <c r="C4286" t="s">
        <v>268</v>
      </c>
      <c r="D4286">
        <v>17</v>
      </c>
      <c r="E4286" t="s">
        <v>47</v>
      </c>
      <c r="F4286" t="s">
        <v>24</v>
      </c>
      <c r="G4286" t="s">
        <v>52</v>
      </c>
    </row>
    <row r="4287" spans="1:9">
      <c r="A4287" s="1">
        <v>43607</v>
      </c>
      <c r="B4287" s="5">
        <v>0.8979166666666667</v>
      </c>
      <c r="C4287" t="s">
        <v>995</v>
      </c>
      <c r="D4287">
        <v>50</v>
      </c>
      <c r="E4287" t="s">
        <v>59</v>
      </c>
      <c r="F4287" t="s">
        <v>24</v>
      </c>
      <c r="G4287" t="s">
        <v>31</v>
      </c>
    </row>
    <row r="4288" spans="1:9">
      <c r="A4288" s="1">
        <v>43608</v>
      </c>
      <c r="B4288" s="5">
        <v>9.1666666666666674E-2</v>
      </c>
      <c r="C4288" t="s">
        <v>140</v>
      </c>
      <c r="D4288">
        <v>30</v>
      </c>
      <c r="E4288" t="s">
        <v>47</v>
      </c>
      <c r="F4288" t="s">
        <v>24</v>
      </c>
      <c r="G4288" t="s">
        <v>52</v>
      </c>
    </row>
    <row r="4289" spans="1:9">
      <c r="A4289" s="1">
        <v>43608</v>
      </c>
      <c r="B4289" s="5">
        <v>0.88402777777777775</v>
      </c>
      <c r="C4289" t="s">
        <v>996</v>
      </c>
      <c r="D4289">
        <v>20</v>
      </c>
      <c r="E4289" t="s">
        <v>55</v>
      </c>
      <c r="F4289" t="s">
        <v>24</v>
      </c>
      <c r="G4289" t="s">
        <v>31</v>
      </c>
      <c r="H4289" t="s">
        <v>34</v>
      </c>
      <c r="I4289" t="s">
        <v>997</v>
      </c>
    </row>
    <row r="4290" spans="1:9">
      <c r="A4290" s="1">
        <v>43608</v>
      </c>
      <c r="B4290" s="5">
        <v>0.96597222222222223</v>
      </c>
      <c r="C4290" t="s">
        <v>998</v>
      </c>
      <c r="D4290">
        <v>80</v>
      </c>
      <c r="E4290" t="s">
        <v>59</v>
      </c>
      <c r="F4290" t="s">
        <v>24</v>
      </c>
      <c r="G4290" t="s">
        <v>52</v>
      </c>
    </row>
    <row r="4291" spans="1:9">
      <c r="A4291" s="1">
        <v>43608</v>
      </c>
      <c r="B4291" s="5">
        <v>0.98888888888888893</v>
      </c>
      <c r="C4291" t="s">
        <v>999</v>
      </c>
      <c r="D4291">
        <v>80</v>
      </c>
      <c r="E4291" t="s">
        <v>1000</v>
      </c>
      <c r="F4291" t="s">
        <v>24</v>
      </c>
      <c r="G4291" t="s">
        <v>52</v>
      </c>
      <c r="I4291" t="s">
        <v>1001</v>
      </c>
    </row>
    <row r="4292" spans="1:9">
      <c r="A4292" s="1">
        <v>43609</v>
      </c>
      <c r="B4292" s="5">
        <v>0.75138888888888899</v>
      </c>
      <c r="C4292" t="s">
        <v>313</v>
      </c>
      <c r="D4292">
        <v>23</v>
      </c>
      <c r="E4292" t="s">
        <v>1000</v>
      </c>
      <c r="F4292" t="s">
        <v>24</v>
      </c>
      <c r="G4292" t="s">
        <v>31</v>
      </c>
      <c r="I4292" t="s">
        <v>1002</v>
      </c>
    </row>
    <row r="4293" spans="1:9">
      <c r="A4293" s="1">
        <v>43609</v>
      </c>
      <c r="B4293" s="5">
        <v>0.89097222222222217</v>
      </c>
      <c r="C4293" t="s">
        <v>1003</v>
      </c>
      <c r="D4293">
        <v>25</v>
      </c>
      <c r="E4293" t="s">
        <v>49</v>
      </c>
      <c r="F4293" t="s">
        <v>24</v>
      </c>
      <c r="G4293" t="s">
        <v>52</v>
      </c>
    </row>
    <row r="4294" spans="1:9">
      <c r="A4294" s="1">
        <v>43609</v>
      </c>
      <c r="B4294" s="5">
        <v>0.97361111111111109</v>
      </c>
      <c r="C4294" t="s">
        <v>1003</v>
      </c>
      <c r="D4294">
        <v>20</v>
      </c>
      <c r="E4294" t="s">
        <v>49</v>
      </c>
      <c r="F4294" t="s">
        <v>24</v>
      </c>
      <c r="G4294" t="s">
        <v>52</v>
      </c>
    </row>
    <row r="4295" spans="1:9">
      <c r="A4295" s="1">
        <v>43611</v>
      </c>
      <c r="B4295" s="5">
        <v>0.4597222222222222</v>
      </c>
      <c r="C4295" t="s">
        <v>203</v>
      </c>
      <c r="D4295">
        <v>50</v>
      </c>
      <c r="E4295" t="s">
        <v>59</v>
      </c>
      <c r="F4295" t="s">
        <v>24</v>
      </c>
      <c r="G4295" t="s">
        <v>31</v>
      </c>
    </row>
    <row r="4296" spans="1:9">
      <c r="A4296" s="1">
        <v>43611</v>
      </c>
      <c r="B4296" s="5">
        <v>0.76527777777777783</v>
      </c>
      <c r="C4296" t="s">
        <v>782</v>
      </c>
      <c r="D4296">
        <v>70</v>
      </c>
      <c r="E4296" t="s">
        <v>1000</v>
      </c>
      <c r="F4296" t="s">
        <v>24</v>
      </c>
      <c r="G4296" t="s">
        <v>52</v>
      </c>
      <c r="I4296" t="s">
        <v>1004</v>
      </c>
    </row>
    <row r="4297" spans="1:9">
      <c r="A4297" s="1">
        <v>43611</v>
      </c>
      <c r="B4297" s="5">
        <v>0.77569444444444446</v>
      </c>
      <c r="C4297" t="s">
        <v>1005</v>
      </c>
      <c r="D4297">
        <v>5</v>
      </c>
      <c r="E4297" t="s">
        <v>59</v>
      </c>
      <c r="F4297" t="s">
        <v>24</v>
      </c>
      <c r="G4297" t="s">
        <v>31</v>
      </c>
    </row>
    <row r="4298" spans="1:9">
      <c r="A4298" s="1">
        <v>43612</v>
      </c>
      <c r="B4298" s="5">
        <v>8.1250000000000003E-2</v>
      </c>
      <c r="C4298" t="s">
        <v>1006</v>
      </c>
      <c r="D4298">
        <v>10</v>
      </c>
      <c r="E4298" t="s">
        <v>49</v>
      </c>
      <c r="F4298" t="s">
        <v>24</v>
      </c>
      <c r="G4298" t="s">
        <v>52</v>
      </c>
    </row>
    <row r="4299" spans="1:9">
      <c r="A4299" s="1">
        <v>43612</v>
      </c>
      <c r="B4299" s="5">
        <v>0.42222222222222222</v>
      </c>
      <c r="C4299" t="s">
        <v>1006</v>
      </c>
      <c r="D4299">
        <v>34</v>
      </c>
      <c r="E4299" t="s">
        <v>49</v>
      </c>
      <c r="F4299" t="s">
        <v>24</v>
      </c>
      <c r="G4299" t="s">
        <v>52</v>
      </c>
    </row>
    <row r="4300" spans="1:9">
      <c r="A4300" s="1">
        <v>43614</v>
      </c>
      <c r="B4300" s="5">
        <v>5.8333333333333327E-2</v>
      </c>
      <c r="C4300" t="s">
        <v>1006</v>
      </c>
      <c r="D4300">
        <v>42</v>
      </c>
      <c r="E4300" t="s">
        <v>49</v>
      </c>
      <c r="F4300" t="s">
        <v>24</v>
      </c>
      <c r="G4300" t="s">
        <v>52</v>
      </c>
    </row>
    <row r="4301" spans="1:9">
      <c r="A4301" s="1">
        <v>43614</v>
      </c>
      <c r="B4301" s="5">
        <v>0.75208333333333333</v>
      </c>
      <c r="C4301" t="s">
        <v>313</v>
      </c>
      <c r="D4301">
        <v>6</v>
      </c>
      <c r="E4301" t="s">
        <v>1000</v>
      </c>
      <c r="F4301" t="s">
        <v>24</v>
      </c>
      <c r="G4301" t="s">
        <v>31</v>
      </c>
      <c r="I4301" t="s">
        <v>1007</v>
      </c>
    </row>
    <row r="4302" spans="1:9">
      <c r="A4302" s="1">
        <v>43614</v>
      </c>
      <c r="B4302" s="5">
        <v>0.88680555555555562</v>
      </c>
      <c r="C4302" t="s">
        <v>1003</v>
      </c>
      <c r="D4302">
        <v>25</v>
      </c>
      <c r="E4302" t="s">
        <v>49</v>
      </c>
      <c r="F4302" t="s">
        <v>24</v>
      </c>
      <c r="G4302" t="s">
        <v>52</v>
      </c>
    </row>
    <row r="4303" spans="1:9">
      <c r="A4303" s="1">
        <v>43614</v>
      </c>
      <c r="B4303" s="5">
        <v>0.92708333333333337</v>
      </c>
      <c r="C4303" t="s">
        <v>1008</v>
      </c>
      <c r="D4303" s="3">
        <v>1004</v>
      </c>
      <c r="E4303" t="s">
        <v>1000</v>
      </c>
      <c r="F4303" t="s">
        <v>24</v>
      </c>
      <c r="G4303" t="s">
        <v>17</v>
      </c>
      <c r="I4303">
        <v>914946171201</v>
      </c>
    </row>
    <row r="4304" spans="1:9">
      <c r="A4304" s="1">
        <v>43614</v>
      </c>
      <c r="B4304" s="5">
        <v>0.92708333333333337</v>
      </c>
      <c r="C4304" t="s">
        <v>1009</v>
      </c>
      <c r="D4304">
        <v>754</v>
      </c>
      <c r="E4304" t="s">
        <v>49</v>
      </c>
      <c r="F4304" t="s">
        <v>24</v>
      </c>
      <c r="G4304" t="s">
        <v>45</v>
      </c>
    </row>
    <row r="4305" spans="1:9">
      <c r="A4305" s="1">
        <v>43615</v>
      </c>
      <c r="B4305" s="5">
        <v>0.55555555555555558</v>
      </c>
      <c r="C4305" t="s">
        <v>1003</v>
      </c>
      <c r="D4305">
        <v>80</v>
      </c>
      <c r="E4305" t="s">
        <v>49</v>
      </c>
      <c r="F4305" t="s">
        <v>24</v>
      </c>
      <c r="G4305" t="s">
        <v>52</v>
      </c>
    </row>
    <row r="4306" spans="1:9">
      <c r="A4306" s="1">
        <v>43616</v>
      </c>
      <c r="B4306" s="5">
        <v>0.4201388888888889</v>
      </c>
      <c r="C4306" t="s">
        <v>1006</v>
      </c>
      <c r="D4306">
        <v>40</v>
      </c>
      <c r="E4306" t="s">
        <v>49</v>
      </c>
      <c r="F4306" t="s">
        <v>24</v>
      </c>
      <c r="G4306" t="s">
        <v>52</v>
      </c>
    </row>
    <row r="4307" spans="1:9">
      <c r="A4307" s="1">
        <v>43616</v>
      </c>
      <c r="B4307" s="5">
        <v>0.52152777777777781</v>
      </c>
      <c r="C4307" t="s">
        <v>1006</v>
      </c>
      <c r="D4307">
        <v>10</v>
      </c>
      <c r="E4307" t="s">
        <v>49</v>
      </c>
      <c r="F4307" t="s">
        <v>24</v>
      </c>
      <c r="G4307" t="s">
        <v>52</v>
      </c>
    </row>
    <row r="4308" spans="1:9">
      <c r="A4308" s="1">
        <v>43616</v>
      </c>
      <c r="B4308" s="5">
        <v>0.55347222222222225</v>
      </c>
      <c r="C4308" t="s">
        <v>313</v>
      </c>
      <c r="D4308">
        <v>83</v>
      </c>
      <c r="E4308" t="s">
        <v>1000</v>
      </c>
      <c r="F4308" t="s">
        <v>24</v>
      </c>
      <c r="G4308" t="s">
        <v>31</v>
      </c>
      <c r="I4308" t="s">
        <v>1010</v>
      </c>
    </row>
    <row r="4309" spans="1:9">
      <c r="A4309" s="1">
        <v>43617</v>
      </c>
      <c r="B4309" s="5">
        <v>0.77500000000000002</v>
      </c>
      <c r="C4309" t="s">
        <v>130</v>
      </c>
      <c r="D4309">
        <v>120</v>
      </c>
      <c r="E4309" t="s">
        <v>1000</v>
      </c>
      <c r="F4309" t="s">
        <v>24</v>
      </c>
      <c r="G4309" t="s">
        <v>52</v>
      </c>
      <c r="I4309" t="s">
        <v>1011</v>
      </c>
    </row>
    <row r="4310" spans="1:9">
      <c r="A4310" s="1">
        <v>43618</v>
      </c>
      <c r="B4310" s="5">
        <v>0.76250000000000007</v>
      </c>
      <c r="C4310" t="s">
        <v>100</v>
      </c>
      <c r="D4310">
        <v>60</v>
      </c>
      <c r="E4310" t="s">
        <v>1000</v>
      </c>
      <c r="F4310" t="s">
        <v>24</v>
      </c>
      <c r="G4310" t="s">
        <v>52</v>
      </c>
      <c r="I4310" t="s">
        <v>1012</v>
      </c>
    </row>
    <row r="4311" spans="1:9">
      <c r="A4311" s="1">
        <v>43619</v>
      </c>
      <c r="B4311" s="5">
        <v>0.49444444444444446</v>
      </c>
      <c r="C4311" t="s">
        <v>1006</v>
      </c>
      <c r="D4311">
        <v>20</v>
      </c>
      <c r="E4311" t="s">
        <v>49</v>
      </c>
      <c r="F4311" t="s">
        <v>24</v>
      </c>
      <c r="G4311" t="s">
        <v>52</v>
      </c>
    </row>
    <row r="4312" spans="1:9">
      <c r="A4312" s="1">
        <v>43619</v>
      </c>
      <c r="B4312" s="5">
        <v>0.88680555555555562</v>
      </c>
      <c r="C4312" t="s">
        <v>1003</v>
      </c>
      <c r="D4312">
        <v>70</v>
      </c>
      <c r="E4312" t="s">
        <v>49</v>
      </c>
      <c r="F4312" t="s">
        <v>24</v>
      </c>
      <c r="G4312" t="s">
        <v>52</v>
      </c>
    </row>
    <row r="4313" spans="1:9">
      <c r="A4313" s="1">
        <v>43620</v>
      </c>
      <c r="B4313" s="5">
        <v>0.56458333333333333</v>
      </c>
      <c r="C4313" t="s">
        <v>313</v>
      </c>
      <c r="D4313">
        <v>44</v>
      </c>
      <c r="E4313" t="s">
        <v>1000</v>
      </c>
      <c r="F4313" t="s">
        <v>24</v>
      </c>
      <c r="G4313" t="s">
        <v>31</v>
      </c>
      <c r="I4313" t="s">
        <v>1013</v>
      </c>
    </row>
    <row r="4314" spans="1:9">
      <c r="A4314" s="1">
        <v>43620</v>
      </c>
      <c r="B4314" s="5">
        <v>0.98888888888888893</v>
      </c>
      <c r="C4314" t="s">
        <v>1003</v>
      </c>
      <c r="D4314">
        <v>30</v>
      </c>
      <c r="E4314" t="s">
        <v>49</v>
      </c>
      <c r="F4314" t="s">
        <v>24</v>
      </c>
      <c r="G4314" t="s">
        <v>52</v>
      </c>
    </row>
    <row r="4315" spans="1:9">
      <c r="A4315" s="1">
        <v>43621</v>
      </c>
      <c r="B4315" s="5">
        <v>0</v>
      </c>
      <c r="C4315" t="s">
        <v>1003</v>
      </c>
      <c r="D4315">
        <v>35</v>
      </c>
      <c r="E4315" t="s">
        <v>49</v>
      </c>
      <c r="F4315" t="s">
        <v>24</v>
      </c>
      <c r="G4315" t="s">
        <v>52</v>
      </c>
    </row>
    <row r="4316" spans="1:9">
      <c r="A4316" s="1">
        <v>43621</v>
      </c>
      <c r="B4316" s="5">
        <v>1.0416666666666666E-2</v>
      </c>
      <c r="C4316" t="s">
        <v>1006</v>
      </c>
      <c r="D4316">
        <v>10</v>
      </c>
      <c r="E4316" t="s">
        <v>49</v>
      </c>
      <c r="F4316" t="s">
        <v>24</v>
      </c>
      <c r="G4316" t="s">
        <v>52</v>
      </c>
    </row>
    <row r="4317" spans="1:9">
      <c r="A4317" s="1">
        <v>43621</v>
      </c>
      <c r="B4317" s="5">
        <v>0.50972222222222219</v>
      </c>
      <c r="C4317" t="s">
        <v>130</v>
      </c>
      <c r="D4317">
        <v>67</v>
      </c>
      <c r="E4317" t="s">
        <v>59</v>
      </c>
      <c r="F4317" t="s">
        <v>24</v>
      </c>
      <c r="G4317" t="s">
        <v>52</v>
      </c>
    </row>
    <row r="4318" spans="1:9">
      <c r="A4318" s="1">
        <v>43623</v>
      </c>
      <c r="B4318" s="5">
        <v>0.50694444444444442</v>
      </c>
      <c r="C4318" t="s">
        <v>1003</v>
      </c>
      <c r="D4318">
        <v>280</v>
      </c>
      <c r="E4318" t="s">
        <v>59</v>
      </c>
      <c r="F4318" t="s">
        <v>24</v>
      </c>
      <c r="G4318" t="s">
        <v>52</v>
      </c>
    </row>
    <row r="4319" spans="1:9">
      <c r="A4319" s="1">
        <v>43623</v>
      </c>
      <c r="B4319" s="5">
        <v>0.59444444444444444</v>
      </c>
      <c r="C4319" t="s">
        <v>94</v>
      </c>
      <c r="D4319">
        <v>38</v>
      </c>
      <c r="E4319" t="s">
        <v>1000</v>
      </c>
      <c r="F4319" t="s">
        <v>24</v>
      </c>
      <c r="G4319" t="s">
        <v>31</v>
      </c>
      <c r="I4319" t="s">
        <v>1014</v>
      </c>
    </row>
    <row r="4320" spans="1:9">
      <c r="A4320" s="1">
        <v>43624</v>
      </c>
      <c r="B4320" s="5">
        <v>7.013888888888889E-2</v>
      </c>
      <c r="C4320" t="s">
        <v>1003</v>
      </c>
      <c r="D4320">
        <v>70</v>
      </c>
      <c r="E4320" t="s">
        <v>49</v>
      </c>
      <c r="F4320" t="s">
        <v>24</v>
      </c>
      <c r="G4320" t="s">
        <v>52</v>
      </c>
    </row>
    <row r="4321" spans="1:9">
      <c r="A4321" s="1">
        <v>43624</v>
      </c>
      <c r="B4321" s="5">
        <v>7.3611111111111113E-2</v>
      </c>
      <c r="C4321" t="s">
        <v>1006</v>
      </c>
      <c r="D4321">
        <v>10</v>
      </c>
      <c r="E4321" t="s">
        <v>49</v>
      </c>
      <c r="F4321" t="s">
        <v>24</v>
      </c>
      <c r="G4321" t="s">
        <v>52</v>
      </c>
    </row>
    <row r="4322" spans="1:9">
      <c r="A4322" s="1">
        <v>43624</v>
      </c>
      <c r="B4322" s="5">
        <v>0.56805555555555554</v>
      </c>
      <c r="C4322" t="s">
        <v>1003</v>
      </c>
      <c r="D4322">
        <v>120</v>
      </c>
      <c r="E4322" t="s">
        <v>49</v>
      </c>
      <c r="F4322" t="s">
        <v>24</v>
      </c>
      <c r="G4322" t="s">
        <v>52</v>
      </c>
    </row>
    <row r="4323" spans="1:9">
      <c r="A4323" s="1">
        <v>43625</v>
      </c>
      <c r="B4323" s="5">
        <v>8.8888888888888892E-2</v>
      </c>
      <c r="C4323" t="s">
        <v>1006</v>
      </c>
      <c r="D4323">
        <v>95</v>
      </c>
      <c r="E4323" t="s">
        <v>49</v>
      </c>
      <c r="F4323" t="s">
        <v>24</v>
      </c>
      <c r="G4323" t="s">
        <v>52</v>
      </c>
    </row>
    <row r="4324" spans="1:9">
      <c r="A4324" s="1">
        <v>43626</v>
      </c>
      <c r="B4324" s="5">
        <v>0.13125000000000001</v>
      </c>
      <c r="C4324" t="s">
        <v>1006</v>
      </c>
      <c r="D4324">
        <v>80</v>
      </c>
      <c r="E4324" t="s">
        <v>49</v>
      </c>
      <c r="F4324" t="s">
        <v>24</v>
      </c>
      <c r="G4324" t="s">
        <v>52</v>
      </c>
    </row>
    <row r="4325" spans="1:9">
      <c r="A4325" s="1">
        <v>43626</v>
      </c>
      <c r="B4325" s="5">
        <v>0.44236111111111115</v>
      </c>
      <c r="C4325" t="s">
        <v>114</v>
      </c>
      <c r="D4325">
        <v>30</v>
      </c>
      <c r="E4325" t="s">
        <v>1000</v>
      </c>
      <c r="F4325" t="s">
        <v>24</v>
      </c>
      <c r="G4325" t="s">
        <v>52</v>
      </c>
      <c r="I4325" t="s">
        <v>1015</v>
      </c>
    </row>
    <row r="4326" spans="1:9">
      <c r="A4326" s="1">
        <v>43626</v>
      </c>
      <c r="B4326" s="5">
        <v>0.69861111111111107</v>
      </c>
      <c r="C4326" t="s">
        <v>94</v>
      </c>
      <c r="D4326">
        <v>88</v>
      </c>
      <c r="E4326" t="s">
        <v>1000</v>
      </c>
      <c r="F4326" t="s">
        <v>24</v>
      </c>
      <c r="G4326" t="s">
        <v>31</v>
      </c>
      <c r="I4326" t="s">
        <v>1016</v>
      </c>
    </row>
    <row r="4327" spans="1:9">
      <c r="A4327" s="1">
        <v>43628</v>
      </c>
      <c r="B4327" s="5">
        <v>0.44513888888888892</v>
      </c>
      <c r="C4327" t="s">
        <v>1017</v>
      </c>
      <c r="D4327">
        <v>500</v>
      </c>
      <c r="E4327" t="s">
        <v>1000</v>
      </c>
      <c r="F4327" t="s">
        <v>24</v>
      </c>
      <c r="G4327" t="s">
        <v>31</v>
      </c>
      <c r="I4327" t="s">
        <v>1018</v>
      </c>
    </row>
    <row r="4328" spans="1:9">
      <c r="A4328" s="1">
        <v>43628</v>
      </c>
      <c r="B4328" s="5">
        <v>0.57708333333333328</v>
      </c>
      <c r="C4328" t="s">
        <v>1003</v>
      </c>
      <c r="D4328">
        <v>360</v>
      </c>
      <c r="E4328" t="s">
        <v>49</v>
      </c>
      <c r="F4328" t="s">
        <v>24</v>
      </c>
      <c r="G4328" t="s">
        <v>52</v>
      </c>
    </row>
    <row r="4329" spans="1:9">
      <c r="A4329" s="1">
        <v>43628</v>
      </c>
      <c r="B4329" s="5">
        <v>0.62291666666666667</v>
      </c>
      <c r="C4329" t="s">
        <v>1006</v>
      </c>
      <c r="D4329">
        <v>40</v>
      </c>
      <c r="E4329" t="s">
        <v>49</v>
      </c>
      <c r="F4329" t="s">
        <v>24</v>
      </c>
      <c r="G4329" t="s">
        <v>52</v>
      </c>
    </row>
    <row r="4330" spans="1:9">
      <c r="A4330" s="1">
        <v>43628</v>
      </c>
      <c r="B4330" s="5">
        <v>0.77013888888888893</v>
      </c>
      <c r="C4330" t="s">
        <v>130</v>
      </c>
      <c r="D4330">
        <v>90</v>
      </c>
      <c r="E4330" t="s">
        <v>1000</v>
      </c>
      <c r="F4330" t="s">
        <v>24</v>
      </c>
      <c r="G4330" t="s">
        <v>52</v>
      </c>
      <c r="I4330" t="s">
        <v>1019</v>
      </c>
    </row>
    <row r="4331" spans="1:9">
      <c r="A4331" s="1">
        <v>43629</v>
      </c>
      <c r="B4331" s="5">
        <v>0.56180555555555556</v>
      </c>
      <c r="C4331" t="s">
        <v>1003</v>
      </c>
      <c r="D4331">
        <v>160</v>
      </c>
      <c r="E4331" t="s">
        <v>49</v>
      </c>
      <c r="F4331" t="s">
        <v>24</v>
      </c>
      <c r="G4331" t="s">
        <v>52</v>
      </c>
    </row>
    <row r="4332" spans="1:9">
      <c r="A4332" s="1">
        <v>43629</v>
      </c>
      <c r="B4332" s="5">
        <v>0.70972222222222225</v>
      </c>
      <c r="C4332" t="s">
        <v>1006</v>
      </c>
      <c r="D4332">
        <v>10</v>
      </c>
      <c r="E4332" t="s">
        <v>49</v>
      </c>
      <c r="F4332" t="s">
        <v>24</v>
      </c>
      <c r="G4332" t="s">
        <v>52</v>
      </c>
    </row>
    <row r="4333" spans="1:9">
      <c r="A4333" s="1">
        <v>43629</v>
      </c>
      <c r="B4333" s="5">
        <v>0.77986111111111101</v>
      </c>
      <c r="C4333" t="s">
        <v>1006</v>
      </c>
      <c r="D4333">
        <v>17</v>
      </c>
      <c r="E4333" t="s">
        <v>49</v>
      </c>
      <c r="F4333" t="s">
        <v>24</v>
      </c>
      <c r="G4333" t="s">
        <v>52</v>
      </c>
    </row>
    <row r="4334" spans="1:9">
      <c r="A4334" s="1">
        <v>43630</v>
      </c>
      <c r="B4334" s="5">
        <v>0.17916666666666667</v>
      </c>
      <c r="C4334" t="s">
        <v>1006</v>
      </c>
      <c r="D4334">
        <v>10</v>
      </c>
      <c r="E4334" t="s">
        <v>49</v>
      </c>
      <c r="F4334" t="s">
        <v>24</v>
      </c>
      <c r="G4334" t="s">
        <v>52</v>
      </c>
    </row>
    <row r="4335" spans="1:9">
      <c r="A4335" s="1">
        <v>43631</v>
      </c>
      <c r="B4335" s="5">
        <v>0.55347222222222225</v>
      </c>
      <c r="C4335" t="s">
        <v>203</v>
      </c>
      <c r="D4335">
        <v>70</v>
      </c>
      <c r="E4335" t="s">
        <v>59</v>
      </c>
      <c r="F4335" t="s">
        <v>24</v>
      </c>
      <c r="G4335" t="s">
        <v>31</v>
      </c>
    </row>
    <row r="4336" spans="1:9">
      <c r="A4336" s="1">
        <v>43632</v>
      </c>
      <c r="B4336" s="5">
        <v>0.9</v>
      </c>
      <c r="C4336" t="s">
        <v>1006</v>
      </c>
      <c r="D4336">
        <v>10</v>
      </c>
      <c r="E4336" t="s">
        <v>49</v>
      </c>
      <c r="F4336" t="s">
        <v>24</v>
      </c>
      <c r="G4336" t="s">
        <v>52</v>
      </c>
    </row>
    <row r="4337" spans="1:9">
      <c r="A4337" s="1">
        <v>43633</v>
      </c>
      <c r="B4337" s="5">
        <v>0.40486111111111112</v>
      </c>
      <c r="C4337" t="s">
        <v>94</v>
      </c>
      <c r="D4337">
        <v>24</v>
      </c>
      <c r="E4337" t="s">
        <v>1000</v>
      </c>
      <c r="F4337" t="s">
        <v>24</v>
      </c>
      <c r="G4337" t="s">
        <v>31</v>
      </c>
      <c r="I4337" t="s">
        <v>1020</v>
      </c>
    </row>
    <row r="4338" spans="1:9">
      <c r="A4338" s="1">
        <v>43633</v>
      </c>
      <c r="B4338" s="5">
        <v>0.89027777777777783</v>
      </c>
      <c r="C4338" t="s">
        <v>1003</v>
      </c>
      <c r="D4338">
        <v>120</v>
      </c>
      <c r="E4338" t="s">
        <v>49</v>
      </c>
      <c r="F4338" t="s">
        <v>24</v>
      </c>
      <c r="G4338" t="s">
        <v>52</v>
      </c>
    </row>
    <row r="4339" spans="1:9">
      <c r="A4339" s="1">
        <v>43634</v>
      </c>
      <c r="B4339" s="5">
        <v>0.85972222222222217</v>
      </c>
      <c r="C4339" t="s">
        <v>1003</v>
      </c>
      <c r="D4339">
        <v>90</v>
      </c>
      <c r="E4339" t="s">
        <v>49</v>
      </c>
      <c r="F4339" t="s">
        <v>24</v>
      </c>
      <c r="G4339" t="s">
        <v>52</v>
      </c>
    </row>
    <row r="4340" spans="1:9">
      <c r="A4340" s="1">
        <v>43636</v>
      </c>
      <c r="B4340" s="5">
        <v>0.85138888888888886</v>
      </c>
      <c r="C4340" t="s">
        <v>129</v>
      </c>
      <c r="D4340">
        <v>130</v>
      </c>
      <c r="E4340" t="s">
        <v>1000</v>
      </c>
      <c r="F4340" t="s">
        <v>24</v>
      </c>
      <c r="G4340" t="s">
        <v>31</v>
      </c>
      <c r="I4340" t="s">
        <v>1021</v>
      </c>
    </row>
    <row r="4341" spans="1:9">
      <c r="A4341" s="1">
        <v>43636</v>
      </c>
      <c r="B4341" s="5">
        <v>0.92708333333333337</v>
      </c>
      <c r="C4341" t="s">
        <v>148</v>
      </c>
      <c r="D4341">
        <v>100</v>
      </c>
      <c r="E4341" t="s">
        <v>59</v>
      </c>
      <c r="F4341" t="s">
        <v>24</v>
      </c>
      <c r="G4341" t="s">
        <v>31</v>
      </c>
    </row>
    <row r="4342" spans="1:9">
      <c r="A4342" s="1">
        <v>43636</v>
      </c>
      <c r="B4342" s="5">
        <v>0.92708333333333337</v>
      </c>
      <c r="C4342" t="s">
        <v>140</v>
      </c>
      <c r="D4342">
        <v>30</v>
      </c>
      <c r="E4342" t="s">
        <v>59</v>
      </c>
      <c r="F4342" t="s">
        <v>24</v>
      </c>
      <c r="G4342" t="s">
        <v>52</v>
      </c>
    </row>
    <row r="4343" spans="1:9">
      <c r="A4343" s="1">
        <v>43639</v>
      </c>
      <c r="B4343" s="5">
        <v>0.55625000000000002</v>
      </c>
      <c r="C4343" t="s">
        <v>1003</v>
      </c>
      <c r="D4343">
        <v>140</v>
      </c>
      <c r="E4343" t="s">
        <v>49</v>
      </c>
      <c r="F4343" t="s">
        <v>24</v>
      </c>
      <c r="G4343" t="s">
        <v>52</v>
      </c>
    </row>
    <row r="4344" spans="1:9">
      <c r="A4344" s="1">
        <v>43640</v>
      </c>
      <c r="B4344" s="5">
        <v>0.69305555555555554</v>
      </c>
      <c r="C4344" t="s">
        <v>313</v>
      </c>
      <c r="D4344">
        <v>174</v>
      </c>
      <c r="E4344" t="s">
        <v>1000</v>
      </c>
      <c r="F4344" t="s">
        <v>24</v>
      </c>
      <c r="G4344" t="s">
        <v>31</v>
      </c>
      <c r="I4344" t="s">
        <v>1022</v>
      </c>
    </row>
    <row r="4345" spans="1:9">
      <c r="A4345" s="1">
        <v>43640</v>
      </c>
      <c r="B4345" s="5">
        <v>0.75763888888888886</v>
      </c>
      <c r="C4345" t="s">
        <v>94</v>
      </c>
      <c r="D4345">
        <v>160</v>
      </c>
      <c r="E4345" t="s">
        <v>1000</v>
      </c>
      <c r="F4345" t="s">
        <v>24</v>
      </c>
      <c r="G4345" t="s">
        <v>31</v>
      </c>
      <c r="I4345" t="s">
        <v>1023</v>
      </c>
    </row>
    <row r="4346" spans="1:9">
      <c r="A4346" s="1">
        <v>43642</v>
      </c>
      <c r="B4346" s="5">
        <v>0.32777777777777778</v>
      </c>
      <c r="C4346" t="s">
        <v>955</v>
      </c>
      <c r="D4346">
        <v>100</v>
      </c>
      <c r="E4346" t="s">
        <v>1000</v>
      </c>
      <c r="F4346" t="s">
        <v>24</v>
      </c>
      <c r="G4346" t="s">
        <v>31</v>
      </c>
      <c r="I4346" t="s">
        <v>1024</v>
      </c>
    </row>
    <row r="4347" spans="1:9">
      <c r="A4347" s="1">
        <v>43642</v>
      </c>
      <c r="B4347" s="5">
        <v>0.85902777777777783</v>
      </c>
      <c r="C4347" t="s">
        <v>1003</v>
      </c>
      <c r="D4347">
        <v>60</v>
      </c>
      <c r="E4347" t="s">
        <v>49</v>
      </c>
      <c r="F4347" t="s">
        <v>24</v>
      </c>
      <c r="G4347" t="s">
        <v>52</v>
      </c>
    </row>
    <row r="4348" spans="1:9">
      <c r="A4348" s="1">
        <v>43643</v>
      </c>
      <c r="B4348" s="5">
        <v>3.9583333333333331E-2</v>
      </c>
      <c r="C4348" t="s">
        <v>1006</v>
      </c>
      <c r="D4348">
        <v>30</v>
      </c>
      <c r="E4348" t="s">
        <v>49</v>
      </c>
      <c r="F4348" t="s">
        <v>24</v>
      </c>
      <c r="G4348" t="s">
        <v>52</v>
      </c>
    </row>
    <row r="4349" spans="1:9">
      <c r="A4349" s="1">
        <v>43643</v>
      </c>
      <c r="B4349" s="5">
        <v>0.73611111111111116</v>
      </c>
      <c r="C4349" t="s">
        <v>1006</v>
      </c>
      <c r="D4349">
        <v>10</v>
      </c>
      <c r="E4349" t="s">
        <v>49</v>
      </c>
      <c r="F4349" t="s">
        <v>24</v>
      </c>
      <c r="G4349" t="s">
        <v>52</v>
      </c>
    </row>
    <row r="4350" spans="1:9">
      <c r="A4350" s="1">
        <v>43643</v>
      </c>
      <c r="B4350" s="5">
        <v>0.73958333333333337</v>
      </c>
      <c r="C4350" t="s">
        <v>1006</v>
      </c>
      <c r="D4350">
        <v>60</v>
      </c>
      <c r="E4350" t="s">
        <v>49</v>
      </c>
      <c r="F4350" t="s">
        <v>24</v>
      </c>
      <c r="G4350" t="s">
        <v>52</v>
      </c>
    </row>
    <row r="4351" spans="1:9">
      <c r="A4351" s="1">
        <v>43644</v>
      </c>
      <c r="B4351" s="5">
        <v>0.45208333333333334</v>
      </c>
      <c r="C4351" t="s">
        <v>584</v>
      </c>
      <c r="D4351" s="3">
        <v>33182</v>
      </c>
      <c r="E4351" t="s">
        <v>988</v>
      </c>
      <c r="F4351" t="s">
        <v>24</v>
      </c>
      <c r="G4351" t="s">
        <v>584</v>
      </c>
    </row>
    <row r="4352" spans="1:9">
      <c r="A4352" s="1">
        <v>43644</v>
      </c>
      <c r="B4352" s="5">
        <v>0.7583333333333333</v>
      </c>
      <c r="C4352" t="s">
        <v>1006</v>
      </c>
      <c r="D4352">
        <v>45</v>
      </c>
      <c r="E4352" t="s">
        <v>49</v>
      </c>
      <c r="F4352" t="s">
        <v>24</v>
      </c>
      <c r="G4352" t="s">
        <v>52</v>
      </c>
    </row>
    <row r="4353" spans="1:9">
      <c r="A4353" s="1">
        <v>43644</v>
      </c>
      <c r="B4353" s="5">
        <v>0.75902777777777775</v>
      </c>
      <c r="C4353" t="s">
        <v>1006</v>
      </c>
      <c r="D4353">
        <v>10</v>
      </c>
      <c r="E4353" t="s">
        <v>49</v>
      </c>
      <c r="F4353" t="s">
        <v>24</v>
      </c>
      <c r="G4353" t="s">
        <v>52</v>
      </c>
    </row>
    <row r="4354" spans="1:9">
      <c r="A4354" s="1">
        <v>43644</v>
      </c>
      <c r="B4354" s="5">
        <v>0.88750000000000007</v>
      </c>
      <c r="C4354" t="s">
        <v>84</v>
      </c>
      <c r="D4354">
        <v>165</v>
      </c>
      <c r="E4354" t="s">
        <v>59</v>
      </c>
      <c r="F4354" t="s">
        <v>24</v>
      </c>
      <c r="G4354" t="s">
        <v>52</v>
      </c>
    </row>
    <row r="4355" spans="1:9">
      <c r="A4355" s="1">
        <v>43645</v>
      </c>
      <c r="B4355" s="5">
        <v>1.5277777777777777E-2</v>
      </c>
      <c r="C4355" t="s">
        <v>1006</v>
      </c>
      <c r="D4355">
        <v>17</v>
      </c>
      <c r="E4355" t="s">
        <v>49</v>
      </c>
      <c r="F4355" t="s">
        <v>24</v>
      </c>
      <c r="G4355" t="s">
        <v>52</v>
      </c>
    </row>
    <row r="4356" spans="1:9">
      <c r="A4356" s="1">
        <v>43645</v>
      </c>
      <c r="B4356" s="5">
        <v>0.38750000000000001</v>
      </c>
      <c r="C4356" t="s">
        <v>254</v>
      </c>
      <c r="D4356">
        <v>100</v>
      </c>
      <c r="E4356" t="s">
        <v>59</v>
      </c>
      <c r="F4356" t="s">
        <v>24</v>
      </c>
      <c r="G4356" t="s">
        <v>41</v>
      </c>
    </row>
    <row r="4357" spans="1:9">
      <c r="A4357" s="1">
        <v>43645</v>
      </c>
      <c r="B4357" s="5">
        <v>0.88750000000000007</v>
      </c>
      <c r="C4357" t="s">
        <v>1003</v>
      </c>
      <c r="D4357">
        <v>70</v>
      </c>
      <c r="E4357" t="s">
        <v>1000</v>
      </c>
      <c r="F4357" t="s">
        <v>24</v>
      </c>
      <c r="G4357" t="s">
        <v>52</v>
      </c>
      <c r="I4357" t="s">
        <v>1025</v>
      </c>
    </row>
    <row r="4358" spans="1:9">
      <c r="A4358" s="1">
        <v>43645</v>
      </c>
      <c r="B4358" s="5">
        <v>0.98402777777777783</v>
      </c>
      <c r="C4358" t="s">
        <v>1006</v>
      </c>
      <c r="D4358">
        <v>60</v>
      </c>
      <c r="E4358" t="s">
        <v>1000</v>
      </c>
      <c r="F4358" t="s">
        <v>24</v>
      </c>
      <c r="G4358" t="s">
        <v>52</v>
      </c>
      <c r="I4358" t="s">
        <v>1026</v>
      </c>
    </row>
    <row r="4359" spans="1:9">
      <c r="A4359" s="1">
        <v>43647</v>
      </c>
      <c r="B4359" s="5">
        <v>0.48749999999999999</v>
      </c>
      <c r="C4359" t="s">
        <v>1006</v>
      </c>
      <c r="D4359">
        <v>167</v>
      </c>
      <c r="E4359" t="s">
        <v>49</v>
      </c>
      <c r="F4359" t="s">
        <v>24</v>
      </c>
      <c r="G4359" t="s">
        <v>52</v>
      </c>
    </row>
    <row r="4360" spans="1:9">
      <c r="A4360" s="1">
        <v>43647</v>
      </c>
      <c r="B4360" s="5">
        <v>0.76597222222222217</v>
      </c>
      <c r="C4360" t="s">
        <v>1006</v>
      </c>
      <c r="D4360">
        <v>10</v>
      </c>
      <c r="E4360" t="s">
        <v>49</v>
      </c>
      <c r="F4360" t="s">
        <v>24</v>
      </c>
      <c r="G4360" t="s">
        <v>52</v>
      </c>
    </row>
    <row r="4361" spans="1:9">
      <c r="A4361" s="1">
        <v>43647</v>
      </c>
      <c r="B4361" s="5">
        <v>0.8847222222222223</v>
      </c>
      <c r="C4361" t="s">
        <v>1006</v>
      </c>
      <c r="D4361">
        <v>99</v>
      </c>
      <c r="E4361" t="s">
        <v>49</v>
      </c>
      <c r="F4361" t="s">
        <v>24</v>
      </c>
      <c r="G4361" t="s">
        <v>52</v>
      </c>
    </row>
    <row r="4362" spans="1:9">
      <c r="A4362" s="1">
        <v>43647</v>
      </c>
      <c r="B4362" s="5">
        <v>0.88611111111111107</v>
      </c>
      <c r="C4362" t="s">
        <v>1003</v>
      </c>
      <c r="D4362">
        <v>99</v>
      </c>
      <c r="E4362" t="s">
        <v>49</v>
      </c>
      <c r="F4362" t="s">
        <v>24</v>
      </c>
      <c r="G4362" t="s">
        <v>52</v>
      </c>
    </row>
    <row r="4363" spans="1:9">
      <c r="A4363" s="1">
        <v>43648</v>
      </c>
      <c r="B4363" s="5">
        <v>0.6777777777777777</v>
      </c>
      <c r="C4363" t="s">
        <v>1006</v>
      </c>
      <c r="D4363">
        <v>112</v>
      </c>
      <c r="E4363" t="s">
        <v>49</v>
      </c>
      <c r="F4363" t="s">
        <v>24</v>
      </c>
      <c r="G4363" t="s">
        <v>52</v>
      </c>
    </row>
    <row r="4364" spans="1:9">
      <c r="A4364" s="1">
        <v>43649</v>
      </c>
      <c r="B4364" s="5">
        <v>0.88263888888888886</v>
      </c>
      <c r="C4364" t="s">
        <v>1003</v>
      </c>
      <c r="D4364">
        <v>50</v>
      </c>
      <c r="E4364" t="s">
        <v>49</v>
      </c>
      <c r="F4364" t="s">
        <v>24</v>
      </c>
      <c r="G4364" t="s">
        <v>52</v>
      </c>
    </row>
    <row r="4365" spans="1:9">
      <c r="A4365" s="1">
        <v>43651</v>
      </c>
      <c r="B4365" s="5">
        <v>0.56805555555555554</v>
      </c>
      <c r="C4365" t="s">
        <v>1003</v>
      </c>
      <c r="D4365">
        <v>240</v>
      </c>
      <c r="E4365" t="s">
        <v>49</v>
      </c>
      <c r="F4365" t="s">
        <v>24</v>
      </c>
      <c r="G4365" t="s">
        <v>52</v>
      </c>
    </row>
    <row r="4366" spans="1:9">
      <c r="A4366" s="1">
        <v>43653</v>
      </c>
      <c r="B4366" s="5">
        <v>0.47986111111111113</v>
      </c>
      <c r="C4366" t="s">
        <v>1027</v>
      </c>
      <c r="D4366">
        <v>412</v>
      </c>
      <c r="E4366" t="s">
        <v>1000</v>
      </c>
      <c r="F4366" t="s">
        <v>24</v>
      </c>
      <c r="G4366" t="s">
        <v>31</v>
      </c>
      <c r="I4366" t="s">
        <v>1028</v>
      </c>
    </row>
    <row r="4367" spans="1:9">
      <c r="A4367" s="1">
        <v>43653</v>
      </c>
      <c r="B4367" s="5">
        <v>0.85625000000000007</v>
      </c>
      <c r="C4367" t="s">
        <v>1029</v>
      </c>
      <c r="D4367">
        <v>410</v>
      </c>
      <c r="E4367" t="s">
        <v>1000</v>
      </c>
      <c r="F4367" t="s">
        <v>24</v>
      </c>
      <c r="G4367" t="s">
        <v>52</v>
      </c>
      <c r="I4367" t="s">
        <v>1030</v>
      </c>
    </row>
    <row r="4368" spans="1:9">
      <c r="A4368" s="1">
        <v>43655</v>
      </c>
      <c r="B4368" s="5">
        <v>0.42430555555555555</v>
      </c>
      <c r="C4368" t="s">
        <v>1006</v>
      </c>
      <c r="D4368">
        <v>25</v>
      </c>
      <c r="E4368" t="s">
        <v>49</v>
      </c>
      <c r="F4368" t="s">
        <v>24</v>
      </c>
      <c r="G4368" t="s">
        <v>52</v>
      </c>
    </row>
    <row r="4369" spans="1:9">
      <c r="A4369" s="1">
        <v>43655</v>
      </c>
      <c r="B4369" s="5">
        <v>0.42430555555555555</v>
      </c>
      <c r="C4369" t="s">
        <v>1006</v>
      </c>
      <c r="D4369">
        <v>25</v>
      </c>
      <c r="E4369" t="s">
        <v>1000</v>
      </c>
      <c r="F4369" t="s">
        <v>24</v>
      </c>
      <c r="G4369" t="s">
        <v>52</v>
      </c>
      <c r="H4369" t="s">
        <v>34</v>
      </c>
      <c r="I4369" t="s">
        <v>1031</v>
      </c>
    </row>
    <row r="4370" spans="1:9">
      <c r="A4370" s="1">
        <v>43655</v>
      </c>
      <c r="B4370" s="5">
        <v>0.78611111111111109</v>
      </c>
      <c r="C4370" t="s">
        <v>584</v>
      </c>
      <c r="D4370" s="3">
        <v>33182</v>
      </c>
      <c r="E4370" t="s">
        <v>988</v>
      </c>
      <c r="F4370" t="s">
        <v>24</v>
      </c>
      <c r="G4370" t="s">
        <v>584</v>
      </c>
    </row>
    <row r="4371" spans="1:9">
      <c r="A4371" s="1">
        <v>43656</v>
      </c>
      <c r="B4371" s="5">
        <v>0.53194444444444444</v>
      </c>
      <c r="C4371" t="s">
        <v>1003</v>
      </c>
      <c r="D4371">
        <v>70</v>
      </c>
      <c r="E4371" t="s">
        <v>49</v>
      </c>
      <c r="F4371" t="s">
        <v>24</v>
      </c>
      <c r="G4371" t="s">
        <v>52</v>
      </c>
    </row>
    <row r="4372" spans="1:9">
      <c r="A4372" s="1">
        <v>43657</v>
      </c>
      <c r="B4372" s="5">
        <v>0.47013888888888888</v>
      </c>
      <c r="C4372" t="s">
        <v>1006</v>
      </c>
      <c r="D4372">
        <v>10</v>
      </c>
      <c r="E4372" t="s">
        <v>49</v>
      </c>
      <c r="F4372" t="s">
        <v>24</v>
      </c>
      <c r="G4372" t="s">
        <v>52</v>
      </c>
    </row>
    <row r="4373" spans="1:9">
      <c r="A4373" s="1">
        <v>43657</v>
      </c>
      <c r="B4373" s="5">
        <v>0.51111111111111118</v>
      </c>
      <c r="C4373" t="s">
        <v>1003</v>
      </c>
      <c r="D4373">
        <v>70</v>
      </c>
      <c r="E4373" t="s">
        <v>49</v>
      </c>
      <c r="F4373" t="s">
        <v>24</v>
      </c>
      <c r="G4373" t="s">
        <v>52</v>
      </c>
    </row>
    <row r="4374" spans="1:9">
      <c r="A4374" s="1">
        <v>43657</v>
      </c>
      <c r="B4374" s="5">
        <v>0.9902777777777777</v>
      </c>
      <c r="C4374" t="s">
        <v>1006</v>
      </c>
      <c r="D4374">
        <v>70</v>
      </c>
      <c r="E4374" t="s">
        <v>49</v>
      </c>
      <c r="F4374" t="s">
        <v>24</v>
      </c>
      <c r="G4374" t="s">
        <v>52</v>
      </c>
    </row>
    <row r="4375" spans="1:9">
      <c r="A4375" s="1">
        <v>43658</v>
      </c>
      <c r="B4375" s="5">
        <v>2.361111111111111E-2</v>
      </c>
      <c r="C4375" t="s">
        <v>1006</v>
      </c>
      <c r="D4375">
        <v>45</v>
      </c>
      <c r="E4375" t="s">
        <v>49</v>
      </c>
      <c r="F4375" t="s">
        <v>24</v>
      </c>
      <c r="G4375" t="s">
        <v>52</v>
      </c>
    </row>
    <row r="4376" spans="1:9">
      <c r="A4376" s="1">
        <v>43658</v>
      </c>
      <c r="B4376" s="5">
        <v>0.36736111111111108</v>
      </c>
      <c r="C4376" t="s">
        <v>313</v>
      </c>
      <c r="D4376">
        <v>178</v>
      </c>
      <c r="E4376" t="s">
        <v>59</v>
      </c>
      <c r="F4376" t="s">
        <v>24</v>
      </c>
      <c r="G4376" t="s">
        <v>31</v>
      </c>
    </row>
    <row r="4377" spans="1:9">
      <c r="A4377" s="1">
        <v>43658</v>
      </c>
      <c r="B4377" s="5">
        <v>0.61527777777777781</v>
      </c>
      <c r="C4377" t="s">
        <v>94</v>
      </c>
      <c r="D4377">
        <v>105</v>
      </c>
      <c r="E4377" t="s">
        <v>1000</v>
      </c>
      <c r="F4377" t="s">
        <v>24</v>
      </c>
      <c r="G4377" t="s">
        <v>31</v>
      </c>
      <c r="I4377" t="s">
        <v>1032</v>
      </c>
    </row>
    <row r="4378" spans="1:9">
      <c r="A4378" s="1">
        <v>43660</v>
      </c>
      <c r="B4378" s="5">
        <v>9.0277777777777787E-3</v>
      </c>
      <c r="C4378" t="s">
        <v>1006</v>
      </c>
      <c r="D4378">
        <v>195</v>
      </c>
      <c r="E4378" t="s">
        <v>49</v>
      </c>
      <c r="F4378" t="s">
        <v>24</v>
      </c>
      <c r="G4378" t="s">
        <v>52</v>
      </c>
    </row>
    <row r="4379" spans="1:9">
      <c r="A4379" s="1">
        <v>43660</v>
      </c>
      <c r="B4379" s="5">
        <v>0.96944444444444444</v>
      </c>
      <c r="C4379" t="s">
        <v>1003</v>
      </c>
      <c r="D4379">
        <v>25</v>
      </c>
      <c r="E4379" t="s">
        <v>49</v>
      </c>
      <c r="F4379" t="s">
        <v>24</v>
      </c>
      <c r="G4379" t="s">
        <v>52</v>
      </c>
    </row>
    <row r="4380" spans="1:9">
      <c r="A4380" s="1">
        <v>43661</v>
      </c>
      <c r="B4380" s="5">
        <v>8.2638888888888887E-2</v>
      </c>
      <c r="C4380" t="s">
        <v>1006</v>
      </c>
      <c r="D4380">
        <v>60</v>
      </c>
      <c r="E4380" t="s">
        <v>49</v>
      </c>
      <c r="F4380" t="s">
        <v>24</v>
      </c>
      <c r="G4380" t="s">
        <v>52</v>
      </c>
    </row>
    <row r="4381" spans="1:9">
      <c r="A4381" s="1">
        <v>43661</v>
      </c>
      <c r="B4381" s="5">
        <v>8.4722222222222213E-2</v>
      </c>
      <c r="C4381" t="s">
        <v>262</v>
      </c>
      <c r="D4381">
        <v>155</v>
      </c>
      <c r="E4381" t="s">
        <v>59</v>
      </c>
      <c r="F4381" t="s">
        <v>24</v>
      </c>
      <c r="G4381" t="s">
        <v>41</v>
      </c>
    </row>
    <row r="4382" spans="1:9">
      <c r="A4382" s="1">
        <v>43661</v>
      </c>
      <c r="B4382" s="5">
        <v>0.50208333333333333</v>
      </c>
      <c r="C4382" t="s">
        <v>1003</v>
      </c>
      <c r="D4382">
        <v>99</v>
      </c>
      <c r="E4382" t="s">
        <v>49</v>
      </c>
      <c r="F4382" t="s">
        <v>24</v>
      </c>
      <c r="G4382" t="s">
        <v>52</v>
      </c>
    </row>
    <row r="4383" spans="1:9">
      <c r="A4383" s="1">
        <v>43661</v>
      </c>
      <c r="B4383" s="5">
        <v>0.77013888888888893</v>
      </c>
      <c r="C4383" t="s">
        <v>94</v>
      </c>
      <c r="D4383">
        <v>60</v>
      </c>
      <c r="E4383" t="s">
        <v>1000</v>
      </c>
      <c r="F4383" t="s">
        <v>24</v>
      </c>
      <c r="G4383" t="s">
        <v>31</v>
      </c>
      <c r="I4383" t="s">
        <v>1033</v>
      </c>
    </row>
    <row r="4384" spans="1:9">
      <c r="A4384" s="1">
        <v>43662</v>
      </c>
      <c r="B4384" s="5">
        <v>0.76180555555555562</v>
      </c>
      <c r="C4384" t="s">
        <v>769</v>
      </c>
      <c r="D4384">
        <v>399</v>
      </c>
      <c r="E4384" t="s">
        <v>59</v>
      </c>
      <c r="F4384" t="s">
        <v>24</v>
      </c>
      <c r="G4384" t="s">
        <v>31</v>
      </c>
    </row>
    <row r="4385" spans="1:9">
      <c r="A4385" s="1">
        <v>43662</v>
      </c>
      <c r="B4385" s="5">
        <v>0.90833333333333333</v>
      </c>
      <c r="C4385" t="s">
        <v>1003</v>
      </c>
      <c r="D4385">
        <v>185</v>
      </c>
      <c r="E4385" t="s">
        <v>49</v>
      </c>
      <c r="F4385" t="s">
        <v>24</v>
      </c>
      <c r="G4385" t="s">
        <v>52</v>
      </c>
    </row>
    <row r="4386" spans="1:9">
      <c r="A4386" s="1">
        <v>43663</v>
      </c>
      <c r="B4386" s="5">
        <v>0.68055555555555547</v>
      </c>
      <c r="C4386" t="s">
        <v>1006</v>
      </c>
      <c r="D4386">
        <v>17</v>
      </c>
      <c r="E4386" t="s">
        <v>49</v>
      </c>
      <c r="F4386" t="s">
        <v>24</v>
      </c>
      <c r="G4386" t="s">
        <v>52</v>
      </c>
    </row>
    <row r="4387" spans="1:9">
      <c r="A4387" s="1">
        <v>43663</v>
      </c>
      <c r="B4387" s="5">
        <v>0.68472222222222223</v>
      </c>
      <c r="C4387" t="s">
        <v>1006</v>
      </c>
      <c r="D4387">
        <v>10</v>
      </c>
      <c r="E4387" t="s">
        <v>49</v>
      </c>
      <c r="F4387" t="s">
        <v>24</v>
      </c>
      <c r="G4387" t="s">
        <v>52</v>
      </c>
    </row>
    <row r="4388" spans="1:9">
      <c r="A4388" s="1">
        <v>43664</v>
      </c>
      <c r="B4388" s="5">
        <v>0.57916666666666672</v>
      </c>
      <c r="C4388" t="s">
        <v>1003</v>
      </c>
      <c r="D4388">
        <v>25</v>
      </c>
      <c r="E4388" t="s">
        <v>49</v>
      </c>
      <c r="F4388" t="s">
        <v>24</v>
      </c>
      <c r="G4388" t="s">
        <v>52</v>
      </c>
    </row>
    <row r="4389" spans="1:9">
      <c r="A4389" s="1">
        <v>43664</v>
      </c>
      <c r="B4389" s="5">
        <v>0.86319444444444438</v>
      </c>
      <c r="C4389" t="s">
        <v>1003</v>
      </c>
      <c r="D4389">
        <v>50</v>
      </c>
      <c r="E4389" t="s">
        <v>49</v>
      </c>
      <c r="F4389" t="s">
        <v>24</v>
      </c>
      <c r="G4389" t="s">
        <v>52</v>
      </c>
    </row>
    <row r="4390" spans="1:9">
      <c r="A4390" s="1">
        <v>43665</v>
      </c>
      <c r="B4390" s="5">
        <v>0.51666666666666672</v>
      </c>
      <c r="C4390" t="s">
        <v>1034</v>
      </c>
      <c r="D4390" s="3">
        <v>5000</v>
      </c>
      <c r="E4390" t="s">
        <v>59</v>
      </c>
      <c r="F4390" t="s">
        <v>24</v>
      </c>
      <c r="G4390" t="s">
        <v>31</v>
      </c>
    </row>
    <row r="4391" spans="1:9">
      <c r="A4391" s="1">
        <v>43666</v>
      </c>
      <c r="B4391" s="5">
        <v>0.78541666666666676</v>
      </c>
      <c r="C4391" t="s">
        <v>1006</v>
      </c>
      <c r="D4391">
        <v>263</v>
      </c>
      <c r="E4391" t="s">
        <v>49</v>
      </c>
      <c r="F4391" t="s">
        <v>24</v>
      </c>
      <c r="G4391" t="s">
        <v>52</v>
      </c>
    </row>
    <row r="4392" spans="1:9">
      <c r="A4392" s="1">
        <v>43667</v>
      </c>
      <c r="B4392" s="5">
        <v>0.52083333333333337</v>
      </c>
      <c r="C4392" t="s">
        <v>100</v>
      </c>
      <c r="D4392">
        <v>20</v>
      </c>
      <c r="E4392" t="s">
        <v>59</v>
      </c>
      <c r="F4392" t="s">
        <v>24</v>
      </c>
      <c r="G4392" t="s">
        <v>52</v>
      </c>
    </row>
    <row r="4393" spans="1:9">
      <c r="A4393" s="1">
        <v>43667</v>
      </c>
      <c r="B4393" s="5">
        <v>0.52222222222222225</v>
      </c>
      <c r="C4393" t="s">
        <v>84</v>
      </c>
      <c r="D4393">
        <v>250</v>
      </c>
      <c r="E4393" t="s">
        <v>1000</v>
      </c>
      <c r="F4393" t="s">
        <v>24</v>
      </c>
      <c r="G4393" t="s">
        <v>52</v>
      </c>
      <c r="I4393" t="s">
        <v>1035</v>
      </c>
    </row>
    <row r="4394" spans="1:9">
      <c r="A4394" s="1">
        <v>43667</v>
      </c>
      <c r="B4394" s="5">
        <v>0.52222222222222225</v>
      </c>
      <c r="C4394" t="s">
        <v>84</v>
      </c>
      <c r="D4394">
        <v>825</v>
      </c>
      <c r="E4394" t="s">
        <v>1000</v>
      </c>
      <c r="F4394" t="s">
        <v>24</v>
      </c>
      <c r="G4394" t="s">
        <v>52</v>
      </c>
      <c r="I4394" t="s">
        <v>1036</v>
      </c>
    </row>
    <row r="4395" spans="1:9">
      <c r="A4395" s="1">
        <v>43667</v>
      </c>
      <c r="B4395" s="5">
        <v>0.5229166666666667</v>
      </c>
      <c r="C4395" t="s">
        <v>1037</v>
      </c>
      <c r="D4395">
        <v>666</v>
      </c>
      <c r="E4395" t="s">
        <v>1000</v>
      </c>
      <c r="F4395" t="s">
        <v>24</v>
      </c>
      <c r="G4395" t="s">
        <v>31</v>
      </c>
      <c r="I4395" t="s">
        <v>1038</v>
      </c>
    </row>
    <row r="4396" spans="1:9">
      <c r="A4396" s="1">
        <v>43671</v>
      </c>
      <c r="B4396" s="5">
        <v>0.46597222222222223</v>
      </c>
      <c r="C4396" t="s">
        <v>94</v>
      </c>
      <c r="D4396">
        <v>30</v>
      </c>
      <c r="E4396" t="s">
        <v>1000</v>
      </c>
      <c r="F4396" t="s">
        <v>24</v>
      </c>
      <c r="G4396" t="s">
        <v>31</v>
      </c>
      <c r="I4396" t="s">
        <v>1039</v>
      </c>
    </row>
    <row r="4397" spans="1:9">
      <c r="A4397" s="1">
        <v>43671</v>
      </c>
      <c r="B4397" s="5">
        <v>0.81180555555555556</v>
      </c>
      <c r="C4397" t="s">
        <v>355</v>
      </c>
      <c r="D4397">
        <v>240</v>
      </c>
      <c r="E4397" t="s">
        <v>59</v>
      </c>
      <c r="F4397" t="s">
        <v>24</v>
      </c>
      <c r="G4397" t="s">
        <v>103</v>
      </c>
    </row>
    <row r="4398" spans="1:9">
      <c r="A4398" s="1">
        <v>43671</v>
      </c>
      <c r="B4398" s="5">
        <v>0.81180555555555556</v>
      </c>
      <c r="C4398" t="s">
        <v>1040</v>
      </c>
      <c r="D4398" s="4">
        <v>1096.4100000000001</v>
      </c>
      <c r="E4398" t="s">
        <v>59</v>
      </c>
      <c r="F4398" t="s">
        <v>24</v>
      </c>
      <c r="G4398" t="s">
        <v>52</v>
      </c>
    </row>
    <row r="4399" spans="1:9">
      <c r="A4399" s="1">
        <v>43672</v>
      </c>
      <c r="B4399" s="5">
        <v>0.47361111111111115</v>
      </c>
      <c r="C4399" t="s">
        <v>797</v>
      </c>
      <c r="D4399">
        <v>50</v>
      </c>
      <c r="E4399" t="s">
        <v>59</v>
      </c>
      <c r="F4399" t="s">
        <v>24</v>
      </c>
      <c r="G4399" t="s">
        <v>31</v>
      </c>
    </row>
    <row r="4400" spans="1:9">
      <c r="A4400" s="1">
        <v>43672</v>
      </c>
      <c r="B4400" s="5">
        <v>0.6020833333333333</v>
      </c>
      <c r="C4400" t="s">
        <v>1003</v>
      </c>
      <c r="D4400">
        <v>75</v>
      </c>
      <c r="E4400" t="s">
        <v>49</v>
      </c>
      <c r="F4400" t="s">
        <v>24</v>
      </c>
      <c r="G4400" t="s">
        <v>52</v>
      </c>
    </row>
    <row r="4401" spans="1:9">
      <c r="A4401" s="1">
        <v>43673</v>
      </c>
      <c r="B4401" s="5">
        <v>0.95763888888888893</v>
      </c>
      <c r="C4401" t="s">
        <v>203</v>
      </c>
      <c r="D4401">
        <v>15</v>
      </c>
      <c r="E4401" t="s">
        <v>59</v>
      </c>
      <c r="F4401" t="s">
        <v>24</v>
      </c>
      <c r="G4401" t="s">
        <v>31</v>
      </c>
    </row>
    <row r="4402" spans="1:9">
      <c r="A4402" s="1">
        <v>43674</v>
      </c>
      <c r="B4402" s="5">
        <v>0.50694444444444442</v>
      </c>
      <c r="C4402" t="s">
        <v>130</v>
      </c>
      <c r="D4402">
        <v>100</v>
      </c>
      <c r="E4402" t="s">
        <v>1000</v>
      </c>
      <c r="F4402" t="s">
        <v>24</v>
      </c>
      <c r="G4402" t="s">
        <v>52</v>
      </c>
      <c r="I4402" t="s">
        <v>1041</v>
      </c>
    </row>
    <row r="4403" spans="1:9">
      <c r="A4403" s="1">
        <v>43674</v>
      </c>
      <c r="B4403" s="5">
        <v>0.66111111111111109</v>
      </c>
      <c r="C4403" t="s">
        <v>148</v>
      </c>
      <c r="D4403">
        <v>10</v>
      </c>
      <c r="E4403" t="s">
        <v>59</v>
      </c>
      <c r="F4403" t="s">
        <v>24</v>
      </c>
      <c r="G4403" t="s">
        <v>31</v>
      </c>
    </row>
    <row r="4404" spans="1:9">
      <c r="A4404" s="1">
        <v>43674</v>
      </c>
      <c r="B4404" s="5">
        <v>0.74513888888888891</v>
      </c>
      <c r="C4404" t="s">
        <v>1042</v>
      </c>
      <c r="D4404" s="3">
        <v>1295</v>
      </c>
      <c r="E4404" t="s">
        <v>59</v>
      </c>
      <c r="F4404" t="s">
        <v>24</v>
      </c>
      <c r="G4404" t="s">
        <v>52</v>
      </c>
    </row>
    <row r="4405" spans="1:9">
      <c r="A4405" s="1">
        <v>43674</v>
      </c>
      <c r="B4405" s="5">
        <v>0.7944444444444444</v>
      </c>
      <c r="C4405" t="s">
        <v>262</v>
      </c>
      <c r="D4405">
        <v>178</v>
      </c>
      <c r="E4405" t="s">
        <v>59</v>
      </c>
      <c r="F4405" t="s">
        <v>24</v>
      </c>
      <c r="G4405" t="s">
        <v>41</v>
      </c>
    </row>
    <row r="4406" spans="1:9">
      <c r="A4406" s="1">
        <v>43674</v>
      </c>
      <c r="B4406" s="5">
        <v>0.82777777777777783</v>
      </c>
      <c r="C4406" t="s">
        <v>140</v>
      </c>
      <c r="D4406">
        <v>10</v>
      </c>
      <c r="E4406" t="s">
        <v>59</v>
      </c>
      <c r="F4406" t="s">
        <v>24</v>
      </c>
      <c r="G4406" t="s">
        <v>52</v>
      </c>
    </row>
    <row r="4407" spans="1:9">
      <c r="A4407" s="1">
        <v>43675</v>
      </c>
      <c r="B4407" s="5">
        <v>0.52986111111111112</v>
      </c>
      <c r="C4407" t="s">
        <v>313</v>
      </c>
      <c r="D4407">
        <v>50</v>
      </c>
      <c r="E4407" t="s">
        <v>1000</v>
      </c>
      <c r="F4407" t="s">
        <v>24</v>
      </c>
      <c r="G4407" t="s">
        <v>31</v>
      </c>
      <c r="I4407" t="s">
        <v>1043</v>
      </c>
    </row>
    <row r="4408" spans="1:9">
      <c r="A4408" s="1">
        <v>43676</v>
      </c>
      <c r="B4408" s="5">
        <v>0.72777777777777775</v>
      </c>
      <c r="C4408" t="s">
        <v>313</v>
      </c>
      <c r="D4408">
        <v>30</v>
      </c>
      <c r="E4408" t="s">
        <v>1000</v>
      </c>
      <c r="F4408" t="s">
        <v>24</v>
      </c>
      <c r="G4408" t="s">
        <v>31</v>
      </c>
      <c r="I4408" t="s">
        <v>1044</v>
      </c>
    </row>
    <row r="4409" spans="1:9">
      <c r="A4409" s="1">
        <v>43676</v>
      </c>
      <c r="B4409" s="5">
        <v>0.7284722222222223</v>
      </c>
      <c r="C4409" t="s">
        <v>203</v>
      </c>
      <c r="D4409">
        <v>30</v>
      </c>
      <c r="E4409" t="s">
        <v>59</v>
      </c>
      <c r="F4409" t="s">
        <v>24</v>
      </c>
      <c r="G4409" t="s">
        <v>31</v>
      </c>
    </row>
    <row r="4410" spans="1:9">
      <c r="A4410" s="1">
        <v>43676</v>
      </c>
      <c r="B4410" s="5">
        <v>0.89097222222222217</v>
      </c>
      <c r="C4410" t="s">
        <v>996</v>
      </c>
      <c r="D4410">
        <v>25</v>
      </c>
      <c r="E4410" t="s">
        <v>1000</v>
      </c>
      <c r="F4410" t="s">
        <v>24</v>
      </c>
      <c r="G4410" t="s">
        <v>31</v>
      </c>
      <c r="H4410" t="s">
        <v>34</v>
      </c>
      <c r="I4410" t="s">
        <v>1045</v>
      </c>
    </row>
    <row r="4411" spans="1:9">
      <c r="A4411" s="1">
        <v>43676</v>
      </c>
      <c r="B4411" s="5">
        <v>0.89097222222222217</v>
      </c>
      <c r="C4411" t="s">
        <v>1003</v>
      </c>
      <c r="D4411">
        <v>25</v>
      </c>
      <c r="E4411" t="s">
        <v>49</v>
      </c>
      <c r="F4411" t="s">
        <v>24</v>
      </c>
      <c r="G4411" t="s">
        <v>52</v>
      </c>
    </row>
    <row r="4412" spans="1:9">
      <c r="A4412" s="1">
        <v>43677</v>
      </c>
      <c r="B4412" s="5">
        <v>0.98958333333333337</v>
      </c>
      <c r="C4412" t="s">
        <v>680</v>
      </c>
      <c r="D4412">
        <v>210</v>
      </c>
      <c r="E4412" t="s">
        <v>1000</v>
      </c>
      <c r="F4412" t="s">
        <v>24</v>
      </c>
      <c r="G4412" t="s">
        <v>52</v>
      </c>
      <c r="I4412" t="s">
        <v>1046</v>
      </c>
    </row>
    <row r="4413" spans="1:9">
      <c r="A4413" s="1">
        <v>43678</v>
      </c>
      <c r="B4413" s="5">
        <v>0.67499999999999993</v>
      </c>
      <c r="C4413" t="s">
        <v>1006</v>
      </c>
      <c r="D4413">
        <v>40</v>
      </c>
      <c r="E4413" t="s">
        <v>49</v>
      </c>
      <c r="F4413" t="s">
        <v>24</v>
      </c>
      <c r="G4413" t="s">
        <v>52</v>
      </c>
    </row>
    <row r="4414" spans="1:9">
      <c r="A4414" s="1">
        <v>43679</v>
      </c>
      <c r="B4414" s="5">
        <v>0.59166666666666667</v>
      </c>
      <c r="C4414" t="s">
        <v>1047</v>
      </c>
      <c r="D4414">
        <v>110</v>
      </c>
      <c r="E4414" t="s">
        <v>49</v>
      </c>
      <c r="F4414" t="s">
        <v>24</v>
      </c>
      <c r="G4414" t="s">
        <v>52</v>
      </c>
    </row>
    <row r="4415" spans="1:9">
      <c r="A4415" s="1">
        <v>43679</v>
      </c>
      <c r="B4415" s="5">
        <v>0.91666666666666663</v>
      </c>
      <c r="C4415" t="s">
        <v>148</v>
      </c>
      <c r="D4415">
        <v>80</v>
      </c>
      <c r="E4415" t="s">
        <v>59</v>
      </c>
      <c r="F4415" t="s">
        <v>24</v>
      </c>
      <c r="G4415" t="s">
        <v>31</v>
      </c>
    </row>
    <row r="4416" spans="1:9">
      <c r="A4416" s="1">
        <v>43679</v>
      </c>
      <c r="B4416" s="5">
        <v>0.91666666666666663</v>
      </c>
      <c r="C4416" t="s">
        <v>130</v>
      </c>
      <c r="D4416">
        <v>20</v>
      </c>
      <c r="E4416" t="s">
        <v>59</v>
      </c>
      <c r="F4416" t="s">
        <v>24</v>
      </c>
      <c r="G4416" t="s">
        <v>52</v>
      </c>
    </row>
    <row r="4417" spans="1:9">
      <c r="A4417" s="1">
        <v>43680</v>
      </c>
      <c r="B4417" s="5">
        <v>0.75555555555555554</v>
      </c>
      <c r="C4417" t="s">
        <v>1006</v>
      </c>
      <c r="D4417">
        <v>150</v>
      </c>
      <c r="E4417" t="s">
        <v>49</v>
      </c>
      <c r="F4417" t="s">
        <v>24</v>
      </c>
      <c r="G4417" t="s">
        <v>52</v>
      </c>
    </row>
    <row r="4418" spans="1:9">
      <c r="A4418" s="1">
        <v>43681</v>
      </c>
      <c r="B4418" s="5">
        <v>0.47569444444444442</v>
      </c>
      <c r="C4418" t="s">
        <v>1006</v>
      </c>
      <c r="D4418">
        <v>105</v>
      </c>
      <c r="E4418" t="s">
        <v>49</v>
      </c>
      <c r="F4418" t="s">
        <v>24</v>
      </c>
      <c r="G4418" t="s">
        <v>52</v>
      </c>
    </row>
    <row r="4419" spans="1:9">
      <c r="A4419" s="1">
        <v>43681</v>
      </c>
      <c r="B4419" s="5">
        <v>0.53749999999999998</v>
      </c>
      <c r="C4419" t="s">
        <v>1003</v>
      </c>
      <c r="D4419">
        <v>640</v>
      </c>
      <c r="E4419" t="s">
        <v>49</v>
      </c>
      <c r="F4419" t="s">
        <v>24</v>
      </c>
      <c r="G4419" t="s">
        <v>52</v>
      </c>
    </row>
    <row r="4420" spans="1:9">
      <c r="A4420" s="1">
        <v>43685</v>
      </c>
      <c r="B4420" s="5">
        <v>0.14027777777777778</v>
      </c>
      <c r="C4420" t="s">
        <v>996</v>
      </c>
      <c r="D4420">
        <v>120</v>
      </c>
      <c r="E4420" t="s">
        <v>1000</v>
      </c>
      <c r="F4420" t="s">
        <v>24</v>
      </c>
      <c r="G4420" t="s">
        <v>31</v>
      </c>
      <c r="H4420" t="s">
        <v>34</v>
      </c>
      <c r="I4420" t="s">
        <v>1048</v>
      </c>
    </row>
    <row r="4421" spans="1:9">
      <c r="A4421" s="1">
        <v>43685</v>
      </c>
      <c r="B4421" s="5">
        <v>0.14027777777777778</v>
      </c>
      <c r="C4421" t="s">
        <v>1006</v>
      </c>
      <c r="D4421">
        <v>120</v>
      </c>
      <c r="E4421" t="s">
        <v>49</v>
      </c>
      <c r="F4421" t="s">
        <v>24</v>
      </c>
      <c r="G4421" t="s">
        <v>52</v>
      </c>
    </row>
    <row r="4422" spans="1:9">
      <c r="A4422" s="1">
        <v>43685</v>
      </c>
      <c r="B4422" s="5">
        <v>0.14097222222222222</v>
      </c>
      <c r="C4422" t="s">
        <v>1049</v>
      </c>
      <c r="D4422">
        <v>167</v>
      </c>
      <c r="E4422" t="s">
        <v>59</v>
      </c>
      <c r="F4422" t="s">
        <v>24</v>
      </c>
      <c r="G4422" t="s">
        <v>31</v>
      </c>
    </row>
    <row r="4423" spans="1:9">
      <c r="A4423" s="1">
        <v>43685</v>
      </c>
      <c r="B4423" s="5">
        <v>0.39861111111111108</v>
      </c>
      <c r="C4423" t="s">
        <v>113</v>
      </c>
      <c r="D4423">
        <v>180</v>
      </c>
      <c r="E4423" t="s">
        <v>1000</v>
      </c>
      <c r="F4423" t="s">
        <v>24</v>
      </c>
      <c r="G4423" t="s">
        <v>52</v>
      </c>
      <c r="I4423" t="s">
        <v>1050</v>
      </c>
    </row>
    <row r="4424" spans="1:9">
      <c r="A4424" s="1">
        <v>43685</v>
      </c>
      <c r="B4424" s="5">
        <v>0.50486111111111109</v>
      </c>
      <c r="C4424" t="s">
        <v>1006</v>
      </c>
      <c r="D4424">
        <v>45</v>
      </c>
      <c r="E4424" t="s">
        <v>49</v>
      </c>
      <c r="F4424" t="s">
        <v>24</v>
      </c>
      <c r="G4424" t="s">
        <v>52</v>
      </c>
    </row>
    <row r="4425" spans="1:9">
      <c r="A4425" s="1">
        <v>43685</v>
      </c>
      <c r="B4425" s="5">
        <v>0.61111111111111105</v>
      </c>
      <c r="C4425" t="s">
        <v>94</v>
      </c>
      <c r="D4425">
        <v>42</v>
      </c>
      <c r="E4425" t="s">
        <v>59</v>
      </c>
      <c r="F4425" t="s">
        <v>24</v>
      </c>
      <c r="G4425" t="s">
        <v>94</v>
      </c>
    </row>
    <row r="4426" spans="1:9">
      <c r="A4426" s="1">
        <v>43685</v>
      </c>
      <c r="B4426" s="5">
        <v>0.6166666666666667</v>
      </c>
      <c r="C4426" t="s">
        <v>130</v>
      </c>
      <c r="D4426">
        <v>135</v>
      </c>
      <c r="E4426" t="s">
        <v>59</v>
      </c>
      <c r="F4426" t="s">
        <v>24</v>
      </c>
      <c r="G4426" t="s">
        <v>52</v>
      </c>
    </row>
    <row r="4427" spans="1:9">
      <c r="A4427" s="1">
        <v>43686</v>
      </c>
      <c r="B4427" s="5">
        <v>0.48680555555555555</v>
      </c>
      <c r="C4427" t="s">
        <v>584</v>
      </c>
      <c r="D4427" s="3">
        <v>33182</v>
      </c>
      <c r="E4427" t="s">
        <v>59</v>
      </c>
      <c r="F4427" t="s">
        <v>24</v>
      </c>
      <c r="G4427" t="s">
        <v>584</v>
      </c>
    </row>
    <row r="4428" spans="1:9">
      <c r="A4428" s="1">
        <v>43686</v>
      </c>
      <c r="B4428" s="5">
        <v>0.68194444444444446</v>
      </c>
      <c r="C4428" t="s">
        <v>1006</v>
      </c>
      <c r="D4428">
        <v>80</v>
      </c>
      <c r="E4428" t="s">
        <v>49</v>
      </c>
      <c r="F4428" t="s">
        <v>24</v>
      </c>
      <c r="G4428" t="s">
        <v>52</v>
      </c>
    </row>
    <row r="4429" spans="1:9">
      <c r="A4429" s="1">
        <v>43686</v>
      </c>
      <c r="B4429" s="5">
        <v>0.82291666666666663</v>
      </c>
      <c r="C4429" t="s">
        <v>1003</v>
      </c>
      <c r="D4429">
        <v>30</v>
      </c>
      <c r="E4429" t="s">
        <v>49</v>
      </c>
      <c r="F4429" t="s">
        <v>24</v>
      </c>
      <c r="G4429" t="s">
        <v>52</v>
      </c>
    </row>
    <row r="4430" spans="1:9">
      <c r="A4430" s="1">
        <v>43687</v>
      </c>
      <c r="B4430" s="5">
        <v>0.45</v>
      </c>
      <c r="C4430" t="s">
        <v>94</v>
      </c>
      <c r="D4430">
        <v>10</v>
      </c>
      <c r="E4430" t="s">
        <v>1000</v>
      </c>
      <c r="F4430" t="s">
        <v>24</v>
      </c>
      <c r="G4430" t="s">
        <v>31</v>
      </c>
      <c r="I4430" t="s">
        <v>1051</v>
      </c>
    </row>
    <row r="4431" spans="1:9">
      <c r="A4431" s="1">
        <v>43687</v>
      </c>
      <c r="B4431" s="5">
        <v>0.59513888888888888</v>
      </c>
      <c r="C4431" t="s">
        <v>1003</v>
      </c>
      <c r="D4431">
        <v>70</v>
      </c>
      <c r="E4431" t="s">
        <v>49</v>
      </c>
      <c r="F4431" t="s">
        <v>24</v>
      </c>
      <c r="G4431" t="s">
        <v>52</v>
      </c>
    </row>
    <row r="4432" spans="1:9">
      <c r="A4432" s="1">
        <v>43687</v>
      </c>
      <c r="B4432" s="5">
        <v>0.68611111111111101</v>
      </c>
      <c r="C4432" t="s">
        <v>203</v>
      </c>
      <c r="D4432">
        <v>42</v>
      </c>
      <c r="E4432" t="s">
        <v>59</v>
      </c>
      <c r="F4432" t="s">
        <v>24</v>
      </c>
      <c r="G4432" t="s">
        <v>31</v>
      </c>
    </row>
    <row r="4433" spans="1:9">
      <c r="A4433" s="1">
        <v>43687</v>
      </c>
      <c r="B4433" s="5">
        <v>0.70347222222222217</v>
      </c>
      <c r="C4433" t="s">
        <v>94</v>
      </c>
      <c r="D4433">
        <v>10</v>
      </c>
      <c r="E4433" t="s">
        <v>1000</v>
      </c>
      <c r="F4433" t="s">
        <v>24</v>
      </c>
      <c r="G4433" t="s">
        <v>31</v>
      </c>
      <c r="I4433" t="s">
        <v>1052</v>
      </c>
    </row>
    <row r="4434" spans="1:9">
      <c r="A4434" s="1">
        <v>43687</v>
      </c>
      <c r="B4434" s="5">
        <v>0.72013888888888899</v>
      </c>
      <c r="C4434" t="s">
        <v>1006</v>
      </c>
      <c r="D4434">
        <v>125</v>
      </c>
      <c r="E4434" t="s">
        <v>49</v>
      </c>
      <c r="F4434" t="s">
        <v>24</v>
      </c>
      <c r="G4434" t="s">
        <v>52</v>
      </c>
    </row>
    <row r="4435" spans="1:9">
      <c r="A4435" s="1">
        <v>43688</v>
      </c>
      <c r="B4435" s="5">
        <v>0.3979166666666667</v>
      </c>
      <c r="C4435" t="s">
        <v>1053</v>
      </c>
      <c r="D4435">
        <v>300</v>
      </c>
      <c r="E4435" t="s">
        <v>59</v>
      </c>
      <c r="F4435" t="s">
        <v>24</v>
      </c>
      <c r="G4435" t="s">
        <v>31</v>
      </c>
    </row>
    <row r="4436" spans="1:9">
      <c r="A4436" s="1">
        <v>43688</v>
      </c>
      <c r="B4436" s="5">
        <v>0.4145833333333333</v>
      </c>
      <c r="C4436" t="s">
        <v>885</v>
      </c>
      <c r="D4436">
        <v>478</v>
      </c>
      <c r="E4436" t="s">
        <v>59</v>
      </c>
      <c r="F4436" t="s">
        <v>24</v>
      </c>
      <c r="G4436" t="s">
        <v>45</v>
      </c>
    </row>
    <row r="4437" spans="1:9">
      <c r="A4437" s="1">
        <v>43688</v>
      </c>
      <c r="B4437" s="5">
        <v>0.54027777777777775</v>
      </c>
      <c r="C4437" t="s">
        <v>130</v>
      </c>
      <c r="D4437">
        <v>75</v>
      </c>
      <c r="E4437" t="s">
        <v>1000</v>
      </c>
      <c r="F4437" t="s">
        <v>24</v>
      </c>
      <c r="G4437" t="s">
        <v>52</v>
      </c>
      <c r="I4437" t="s">
        <v>1054</v>
      </c>
    </row>
    <row r="4438" spans="1:9">
      <c r="A4438" s="1">
        <v>43689</v>
      </c>
      <c r="B4438" s="5">
        <v>0.80902777777777779</v>
      </c>
      <c r="C4438" t="s">
        <v>84</v>
      </c>
      <c r="D4438">
        <v>414</v>
      </c>
      <c r="E4438" t="s">
        <v>59</v>
      </c>
      <c r="F4438" t="s">
        <v>24</v>
      </c>
      <c r="G4438" t="s">
        <v>52</v>
      </c>
    </row>
    <row r="4439" spans="1:9">
      <c r="A4439" s="1">
        <v>43691</v>
      </c>
      <c r="B4439" s="5">
        <v>0.42222222222222222</v>
      </c>
      <c r="C4439" t="s">
        <v>1006</v>
      </c>
      <c r="D4439">
        <v>117</v>
      </c>
      <c r="E4439" t="s">
        <v>49</v>
      </c>
      <c r="F4439" t="s">
        <v>24</v>
      </c>
      <c r="G4439" t="s">
        <v>52</v>
      </c>
    </row>
    <row r="4440" spans="1:9">
      <c r="A4440" s="1">
        <v>43691</v>
      </c>
      <c r="B4440" s="5">
        <v>0.91736111111111107</v>
      </c>
      <c r="C4440" t="s">
        <v>1006</v>
      </c>
      <c r="D4440">
        <v>85</v>
      </c>
      <c r="E4440" t="s">
        <v>49</v>
      </c>
      <c r="F4440" t="s">
        <v>24</v>
      </c>
      <c r="G4440" t="s">
        <v>52</v>
      </c>
    </row>
    <row r="4441" spans="1:9">
      <c r="A4441" s="1">
        <v>43692</v>
      </c>
      <c r="B4441" s="5">
        <v>0.54583333333333328</v>
      </c>
      <c r="C4441" t="s">
        <v>1047</v>
      </c>
      <c r="D4441">
        <v>80</v>
      </c>
      <c r="E4441" t="s">
        <v>49</v>
      </c>
      <c r="F4441" t="s">
        <v>24</v>
      </c>
      <c r="G4441" t="s">
        <v>52</v>
      </c>
    </row>
    <row r="4442" spans="1:9">
      <c r="A4442" s="1">
        <v>43692</v>
      </c>
      <c r="B4442" s="5">
        <v>0.77569444444444446</v>
      </c>
      <c r="C4442" t="s">
        <v>129</v>
      </c>
      <c r="D4442">
        <v>100</v>
      </c>
      <c r="E4442" t="s">
        <v>49</v>
      </c>
      <c r="F4442" t="s">
        <v>24</v>
      </c>
      <c r="G4442" t="s">
        <v>31</v>
      </c>
    </row>
    <row r="4443" spans="1:9">
      <c r="A4443" s="1">
        <v>43692</v>
      </c>
      <c r="B4443" s="5">
        <v>0.80555555555555547</v>
      </c>
      <c r="C4443" t="s">
        <v>1055</v>
      </c>
      <c r="D4443">
        <v>550</v>
      </c>
      <c r="E4443" t="s">
        <v>1000</v>
      </c>
      <c r="F4443" t="s">
        <v>24</v>
      </c>
      <c r="G4443" t="s">
        <v>52</v>
      </c>
      <c r="I4443" t="s">
        <v>1056</v>
      </c>
    </row>
    <row r="4444" spans="1:9">
      <c r="A4444" s="1">
        <v>43693</v>
      </c>
      <c r="B4444" s="5">
        <v>0.82916666666666661</v>
      </c>
      <c r="C4444" t="s">
        <v>1006</v>
      </c>
      <c r="D4444">
        <v>65</v>
      </c>
      <c r="E4444" t="s">
        <v>49</v>
      </c>
      <c r="F4444" t="s">
        <v>24</v>
      </c>
      <c r="G4444" t="s">
        <v>52</v>
      </c>
    </row>
    <row r="4445" spans="1:9">
      <c r="A4445" s="1">
        <v>43694</v>
      </c>
      <c r="B4445" s="5">
        <v>8.3333333333333332E-3</v>
      </c>
      <c r="C4445" t="s">
        <v>1006</v>
      </c>
      <c r="D4445">
        <v>185</v>
      </c>
      <c r="E4445" t="s">
        <v>49</v>
      </c>
      <c r="F4445" t="s">
        <v>24</v>
      </c>
      <c r="G4445" t="s">
        <v>52</v>
      </c>
    </row>
    <row r="4446" spans="1:9">
      <c r="A4446" s="1">
        <v>43694</v>
      </c>
      <c r="B4446" s="5">
        <v>0.51111111111111118</v>
      </c>
      <c r="C4446" t="s">
        <v>1057</v>
      </c>
      <c r="D4446">
        <v>140</v>
      </c>
      <c r="E4446" t="s">
        <v>1000</v>
      </c>
      <c r="F4446" t="s">
        <v>24</v>
      </c>
      <c r="G4446" t="s">
        <v>52</v>
      </c>
      <c r="I4446" t="s">
        <v>1058</v>
      </c>
    </row>
    <row r="4447" spans="1:9">
      <c r="A4447" s="1">
        <v>43695</v>
      </c>
      <c r="B4447" s="5">
        <v>0.59652777777777777</v>
      </c>
      <c r="C4447" t="s">
        <v>1003</v>
      </c>
      <c r="D4447">
        <v>25</v>
      </c>
      <c r="E4447" t="s">
        <v>49</v>
      </c>
      <c r="F4447" t="s">
        <v>24</v>
      </c>
      <c r="G4447" t="s">
        <v>52</v>
      </c>
    </row>
    <row r="4448" spans="1:9">
      <c r="A4448" s="1">
        <v>43695</v>
      </c>
      <c r="B4448" s="5">
        <v>0.8847222222222223</v>
      </c>
      <c r="C4448" t="s">
        <v>94</v>
      </c>
      <c r="D4448">
        <v>30</v>
      </c>
      <c r="E4448" t="s">
        <v>1000</v>
      </c>
      <c r="F4448" t="s">
        <v>24</v>
      </c>
      <c r="G4448" t="s">
        <v>31</v>
      </c>
      <c r="I4448" t="s">
        <v>1059</v>
      </c>
    </row>
    <row r="4449" spans="1:9">
      <c r="A4449" s="1">
        <v>43697</v>
      </c>
      <c r="B4449" s="5">
        <v>0.86875000000000002</v>
      </c>
      <c r="C4449" t="s">
        <v>94</v>
      </c>
      <c r="D4449">
        <v>90</v>
      </c>
      <c r="E4449" t="s">
        <v>1000</v>
      </c>
      <c r="F4449" t="s">
        <v>24</v>
      </c>
      <c r="G4449" t="s">
        <v>31</v>
      </c>
      <c r="I4449" t="s">
        <v>1060</v>
      </c>
    </row>
    <row r="4450" spans="1:9">
      <c r="A4450" s="1">
        <v>43697</v>
      </c>
      <c r="B4450" s="5">
        <v>0.87152777777777779</v>
      </c>
      <c r="C4450" t="s">
        <v>148</v>
      </c>
      <c r="D4450">
        <v>40</v>
      </c>
      <c r="E4450" t="s">
        <v>59</v>
      </c>
      <c r="F4450" t="s">
        <v>24</v>
      </c>
      <c r="G4450" t="s">
        <v>31</v>
      </c>
    </row>
    <row r="4451" spans="1:9">
      <c r="A4451" s="1">
        <v>43697</v>
      </c>
      <c r="B4451" s="5">
        <v>0.87222222222222223</v>
      </c>
      <c r="C4451" t="s">
        <v>130</v>
      </c>
      <c r="D4451">
        <v>90</v>
      </c>
      <c r="E4451" t="s">
        <v>59</v>
      </c>
      <c r="F4451" t="s">
        <v>24</v>
      </c>
      <c r="G4451" t="s">
        <v>52</v>
      </c>
    </row>
    <row r="4452" spans="1:9">
      <c r="A4452" s="1">
        <v>43698</v>
      </c>
      <c r="B4452" s="5">
        <v>0.49652777777777773</v>
      </c>
      <c r="C4452" t="s">
        <v>1006</v>
      </c>
      <c r="D4452">
        <v>65</v>
      </c>
      <c r="E4452" t="s">
        <v>1000</v>
      </c>
      <c r="F4452" t="s">
        <v>24</v>
      </c>
      <c r="G4452" t="s">
        <v>52</v>
      </c>
      <c r="I4452" t="s">
        <v>1061</v>
      </c>
    </row>
    <row r="4453" spans="1:9">
      <c r="A4453" s="1">
        <v>43699</v>
      </c>
      <c r="B4453" s="5">
        <v>0.64097222222222217</v>
      </c>
      <c r="C4453" t="s">
        <v>1006</v>
      </c>
      <c r="D4453">
        <v>105</v>
      </c>
      <c r="E4453" t="s">
        <v>1000</v>
      </c>
      <c r="F4453" t="s">
        <v>24</v>
      </c>
      <c r="G4453" t="s">
        <v>52</v>
      </c>
      <c r="I4453" t="s">
        <v>1062</v>
      </c>
    </row>
    <row r="4454" spans="1:9">
      <c r="A4454" s="1">
        <v>43700</v>
      </c>
      <c r="B4454" s="5">
        <v>0.59166666666666667</v>
      </c>
      <c r="C4454" t="s">
        <v>1063</v>
      </c>
      <c r="D4454">
        <v>125</v>
      </c>
      <c r="E4454" t="s">
        <v>1000</v>
      </c>
      <c r="F4454" t="s">
        <v>24</v>
      </c>
      <c r="G4454" t="s">
        <v>31</v>
      </c>
      <c r="I4454" t="s">
        <v>1064</v>
      </c>
    </row>
    <row r="4455" spans="1:9">
      <c r="A4455" s="1">
        <v>43700</v>
      </c>
      <c r="B4455" s="5">
        <v>0.92291666666666661</v>
      </c>
      <c r="C4455" t="s">
        <v>1006</v>
      </c>
      <c r="D4455">
        <v>53</v>
      </c>
      <c r="E4455" t="s">
        <v>1000</v>
      </c>
      <c r="F4455" t="s">
        <v>24</v>
      </c>
      <c r="G4455" t="s">
        <v>52</v>
      </c>
      <c r="I4455" t="s">
        <v>1065</v>
      </c>
    </row>
    <row r="4456" spans="1:9">
      <c r="A4456" s="1">
        <v>43700</v>
      </c>
      <c r="B4456" s="5">
        <v>0.92847222222222225</v>
      </c>
      <c r="C4456" t="s">
        <v>1006</v>
      </c>
      <c r="D4456">
        <v>38</v>
      </c>
      <c r="E4456" t="s">
        <v>1000</v>
      </c>
      <c r="F4456" t="s">
        <v>24</v>
      </c>
      <c r="G4456" t="s">
        <v>52</v>
      </c>
      <c r="I4456" t="s">
        <v>1066</v>
      </c>
    </row>
    <row r="4457" spans="1:9">
      <c r="A4457" s="1">
        <v>43701</v>
      </c>
      <c r="B4457" s="5">
        <v>0.53263888888888888</v>
      </c>
      <c r="C4457" t="s">
        <v>1006</v>
      </c>
      <c r="D4457">
        <v>99</v>
      </c>
      <c r="E4457" t="s">
        <v>1000</v>
      </c>
      <c r="F4457" t="s">
        <v>24</v>
      </c>
      <c r="G4457" t="s">
        <v>52</v>
      </c>
      <c r="I4457" t="s">
        <v>1067</v>
      </c>
    </row>
    <row r="4458" spans="1:9">
      <c r="A4458" s="1">
        <v>43702</v>
      </c>
      <c r="B4458" s="5">
        <v>0.50555555555555554</v>
      </c>
      <c r="C4458" t="s">
        <v>1068</v>
      </c>
      <c r="D4458">
        <v>500</v>
      </c>
      <c r="E4458" t="s">
        <v>1000</v>
      </c>
      <c r="F4458" t="s">
        <v>24</v>
      </c>
      <c r="G4458" t="s">
        <v>31</v>
      </c>
      <c r="I4458" t="s">
        <v>1069</v>
      </c>
    </row>
    <row r="4459" spans="1:9">
      <c r="A4459" s="1">
        <v>43702</v>
      </c>
      <c r="B4459" s="5">
        <v>0.66527777777777775</v>
      </c>
      <c r="C4459" t="s">
        <v>1047</v>
      </c>
      <c r="D4459">
        <v>223</v>
      </c>
      <c r="E4459" t="s">
        <v>49</v>
      </c>
      <c r="F4459" t="s">
        <v>24</v>
      </c>
      <c r="G4459" t="s">
        <v>52</v>
      </c>
    </row>
    <row r="4460" spans="1:9">
      <c r="A4460" s="1">
        <v>43702</v>
      </c>
      <c r="B4460" s="5">
        <v>0.9243055555555556</v>
      </c>
      <c r="C4460" t="s">
        <v>1070</v>
      </c>
      <c r="D4460">
        <v>450</v>
      </c>
      <c r="E4460" t="s">
        <v>1000</v>
      </c>
      <c r="F4460" t="s">
        <v>24</v>
      </c>
      <c r="G4460" t="s">
        <v>45</v>
      </c>
      <c r="I4460" t="s">
        <v>1071</v>
      </c>
    </row>
    <row r="4461" spans="1:9">
      <c r="A4461" s="1">
        <v>43703</v>
      </c>
      <c r="B4461" s="5">
        <v>4.5833333333333337E-2</v>
      </c>
      <c r="C4461" t="s">
        <v>1006</v>
      </c>
      <c r="D4461">
        <v>100</v>
      </c>
      <c r="E4461" t="s">
        <v>1000</v>
      </c>
      <c r="F4461" t="s">
        <v>24</v>
      </c>
      <c r="G4461" t="s">
        <v>52</v>
      </c>
      <c r="I4461" t="s">
        <v>1072</v>
      </c>
    </row>
    <row r="4462" spans="1:9">
      <c r="A4462" s="1">
        <v>43704</v>
      </c>
      <c r="B4462" s="5">
        <v>0.7597222222222223</v>
      </c>
      <c r="C4462" t="s">
        <v>1006</v>
      </c>
      <c r="D4462">
        <v>180</v>
      </c>
      <c r="E4462" t="s">
        <v>1000</v>
      </c>
      <c r="F4462" t="s">
        <v>24</v>
      </c>
      <c r="G4462" t="s">
        <v>52</v>
      </c>
      <c r="I4462" t="s">
        <v>1073</v>
      </c>
    </row>
    <row r="4463" spans="1:9">
      <c r="A4463" s="1">
        <v>43704</v>
      </c>
      <c r="B4463" s="5">
        <v>0.98958333333333337</v>
      </c>
      <c r="C4463" t="s">
        <v>1006</v>
      </c>
      <c r="D4463">
        <v>100</v>
      </c>
      <c r="E4463" t="s">
        <v>1000</v>
      </c>
      <c r="F4463" t="s">
        <v>24</v>
      </c>
      <c r="G4463" t="s">
        <v>52</v>
      </c>
      <c r="I4463" t="s">
        <v>1074</v>
      </c>
    </row>
    <row r="4464" spans="1:9">
      <c r="A4464" s="1">
        <v>43705</v>
      </c>
      <c r="B4464" s="5">
        <v>0.89097222222222217</v>
      </c>
      <c r="C4464" t="s">
        <v>84</v>
      </c>
      <c r="D4464">
        <v>750</v>
      </c>
      <c r="E4464" t="s">
        <v>1000</v>
      </c>
      <c r="F4464" t="s">
        <v>24</v>
      </c>
      <c r="G4464" t="s">
        <v>52</v>
      </c>
      <c r="I4464" t="s">
        <v>1075</v>
      </c>
    </row>
    <row r="4465" spans="1:9">
      <c r="A4465" s="1">
        <v>43706</v>
      </c>
      <c r="B4465" s="5">
        <v>0.4909722222222222</v>
      </c>
      <c r="C4465" t="s">
        <v>1006</v>
      </c>
      <c r="D4465">
        <v>65</v>
      </c>
      <c r="E4465" t="s">
        <v>1000</v>
      </c>
      <c r="F4465" t="s">
        <v>24</v>
      </c>
      <c r="G4465" t="s">
        <v>52</v>
      </c>
      <c r="I4465" t="s">
        <v>1076</v>
      </c>
    </row>
    <row r="4466" spans="1:9">
      <c r="A4466" s="1">
        <v>43706</v>
      </c>
      <c r="B4466" s="5">
        <v>0.56527777777777777</v>
      </c>
      <c r="C4466" t="s">
        <v>1003</v>
      </c>
      <c r="D4466">
        <v>160</v>
      </c>
      <c r="E4466" t="s">
        <v>1000</v>
      </c>
      <c r="F4466" t="s">
        <v>24</v>
      </c>
      <c r="G4466" t="s">
        <v>52</v>
      </c>
      <c r="I4466" t="s">
        <v>1077</v>
      </c>
    </row>
    <row r="4467" spans="1:9">
      <c r="A4467" s="1">
        <v>43707</v>
      </c>
      <c r="B4467" s="5">
        <v>0.85902777777777783</v>
      </c>
      <c r="C4467" t="s">
        <v>1003</v>
      </c>
      <c r="D4467">
        <v>120</v>
      </c>
      <c r="E4467" t="s">
        <v>1000</v>
      </c>
      <c r="F4467" t="s">
        <v>24</v>
      </c>
      <c r="G4467" t="s">
        <v>52</v>
      </c>
      <c r="I4467" t="s">
        <v>1078</v>
      </c>
    </row>
    <row r="4468" spans="1:9">
      <c r="A4468" s="1">
        <v>43708</v>
      </c>
      <c r="B4468" s="5">
        <v>0.81319444444444444</v>
      </c>
      <c r="C4468" t="s">
        <v>94</v>
      </c>
      <c r="D4468">
        <v>60</v>
      </c>
      <c r="E4468" t="s">
        <v>1000</v>
      </c>
      <c r="F4468" t="s">
        <v>24</v>
      </c>
      <c r="G4468" t="s">
        <v>31</v>
      </c>
      <c r="I4468" t="s">
        <v>1079</v>
      </c>
    </row>
    <row r="4469" spans="1:9">
      <c r="A4469" s="1">
        <v>43708</v>
      </c>
      <c r="B4469" s="5">
        <v>0.93611111111111101</v>
      </c>
      <c r="C4469" t="s">
        <v>1006</v>
      </c>
      <c r="D4469">
        <v>140</v>
      </c>
      <c r="E4469" t="s">
        <v>1000</v>
      </c>
      <c r="F4469" t="s">
        <v>24</v>
      </c>
      <c r="G4469" t="s">
        <v>52</v>
      </c>
      <c r="I4469" t="s">
        <v>1080</v>
      </c>
    </row>
    <row r="4470" spans="1:9">
      <c r="A4470" s="1">
        <v>43709</v>
      </c>
      <c r="B4470" s="5">
        <v>0.87361111111111101</v>
      </c>
      <c r="C4470" t="s">
        <v>84</v>
      </c>
      <c r="D4470">
        <v>552</v>
      </c>
      <c r="E4470" t="s">
        <v>59</v>
      </c>
      <c r="F4470" t="s">
        <v>24</v>
      </c>
      <c r="G4470" t="s">
        <v>52</v>
      </c>
    </row>
    <row r="4471" spans="1:9">
      <c r="A4471" s="1">
        <v>43710</v>
      </c>
      <c r="B4471" s="5">
        <v>0.20833333333333334</v>
      </c>
      <c r="C4471" t="s">
        <v>1006</v>
      </c>
      <c r="D4471">
        <v>70</v>
      </c>
      <c r="E4471" t="s">
        <v>1000</v>
      </c>
      <c r="F4471" t="s">
        <v>24</v>
      </c>
      <c r="G4471" t="s">
        <v>52</v>
      </c>
      <c r="I4471" t="s">
        <v>1081</v>
      </c>
    </row>
    <row r="4472" spans="1:9">
      <c r="A4472" s="1">
        <v>43712</v>
      </c>
      <c r="B4472" s="5">
        <v>3.9583333333333331E-2</v>
      </c>
      <c r="C4472" t="s">
        <v>345</v>
      </c>
      <c r="D4472">
        <v>100</v>
      </c>
      <c r="E4472" t="s">
        <v>1000</v>
      </c>
      <c r="F4472" t="s">
        <v>24</v>
      </c>
      <c r="G4472" t="s">
        <v>31</v>
      </c>
      <c r="I4472" t="s">
        <v>1082</v>
      </c>
    </row>
    <row r="4473" spans="1:9">
      <c r="A4473" s="1">
        <v>43713</v>
      </c>
      <c r="B4473" s="5">
        <v>0.67569444444444438</v>
      </c>
      <c r="C4473" t="s">
        <v>1006</v>
      </c>
      <c r="D4473">
        <v>35</v>
      </c>
      <c r="E4473" t="s">
        <v>1000</v>
      </c>
      <c r="F4473" t="s">
        <v>24</v>
      </c>
      <c r="G4473" t="s">
        <v>52</v>
      </c>
      <c r="I4473" t="s">
        <v>1083</v>
      </c>
    </row>
    <row r="4474" spans="1:9">
      <c r="A4474" s="1">
        <v>43715</v>
      </c>
      <c r="B4474" s="5">
        <v>0.6118055555555556</v>
      </c>
      <c r="C4474" t="s">
        <v>1006</v>
      </c>
      <c r="D4474">
        <v>57</v>
      </c>
      <c r="E4474" t="s">
        <v>59</v>
      </c>
      <c r="F4474" t="s">
        <v>24</v>
      </c>
      <c r="G4474" t="s">
        <v>52</v>
      </c>
    </row>
    <row r="4475" spans="1:9">
      <c r="A4475" s="1">
        <v>43715</v>
      </c>
      <c r="B4475" s="5">
        <v>0.6118055555555556</v>
      </c>
      <c r="C4475" t="s">
        <v>131</v>
      </c>
      <c r="D4475">
        <v>100</v>
      </c>
      <c r="E4475" t="s">
        <v>59</v>
      </c>
      <c r="F4475" t="s">
        <v>24</v>
      </c>
      <c r="G4475" t="s">
        <v>52</v>
      </c>
    </row>
    <row r="4476" spans="1:9">
      <c r="A4476" s="1">
        <v>43715</v>
      </c>
      <c r="B4476" s="5">
        <v>0.6118055555555556</v>
      </c>
      <c r="C4476" t="s">
        <v>680</v>
      </c>
      <c r="D4476">
        <v>250</v>
      </c>
      <c r="E4476" t="s">
        <v>59</v>
      </c>
      <c r="F4476" t="s">
        <v>24</v>
      </c>
      <c r="G4476" t="s">
        <v>52</v>
      </c>
    </row>
    <row r="4477" spans="1:9">
      <c r="A4477" s="1">
        <v>43715</v>
      </c>
      <c r="B4477" s="5">
        <v>0.62986111111111109</v>
      </c>
      <c r="C4477" t="s">
        <v>740</v>
      </c>
      <c r="D4477" s="4">
        <v>1244.9000000000001</v>
      </c>
      <c r="E4477" t="s">
        <v>47</v>
      </c>
      <c r="F4477" t="s">
        <v>24</v>
      </c>
      <c r="G4477" t="s">
        <v>45</v>
      </c>
      <c r="H4477" t="s">
        <v>34</v>
      </c>
    </row>
    <row r="4478" spans="1:9">
      <c r="A4478" s="1">
        <v>43716</v>
      </c>
      <c r="B4478" s="5">
        <v>9.4444444444444442E-2</v>
      </c>
      <c r="C4478" t="s">
        <v>1006</v>
      </c>
      <c r="D4478">
        <v>220</v>
      </c>
      <c r="E4478" t="s">
        <v>59</v>
      </c>
      <c r="F4478" t="s">
        <v>24</v>
      </c>
      <c r="G4478" t="s">
        <v>52</v>
      </c>
    </row>
    <row r="4479" spans="1:9">
      <c r="A4479" s="1">
        <v>43717</v>
      </c>
      <c r="B4479" s="5">
        <v>0.68611111111111101</v>
      </c>
      <c r="C4479" t="s">
        <v>584</v>
      </c>
      <c r="D4479" s="3">
        <v>33182</v>
      </c>
      <c r="E4479" t="s">
        <v>59</v>
      </c>
      <c r="F4479" t="s">
        <v>24</v>
      </c>
      <c r="G4479" t="s">
        <v>584</v>
      </c>
    </row>
    <row r="4480" spans="1:9">
      <c r="A4480" s="1">
        <v>43722</v>
      </c>
      <c r="B4480" s="5">
        <v>0.49652777777777773</v>
      </c>
      <c r="C4480" t="s">
        <v>1084</v>
      </c>
      <c r="D4480" s="3">
        <v>1150</v>
      </c>
      <c r="E4480" t="s">
        <v>1000</v>
      </c>
      <c r="F4480" t="s">
        <v>24</v>
      </c>
      <c r="G4480" t="s">
        <v>52</v>
      </c>
      <c r="I4480" t="s">
        <v>1085</v>
      </c>
    </row>
    <row r="4481" spans="1:9">
      <c r="A4481" s="1">
        <v>43724</v>
      </c>
      <c r="B4481" s="5">
        <v>0.81874999999999998</v>
      </c>
      <c r="C4481" t="s">
        <v>1006</v>
      </c>
      <c r="D4481">
        <v>205</v>
      </c>
      <c r="E4481" t="s">
        <v>59</v>
      </c>
      <c r="F4481" t="s">
        <v>24</v>
      </c>
      <c r="G4481" t="s">
        <v>52</v>
      </c>
    </row>
    <row r="4482" spans="1:9">
      <c r="A4482" s="1">
        <v>43725</v>
      </c>
      <c r="B4482" s="5">
        <v>8.2638888888888887E-2</v>
      </c>
      <c r="C4482" t="s">
        <v>1006</v>
      </c>
      <c r="D4482">
        <v>80</v>
      </c>
      <c r="E4482" t="s">
        <v>59</v>
      </c>
      <c r="F4482" t="s">
        <v>24</v>
      </c>
      <c r="G4482" t="s">
        <v>52</v>
      </c>
    </row>
    <row r="4483" spans="1:9">
      <c r="A4483" s="1">
        <v>43726</v>
      </c>
      <c r="B4483" s="5">
        <v>0.92847222222222225</v>
      </c>
      <c r="C4483" t="s">
        <v>1003</v>
      </c>
      <c r="D4483">
        <v>420</v>
      </c>
      <c r="E4483" t="s">
        <v>59</v>
      </c>
      <c r="F4483" t="s">
        <v>24</v>
      </c>
      <c r="G4483" t="s">
        <v>52</v>
      </c>
    </row>
    <row r="4484" spans="1:9">
      <c r="A4484" s="1">
        <v>43726</v>
      </c>
      <c r="B4484" s="5">
        <v>0.92847222222222225</v>
      </c>
      <c r="C4484" t="s">
        <v>1006</v>
      </c>
      <c r="D4484">
        <v>45</v>
      </c>
      <c r="E4484" t="s">
        <v>59</v>
      </c>
      <c r="F4484" t="s">
        <v>24</v>
      </c>
      <c r="G4484" t="s">
        <v>52</v>
      </c>
    </row>
    <row r="4485" spans="1:9">
      <c r="A4485" s="1">
        <v>43728</v>
      </c>
      <c r="B4485" s="5">
        <v>0.78333333333333333</v>
      </c>
      <c r="C4485" t="s">
        <v>1006</v>
      </c>
      <c r="D4485">
        <v>160</v>
      </c>
      <c r="E4485" t="s">
        <v>59</v>
      </c>
      <c r="F4485" t="s">
        <v>24</v>
      </c>
      <c r="G4485" t="s">
        <v>52</v>
      </c>
    </row>
    <row r="4486" spans="1:9">
      <c r="A4486" s="1">
        <v>43729</v>
      </c>
      <c r="B4486" s="5">
        <v>0.48333333333333334</v>
      </c>
      <c r="C4486" t="s">
        <v>313</v>
      </c>
      <c r="D4486">
        <v>65</v>
      </c>
      <c r="E4486" t="s">
        <v>1000</v>
      </c>
      <c r="F4486" t="s">
        <v>24</v>
      </c>
      <c r="G4486" t="s">
        <v>31</v>
      </c>
      <c r="I4486" t="s">
        <v>1086</v>
      </c>
    </row>
    <row r="4487" spans="1:9">
      <c r="A4487" s="1">
        <v>43729</v>
      </c>
      <c r="B4487" s="5">
        <v>0.6743055555555556</v>
      </c>
      <c r="C4487" t="s">
        <v>1087</v>
      </c>
      <c r="D4487">
        <v>70</v>
      </c>
      <c r="E4487" t="s">
        <v>59</v>
      </c>
      <c r="F4487" t="s">
        <v>24</v>
      </c>
      <c r="G4487" t="s">
        <v>52</v>
      </c>
    </row>
    <row r="4488" spans="1:9">
      <c r="A4488" s="1">
        <v>43729</v>
      </c>
      <c r="B4488" s="5">
        <v>0.6743055555555556</v>
      </c>
      <c r="C4488" t="s">
        <v>129</v>
      </c>
      <c r="D4488">
        <v>150</v>
      </c>
      <c r="E4488" t="s">
        <v>59</v>
      </c>
      <c r="F4488" t="s">
        <v>24</v>
      </c>
      <c r="G4488" t="s">
        <v>31</v>
      </c>
    </row>
    <row r="4489" spans="1:9">
      <c r="A4489" s="1">
        <v>43729</v>
      </c>
      <c r="B4489" s="5">
        <v>0.68472222222222223</v>
      </c>
      <c r="C4489" t="s">
        <v>1088</v>
      </c>
      <c r="D4489">
        <v>625</v>
      </c>
      <c r="E4489" t="s">
        <v>59</v>
      </c>
      <c r="F4489" t="s">
        <v>24</v>
      </c>
      <c r="G4489" t="s">
        <v>52</v>
      </c>
    </row>
    <row r="4490" spans="1:9">
      <c r="A4490" s="1">
        <v>43731</v>
      </c>
      <c r="B4490" s="5">
        <v>0.67361111111111116</v>
      </c>
      <c r="C4490" t="s">
        <v>1089</v>
      </c>
      <c r="D4490">
        <v>50</v>
      </c>
      <c r="E4490" t="s">
        <v>1000</v>
      </c>
      <c r="F4490" t="s">
        <v>24</v>
      </c>
      <c r="G4490" t="s">
        <v>52</v>
      </c>
      <c r="I4490" t="s">
        <v>1090</v>
      </c>
    </row>
    <row r="4491" spans="1:9">
      <c r="A4491" s="1">
        <v>43731</v>
      </c>
      <c r="B4491" s="5">
        <v>0.6743055555555556</v>
      </c>
      <c r="C4491" t="s">
        <v>1091</v>
      </c>
      <c r="D4491">
        <v>190</v>
      </c>
      <c r="E4491" t="s">
        <v>59</v>
      </c>
      <c r="F4491" t="s">
        <v>24</v>
      </c>
      <c r="G4491" t="s">
        <v>45</v>
      </c>
    </row>
    <row r="4492" spans="1:9">
      <c r="A4492" s="1">
        <v>43731</v>
      </c>
      <c r="B4492" s="5">
        <v>0.6743055555555556</v>
      </c>
      <c r="C4492" t="s">
        <v>313</v>
      </c>
      <c r="D4492">
        <v>40</v>
      </c>
      <c r="E4492" t="s">
        <v>59</v>
      </c>
      <c r="F4492" t="s">
        <v>24</v>
      </c>
      <c r="G4492" t="s">
        <v>31</v>
      </c>
    </row>
    <row r="4493" spans="1:9">
      <c r="A4493" s="1">
        <v>43731</v>
      </c>
      <c r="B4493" s="5">
        <v>0.68333333333333324</v>
      </c>
      <c r="C4493" t="s">
        <v>1092</v>
      </c>
      <c r="D4493" s="3">
        <v>1299</v>
      </c>
      <c r="E4493" t="s">
        <v>59</v>
      </c>
      <c r="F4493" t="s">
        <v>24</v>
      </c>
      <c r="G4493" t="s">
        <v>45</v>
      </c>
    </row>
    <row r="4494" spans="1:9">
      <c r="A4494" s="1">
        <v>43733</v>
      </c>
      <c r="B4494" s="5">
        <v>3.1944444444444449E-2</v>
      </c>
      <c r="C4494" t="s">
        <v>1006</v>
      </c>
      <c r="D4494">
        <v>65</v>
      </c>
      <c r="E4494" t="s">
        <v>1000</v>
      </c>
      <c r="F4494" t="s">
        <v>24</v>
      </c>
      <c r="G4494" t="s">
        <v>52</v>
      </c>
      <c r="I4494" t="s">
        <v>1093</v>
      </c>
    </row>
    <row r="4495" spans="1:9">
      <c r="A4495" s="1">
        <v>43733</v>
      </c>
      <c r="B4495" s="5">
        <v>0.52430555555555558</v>
      </c>
      <c r="C4495" t="s">
        <v>313</v>
      </c>
      <c r="D4495">
        <v>39</v>
      </c>
      <c r="E4495" t="s">
        <v>1000</v>
      </c>
      <c r="F4495" t="s">
        <v>24</v>
      </c>
      <c r="G4495" t="s">
        <v>31</v>
      </c>
      <c r="I4495" t="s">
        <v>1094</v>
      </c>
    </row>
    <row r="4496" spans="1:9">
      <c r="A4496" s="1">
        <v>43733</v>
      </c>
      <c r="B4496" s="5">
        <v>0.68819444444444444</v>
      </c>
      <c r="C4496" t="s">
        <v>1006</v>
      </c>
      <c r="D4496">
        <v>60</v>
      </c>
      <c r="E4496" t="s">
        <v>1000</v>
      </c>
      <c r="F4496" t="s">
        <v>24</v>
      </c>
      <c r="G4496" t="s">
        <v>52</v>
      </c>
      <c r="I4496" t="s">
        <v>1095</v>
      </c>
    </row>
    <row r="4497" spans="1:9">
      <c r="A4497" s="1">
        <v>43733</v>
      </c>
      <c r="B4497" s="5">
        <v>0.7104166666666667</v>
      </c>
      <c r="C4497" t="s">
        <v>313</v>
      </c>
      <c r="D4497">
        <v>45</v>
      </c>
      <c r="E4497" t="s">
        <v>1000</v>
      </c>
      <c r="F4497" t="s">
        <v>24</v>
      </c>
      <c r="G4497" t="s">
        <v>31</v>
      </c>
      <c r="I4497" t="s">
        <v>1096</v>
      </c>
    </row>
    <row r="4498" spans="1:9">
      <c r="A4498" s="1">
        <v>43733</v>
      </c>
      <c r="B4498" s="5">
        <v>0.74930555555555556</v>
      </c>
      <c r="C4498" t="s">
        <v>113</v>
      </c>
      <c r="D4498">
        <v>80</v>
      </c>
      <c r="E4498" t="s">
        <v>1000</v>
      </c>
      <c r="F4498" t="s">
        <v>24</v>
      </c>
      <c r="G4498" t="s">
        <v>52</v>
      </c>
      <c r="I4498" t="s">
        <v>1097</v>
      </c>
    </row>
    <row r="4499" spans="1:9">
      <c r="A4499" s="1">
        <v>43734</v>
      </c>
      <c r="B4499" s="5">
        <v>0.91249999999999998</v>
      </c>
      <c r="C4499" t="s">
        <v>84</v>
      </c>
      <c r="D4499" s="3">
        <v>1785</v>
      </c>
      <c r="E4499" t="s">
        <v>1000</v>
      </c>
      <c r="F4499" t="s">
        <v>24</v>
      </c>
      <c r="G4499" t="s">
        <v>52</v>
      </c>
      <c r="I4499" t="s">
        <v>1098</v>
      </c>
    </row>
    <row r="4500" spans="1:9">
      <c r="A4500" s="1">
        <v>43734</v>
      </c>
      <c r="B4500" s="5">
        <v>0.98125000000000007</v>
      </c>
      <c r="C4500" t="s">
        <v>1006</v>
      </c>
      <c r="D4500">
        <v>38</v>
      </c>
      <c r="E4500" t="s">
        <v>1000</v>
      </c>
      <c r="F4500" t="s">
        <v>24</v>
      </c>
      <c r="G4500" t="s">
        <v>52</v>
      </c>
      <c r="I4500" t="s">
        <v>1099</v>
      </c>
    </row>
    <row r="4501" spans="1:9">
      <c r="A4501" s="1">
        <v>43735</v>
      </c>
      <c r="B4501" s="5">
        <v>5.0694444444444452E-2</v>
      </c>
      <c r="C4501" t="s">
        <v>1003</v>
      </c>
      <c r="D4501">
        <v>110</v>
      </c>
      <c r="E4501" t="s">
        <v>1000</v>
      </c>
      <c r="F4501" t="s">
        <v>24</v>
      </c>
      <c r="G4501" t="s">
        <v>52</v>
      </c>
      <c r="I4501" t="s">
        <v>1100</v>
      </c>
    </row>
    <row r="4502" spans="1:9">
      <c r="A4502" s="1">
        <v>43735</v>
      </c>
      <c r="B4502" s="5">
        <v>0.7104166666666667</v>
      </c>
      <c r="C4502" t="s">
        <v>1006</v>
      </c>
      <c r="D4502">
        <v>85</v>
      </c>
      <c r="E4502" t="s">
        <v>1000</v>
      </c>
      <c r="F4502" t="s">
        <v>24</v>
      </c>
      <c r="G4502" t="s">
        <v>52</v>
      </c>
      <c r="I4502" t="s">
        <v>1101</v>
      </c>
    </row>
    <row r="4503" spans="1:9">
      <c r="A4503" s="1">
        <v>43736</v>
      </c>
      <c r="B4503" s="5">
        <v>0.51874999999999993</v>
      </c>
      <c r="C4503" t="s">
        <v>84</v>
      </c>
      <c r="D4503">
        <v>312</v>
      </c>
      <c r="E4503" t="s">
        <v>59</v>
      </c>
      <c r="F4503" t="s">
        <v>24</v>
      </c>
      <c r="G4503" t="s">
        <v>52</v>
      </c>
    </row>
    <row r="4504" spans="1:9">
      <c r="A4504" s="1">
        <v>43737</v>
      </c>
      <c r="B4504" s="5">
        <v>0.84722222222222221</v>
      </c>
      <c r="C4504" t="s">
        <v>1003</v>
      </c>
      <c r="D4504">
        <v>170</v>
      </c>
      <c r="E4504" t="s">
        <v>1000</v>
      </c>
      <c r="F4504" t="s">
        <v>24</v>
      </c>
      <c r="G4504" t="s">
        <v>52</v>
      </c>
      <c r="I4504" t="s">
        <v>1102</v>
      </c>
    </row>
    <row r="4505" spans="1:9">
      <c r="A4505" s="1">
        <v>43738</v>
      </c>
      <c r="B4505" s="5">
        <v>0.51458333333333328</v>
      </c>
      <c r="C4505" t="s">
        <v>1006</v>
      </c>
      <c r="D4505">
        <v>20</v>
      </c>
      <c r="E4505" t="s">
        <v>1000</v>
      </c>
      <c r="F4505" t="s">
        <v>24</v>
      </c>
      <c r="G4505" t="s">
        <v>52</v>
      </c>
      <c r="I4505" t="s">
        <v>1103</v>
      </c>
    </row>
    <row r="4506" spans="1:9">
      <c r="A4506" s="1">
        <v>43738</v>
      </c>
      <c r="B4506" s="5">
        <v>0.57638888888888895</v>
      </c>
      <c r="C4506" t="s">
        <v>1003</v>
      </c>
      <c r="D4506">
        <v>70</v>
      </c>
      <c r="E4506" t="s">
        <v>1000</v>
      </c>
      <c r="F4506" t="s">
        <v>24</v>
      </c>
      <c r="G4506" t="s">
        <v>52</v>
      </c>
      <c r="I4506" t="s">
        <v>1104</v>
      </c>
    </row>
    <row r="4507" spans="1:9">
      <c r="A4507" s="1">
        <v>43738</v>
      </c>
      <c r="B4507" s="5">
        <v>0.60416666666666663</v>
      </c>
      <c r="C4507" t="s">
        <v>1006</v>
      </c>
      <c r="D4507">
        <v>38</v>
      </c>
      <c r="E4507" t="s">
        <v>1000</v>
      </c>
      <c r="F4507" t="s">
        <v>24</v>
      </c>
      <c r="G4507" t="s">
        <v>52</v>
      </c>
      <c r="I4507" t="s">
        <v>1105</v>
      </c>
    </row>
    <row r="4508" spans="1:9">
      <c r="A4508" s="1">
        <v>43738</v>
      </c>
      <c r="B4508" s="5">
        <v>0.91319444444444453</v>
      </c>
      <c r="C4508" t="s">
        <v>1006</v>
      </c>
      <c r="D4508">
        <v>50</v>
      </c>
      <c r="E4508" t="s">
        <v>1000</v>
      </c>
      <c r="F4508" t="s">
        <v>24</v>
      </c>
      <c r="G4508" t="s">
        <v>52</v>
      </c>
      <c r="I4508" t="s">
        <v>1106</v>
      </c>
    </row>
    <row r="4509" spans="1:9">
      <c r="A4509" s="1">
        <v>43739</v>
      </c>
      <c r="B4509" s="5">
        <v>0.43194444444444446</v>
      </c>
      <c r="C4509" t="s">
        <v>94</v>
      </c>
      <c r="D4509">
        <v>40</v>
      </c>
      <c r="E4509" t="s">
        <v>1000</v>
      </c>
      <c r="F4509" t="s">
        <v>24</v>
      </c>
      <c r="G4509" t="s">
        <v>52</v>
      </c>
      <c r="I4509" t="s">
        <v>1107</v>
      </c>
    </row>
    <row r="4510" spans="1:9">
      <c r="A4510" s="1">
        <v>43739</v>
      </c>
      <c r="B4510" s="5">
        <v>0.87986111111111109</v>
      </c>
      <c r="C4510" t="s">
        <v>1003</v>
      </c>
      <c r="D4510">
        <v>80</v>
      </c>
      <c r="E4510" t="s">
        <v>1000</v>
      </c>
      <c r="F4510" t="s">
        <v>24</v>
      </c>
      <c r="G4510" t="s">
        <v>52</v>
      </c>
      <c r="I4510" t="s">
        <v>1108</v>
      </c>
    </row>
    <row r="4511" spans="1:9">
      <c r="A4511" s="1">
        <v>43740</v>
      </c>
      <c r="B4511" s="5">
        <v>1.2499999999999999E-2</v>
      </c>
      <c r="C4511" t="s">
        <v>1003</v>
      </c>
      <c r="D4511">
        <v>20</v>
      </c>
      <c r="E4511" t="s">
        <v>1000</v>
      </c>
      <c r="F4511" t="s">
        <v>24</v>
      </c>
      <c r="G4511" t="s">
        <v>52</v>
      </c>
      <c r="I4511" t="s">
        <v>1109</v>
      </c>
    </row>
    <row r="4512" spans="1:9">
      <c r="A4512" s="1">
        <v>43740</v>
      </c>
      <c r="B4512" s="5">
        <v>2.361111111111111E-2</v>
      </c>
      <c r="C4512" t="s">
        <v>252</v>
      </c>
      <c r="D4512">
        <v>30</v>
      </c>
      <c r="E4512" t="s">
        <v>59</v>
      </c>
      <c r="F4512" t="s">
        <v>24</v>
      </c>
      <c r="G4512" t="s">
        <v>31</v>
      </c>
    </row>
    <row r="4513" spans="1:9">
      <c r="A4513" s="1">
        <v>43740</v>
      </c>
      <c r="B4513" s="5">
        <v>0.43402777777777773</v>
      </c>
      <c r="C4513" t="s">
        <v>262</v>
      </c>
      <c r="D4513">
        <v>85</v>
      </c>
      <c r="E4513" t="s">
        <v>59</v>
      </c>
      <c r="F4513" t="s">
        <v>24</v>
      </c>
      <c r="G4513" t="s">
        <v>41</v>
      </c>
    </row>
    <row r="4514" spans="1:9">
      <c r="A4514" s="1">
        <v>43740</v>
      </c>
      <c r="B4514" s="5">
        <v>0.79652777777777783</v>
      </c>
      <c r="C4514" t="s">
        <v>100</v>
      </c>
      <c r="D4514">
        <v>15</v>
      </c>
      <c r="E4514" t="s">
        <v>59</v>
      </c>
      <c r="F4514" t="s">
        <v>24</v>
      </c>
      <c r="G4514" t="s">
        <v>52</v>
      </c>
    </row>
    <row r="4515" spans="1:9">
      <c r="A4515" s="1">
        <v>43740</v>
      </c>
      <c r="B4515" s="5">
        <v>0.79652777777777783</v>
      </c>
      <c r="C4515" t="s">
        <v>236</v>
      </c>
      <c r="D4515">
        <v>20</v>
      </c>
      <c r="E4515" t="s">
        <v>59</v>
      </c>
      <c r="F4515" t="s">
        <v>24</v>
      </c>
      <c r="G4515" t="s">
        <v>41</v>
      </c>
    </row>
    <row r="4516" spans="1:9">
      <c r="A4516" s="1">
        <v>43740</v>
      </c>
      <c r="B4516" s="5">
        <v>0.79652777777777783</v>
      </c>
      <c r="C4516" t="s">
        <v>262</v>
      </c>
      <c r="D4516">
        <v>95</v>
      </c>
      <c r="E4516" t="s">
        <v>59</v>
      </c>
      <c r="F4516" t="s">
        <v>24</v>
      </c>
      <c r="G4516" t="s">
        <v>41</v>
      </c>
    </row>
    <row r="4517" spans="1:9">
      <c r="A4517" s="1">
        <v>43740</v>
      </c>
      <c r="B4517" s="5">
        <v>0.79652777777777783</v>
      </c>
      <c r="C4517" t="s">
        <v>1110</v>
      </c>
      <c r="D4517">
        <v>500</v>
      </c>
      <c r="E4517" t="s">
        <v>1000</v>
      </c>
      <c r="F4517" t="s">
        <v>24</v>
      </c>
      <c r="G4517" t="s">
        <v>52</v>
      </c>
      <c r="I4517" t="s">
        <v>1111</v>
      </c>
    </row>
    <row r="4518" spans="1:9">
      <c r="A4518" s="1">
        <v>43740</v>
      </c>
      <c r="B4518" s="5">
        <v>0.8930555555555556</v>
      </c>
      <c r="C4518" t="s">
        <v>148</v>
      </c>
      <c r="D4518">
        <v>10</v>
      </c>
      <c r="E4518" t="s">
        <v>59</v>
      </c>
      <c r="F4518" t="s">
        <v>24</v>
      </c>
      <c r="G4518" t="s">
        <v>31</v>
      </c>
    </row>
    <row r="4519" spans="1:9">
      <c r="A4519" s="1">
        <v>43740</v>
      </c>
      <c r="B4519" s="5">
        <v>0.8930555555555556</v>
      </c>
      <c r="C4519" t="s">
        <v>140</v>
      </c>
      <c r="D4519">
        <v>10</v>
      </c>
      <c r="E4519" t="s">
        <v>59</v>
      </c>
      <c r="F4519" t="s">
        <v>24</v>
      </c>
      <c r="G4519" t="s">
        <v>52</v>
      </c>
    </row>
    <row r="4520" spans="1:9">
      <c r="A4520" s="1">
        <v>43742</v>
      </c>
      <c r="B4520" s="5">
        <v>0.69027777777777777</v>
      </c>
      <c r="C4520" t="s">
        <v>1006</v>
      </c>
      <c r="D4520">
        <v>65</v>
      </c>
      <c r="E4520" t="s">
        <v>1000</v>
      </c>
      <c r="F4520" t="s">
        <v>24</v>
      </c>
      <c r="G4520" t="s">
        <v>52</v>
      </c>
      <c r="I4520" t="s">
        <v>1112</v>
      </c>
    </row>
    <row r="4521" spans="1:9">
      <c r="A4521" s="1">
        <v>43742</v>
      </c>
      <c r="B4521" s="5">
        <v>0.89444444444444438</v>
      </c>
      <c r="C4521" t="s">
        <v>262</v>
      </c>
      <c r="D4521">
        <v>40</v>
      </c>
      <c r="E4521" t="s">
        <v>59</v>
      </c>
      <c r="F4521" t="s">
        <v>24</v>
      </c>
      <c r="G4521" t="s">
        <v>41</v>
      </c>
    </row>
    <row r="4522" spans="1:9">
      <c r="A4522" s="1">
        <v>43742</v>
      </c>
      <c r="B4522" s="5">
        <v>0.89444444444444438</v>
      </c>
      <c r="C4522" t="s">
        <v>140</v>
      </c>
      <c r="D4522">
        <v>10</v>
      </c>
      <c r="E4522" t="s">
        <v>59</v>
      </c>
      <c r="F4522" t="s">
        <v>24</v>
      </c>
      <c r="G4522" t="s">
        <v>52</v>
      </c>
    </row>
    <row r="4523" spans="1:9">
      <c r="A4523" s="1">
        <v>43742</v>
      </c>
      <c r="B4523" s="5">
        <v>0.9375</v>
      </c>
      <c r="C4523" t="s">
        <v>262</v>
      </c>
      <c r="D4523" s="3">
        <v>1625</v>
      </c>
      <c r="E4523" t="s">
        <v>59</v>
      </c>
      <c r="F4523" t="s">
        <v>24</v>
      </c>
      <c r="G4523" t="s">
        <v>41</v>
      </c>
    </row>
    <row r="4524" spans="1:9">
      <c r="A4524" s="1">
        <v>43742</v>
      </c>
      <c r="B4524" s="5">
        <v>0.97361111111111109</v>
      </c>
      <c r="C4524" t="s">
        <v>797</v>
      </c>
      <c r="D4524">
        <v>50</v>
      </c>
      <c r="E4524" t="s">
        <v>1000</v>
      </c>
      <c r="F4524" t="s">
        <v>24</v>
      </c>
      <c r="G4524" t="s">
        <v>31</v>
      </c>
      <c r="I4524" t="s">
        <v>1113</v>
      </c>
    </row>
    <row r="4525" spans="1:9">
      <c r="A4525" s="1">
        <v>43742</v>
      </c>
      <c r="B4525" s="5">
        <v>0.97499999999999998</v>
      </c>
      <c r="C4525" t="s">
        <v>245</v>
      </c>
      <c r="D4525">
        <v>20</v>
      </c>
      <c r="E4525" t="s">
        <v>59</v>
      </c>
      <c r="F4525" t="s">
        <v>24</v>
      </c>
      <c r="G4525" t="s">
        <v>52</v>
      </c>
    </row>
    <row r="4526" spans="1:9">
      <c r="A4526" s="1">
        <v>43744</v>
      </c>
      <c r="B4526" s="5">
        <v>0.9194444444444444</v>
      </c>
      <c r="C4526" t="s">
        <v>84</v>
      </c>
      <c r="D4526">
        <v>314</v>
      </c>
      <c r="E4526" t="s">
        <v>59</v>
      </c>
      <c r="F4526" t="s">
        <v>24</v>
      </c>
      <c r="G4526" t="s">
        <v>52</v>
      </c>
    </row>
    <row r="4527" spans="1:9">
      <c r="A4527" s="1">
        <v>43746</v>
      </c>
      <c r="B4527" s="5">
        <v>0.73333333333333339</v>
      </c>
      <c r="C4527" t="s">
        <v>769</v>
      </c>
      <c r="D4527">
        <v>349</v>
      </c>
      <c r="E4527" t="s">
        <v>59</v>
      </c>
      <c r="F4527" t="s">
        <v>24</v>
      </c>
      <c r="G4527" t="s">
        <v>31</v>
      </c>
    </row>
    <row r="4528" spans="1:9">
      <c r="A4528" s="1">
        <v>43747</v>
      </c>
      <c r="B4528" s="5">
        <v>0.83333333333333337</v>
      </c>
      <c r="C4528" t="s">
        <v>305</v>
      </c>
      <c r="D4528">
        <v>985</v>
      </c>
      <c r="E4528" t="s">
        <v>59</v>
      </c>
      <c r="F4528" t="s">
        <v>24</v>
      </c>
      <c r="G4528" t="s">
        <v>41</v>
      </c>
    </row>
    <row r="4529" spans="1:9">
      <c r="A4529" s="1">
        <v>43747</v>
      </c>
      <c r="B4529" s="5">
        <v>0.84861111111111109</v>
      </c>
      <c r="C4529" t="s">
        <v>584</v>
      </c>
      <c r="D4529" s="3">
        <v>33182</v>
      </c>
      <c r="E4529" t="s">
        <v>988</v>
      </c>
      <c r="F4529" t="s">
        <v>24</v>
      </c>
      <c r="G4529" t="s">
        <v>584</v>
      </c>
    </row>
    <row r="4530" spans="1:9">
      <c r="A4530" s="1">
        <v>43748</v>
      </c>
      <c r="B4530" s="5">
        <v>0.27152777777777776</v>
      </c>
      <c r="C4530" t="s">
        <v>262</v>
      </c>
      <c r="D4530">
        <v>28</v>
      </c>
      <c r="E4530" t="s">
        <v>59</v>
      </c>
      <c r="F4530" t="s">
        <v>24</v>
      </c>
      <c r="G4530" t="s">
        <v>41</v>
      </c>
    </row>
    <row r="4531" spans="1:9">
      <c r="A4531" s="1">
        <v>43749</v>
      </c>
      <c r="B4531" s="5">
        <v>0.76666666666666661</v>
      </c>
      <c r="C4531" t="s">
        <v>1006</v>
      </c>
      <c r="D4531">
        <v>60</v>
      </c>
      <c r="E4531" t="s">
        <v>1000</v>
      </c>
      <c r="F4531" t="s">
        <v>24</v>
      </c>
      <c r="G4531" t="s">
        <v>52</v>
      </c>
      <c r="I4531" t="s">
        <v>1114</v>
      </c>
    </row>
    <row r="4532" spans="1:9">
      <c r="A4532" s="1">
        <v>43749</v>
      </c>
      <c r="B4532" s="5">
        <v>0.88958333333333339</v>
      </c>
      <c r="C4532" t="s">
        <v>1006</v>
      </c>
      <c r="D4532">
        <v>25</v>
      </c>
      <c r="E4532" t="s">
        <v>1000</v>
      </c>
      <c r="F4532" t="s">
        <v>24</v>
      </c>
      <c r="G4532" t="s">
        <v>52</v>
      </c>
      <c r="I4532" t="s">
        <v>1115</v>
      </c>
    </row>
    <row r="4533" spans="1:9">
      <c r="A4533" s="1">
        <v>43750</v>
      </c>
      <c r="B4533" s="5">
        <v>0.55763888888888891</v>
      </c>
      <c r="C4533" t="s">
        <v>129</v>
      </c>
      <c r="D4533">
        <v>200</v>
      </c>
      <c r="E4533" t="s">
        <v>59</v>
      </c>
      <c r="F4533" t="s">
        <v>24</v>
      </c>
      <c r="G4533" t="s">
        <v>31</v>
      </c>
    </row>
    <row r="4534" spans="1:9">
      <c r="A4534" s="1">
        <v>43750</v>
      </c>
      <c r="B4534" s="5">
        <v>0.57847222222222217</v>
      </c>
      <c r="C4534" t="s">
        <v>1003</v>
      </c>
      <c r="D4534">
        <v>99</v>
      </c>
      <c r="E4534" t="s">
        <v>1000</v>
      </c>
      <c r="F4534" t="s">
        <v>24</v>
      </c>
      <c r="G4534" t="s">
        <v>52</v>
      </c>
      <c r="I4534" t="s">
        <v>1116</v>
      </c>
    </row>
    <row r="4535" spans="1:9">
      <c r="A4535" s="1">
        <v>43751</v>
      </c>
      <c r="B4535" s="5">
        <v>0.55763888888888891</v>
      </c>
      <c r="C4535" t="s">
        <v>148</v>
      </c>
      <c r="D4535">
        <v>100</v>
      </c>
      <c r="E4535" t="s">
        <v>59</v>
      </c>
      <c r="F4535" t="s">
        <v>24</v>
      </c>
      <c r="G4535" t="s">
        <v>31</v>
      </c>
    </row>
    <row r="4536" spans="1:9">
      <c r="A4536" s="1">
        <v>43751</v>
      </c>
      <c r="B4536" s="5">
        <v>0.84166666666666667</v>
      </c>
      <c r="C4536" t="s">
        <v>1117</v>
      </c>
      <c r="D4536" s="3">
        <v>1314</v>
      </c>
      <c r="E4536" t="s">
        <v>1000</v>
      </c>
      <c r="F4536" t="s">
        <v>24</v>
      </c>
      <c r="G4536" t="s">
        <v>45</v>
      </c>
      <c r="H4536" t="s">
        <v>34</v>
      </c>
      <c r="I4536">
        <v>928620903393</v>
      </c>
    </row>
    <row r="4537" spans="1:9">
      <c r="A4537" s="1">
        <v>43754</v>
      </c>
      <c r="B4537" s="5">
        <v>8.7500000000000008E-2</v>
      </c>
      <c r="C4537" t="s">
        <v>1006</v>
      </c>
      <c r="D4537">
        <v>80</v>
      </c>
      <c r="E4537" t="s">
        <v>1000</v>
      </c>
      <c r="F4537" t="s">
        <v>24</v>
      </c>
      <c r="G4537" t="s">
        <v>52</v>
      </c>
      <c r="I4537" t="s">
        <v>1118</v>
      </c>
    </row>
    <row r="4538" spans="1:9">
      <c r="A4538" s="1">
        <v>43754</v>
      </c>
      <c r="B4538" s="5">
        <v>0.7284722222222223</v>
      </c>
      <c r="C4538" t="s">
        <v>1006</v>
      </c>
      <c r="D4538">
        <v>157</v>
      </c>
      <c r="E4538" t="s">
        <v>1000</v>
      </c>
      <c r="F4538" t="s">
        <v>24</v>
      </c>
      <c r="G4538" t="s">
        <v>52</v>
      </c>
      <c r="I4538" t="s">
        <v>1119</v>
      </c>
    </row>
    <row r="4539" spans="1:9">
      <c r="A4539" s="1">
        <v>43755</v>
      </c>
      <c r="B4539" s="5">
        <v>0.80902777777777779</v>
      </c>
      <c r="C4539" t="s">
        <v>355</v>
      </c>
      <c r="D4539">
        <v>211.5</v>
      </c>
      <c r="E4539" t="s">
        <v>59</v>
      </c>
      <c r="F4539" t="s">
        <v>24</v>
      </c>
      <c r="G4539" t="s">
        <v>103</v>
      </c>
    </row>
    <row r="4540" spans="1:9">
      <c r="A4540" s="1">
        <v>43755</v>
      </c>
      <c r="B4540" s="5">
        <v>0.80972222222222223</v>
      </c>
      <c r="C4540" t="s">
        <v>680</v>
      </c>
      <c r="D4540">
        <v>326</v>
      </c>
      <c r="E4540" t="s">
        <v>59</v>
      </c>
      <c r="F4540" t="s">
        <v>24</v>
      </c>
      <c r="G4540" t="s">
        <v>52</v>
      </c>
    </row>
    <row r="4541" spans="1:9">
      <c r="A4541" s="1">
        <v>43755</v>
      </c>
      <c r="B4541" s="5">
        <v>0.80972222222222223</v>
      </c>
      <c r="C4541" t="s">
        <v>148</v>
      </c>
      <c r="D4541">
        <v>20</v>
      </c>
      <c r="E4541" t="s">
        <v>59</v>
      </c>
      <c r="F4541" t="s">
        <v>24</v>
      </c>
      <c r="G4541" t="s">
        <v>41</v>
      </c>
    </row>
    <row r="4542" spans="1:9">
      <c r="A4542" s="1">
        <v>43755</v>
      </c>
      <c r="B4542" s="5">
        <v>0.80972222222222223</v>
      </c>
      <c r="C4542" t="s">
        <v>262</v>
      </c>
      <c r="D4542">
        <v>110</v>
      </c>
      <c r="E4542" t="s">
        <v>59</v>
      </c>
      <c r="F4542" t="s">
        <v>24</v>
      </c>
      <c r="G4542" t="s">
        <v>41</v>
      </c>
    </row>
    <row r="4543" spans="1:9">
      <c r="A4543" s="1">
        <v>43755</v>
      </c>
      <c r="B4543" s="5">
        <v>0.81041666666666667</v>
      </c>
      <c r="C4543" t="s">
        <v>130</v>
      </c>
      <c r="D4543">
        <v>76</v>
      </c>
      <c r="E4543" t="s">
        <v>59</v>
      </c>
      <c r="F4543" t="s">
        <v>24</v>
      </c>
      <c r="G4543" t="s">
        <v>52</v>
      </c>
    </row>
    <row r="4544" spans="1:9">
      <c r="A4544" s="1">
        <v>43755</v>
      </c>
      <c r="B4544" s="5">
        <v>0.81041666666666667</v>
      </c>
      <c r="C4544" t="s">
        <v>140</v>
      </c>
      <c r="D4544">
        <v>10</v>
      </c>
      <c r="E4544" t="s">
        <v>59</v>
      </c>
      <c r="F4544" t="s">
        <v>24</v>
      </c>
      <c r="G4544" t="s">
        <v>52</v>
      </c>
    </row>
    <row r="4545" spans="1:9">
      <c r="A4545" s="1">
        <v>43755</v>
      </c>
      <c r="B4545" s="5">
        <v>0.81041666666666667</v>
      </c>
      <c r="C4545" t="s">
        <v>94</v>
      </c>
      <c r="D4545">
        <v>213</v>
      </c>
      <c r="E4545" t="s">
        <v>59</v>
      </c>
      <c r="F4545" t="s">
        <v>24</v>
      </c>
      <c r="G4545" t="s">
        <v>94</v>
      </c>
    </row>
    <row r="4546" spans="1:9">
      <c r="A4546" s="1">
        <v>43756</v>
      </c>
      <c r="B4546" s="5">
        <v>1.7361111111111112E-2</v>
      </c>
      <c r="C4546" t="s">
        <v>1006</v>
      </c>
      <c r="D4546">
        <v>85</v>
      </c>
      <c r="E4546" t="s">
        <v>1000</v>
      </c>
      <c r="F4546" t="s">
        <v>24</v>
      </c>
      <c r="G4546" t="s">
        <v>52</v>
      </c>
      <c r="I4546" t="s">
        <v>1120</v>
      </c>
    </row>
    <row r="4547" spans="1:9">
      <c r="A4547" s="1">
        <v>43756</v>
      </c>
      <c r="B4547" s="5">
        <v>0.50069444444444444</v>
      </c>
      <c r="C4547" t="s">
        <v>203</v>
      </c>
      <c r="D4547">
        <v>8</v>
      </c>
      <c r="E4547" t="s">
        <v>59</v>
      </c>
      <c r="F4547" t="s">
        <v>24</v>
      </c>
      <c r="G4547" t="s">
        <v>31</v>
      </c>
    </row>
    <row r="4548" spans="1:9">
      <c r="A4548" s="1">
        <v>43756</v>
      </c>
      <c r="B4548" s="5">
        <v>0.59513888888888888</v>
      </c>
      <c r="C4548" t="s">
        <v>94</v>
      </c>
      <c r="D4548">
        <v>80</v>
      </c>
      <c r="E4548" t="s">
        <v>1000</v>
      </c>
      <c r="F4548" t="s">
        <v>24</v>
      </c>
      <c r="G4548" t="s">
        <v>94</v>
      </c>
      <c r="I4548" t="s">
        <v>1121</v>
      </c>
    </row>
    <row r="4549" spans="1:9">
      <c r="A4549" s="1">
        <v>43757</v>
      </c>
      <c r="B4549" s="5">
        <v>0.1673611111111111</v>
      </c>
      <c r="C4549" t="s">
        <v>1006</v>
      </c>
      <c r="D4549">
        <v>60</v>
      </c>
      <c r="E4549" t="s">
        <v>1000</v>
      </c>
      <c r="F4549" t="s">
        <v>24</v>
      </c>
      <c r="G4549" t="s">
        <v>52</v>
      </c>
      <c r="I4549" t="s">
        <v>1122</v>
      </c>
    </row>
    <row r="4550" spans="1:9">
      <c r="A4550" s="1">
        <v>43757</v>
      </c>
      <c r="B4550" s="5">
        <v>0.93333333333333324</v>
      </c>
      <c r="C4550" t="s">
        <v>262</v>
      </c>
      <c r="D4550">
        <v>175</v>
      </c>
      <c r="E4550" t="s">
        <v>59</v>
      </c>
      <c r="F4550" t="s">
        <v>24</v>
      </c>
      <c r="G4550" t="s">
        <v>41</v>
      </c>
    </row>
    <row r="4551" spans="1:9">
      <c r="A4551" s="1">
        <v>43757</v>
      </c>
      <c r="B4551" s="5">
        <v>0.93402777777777779</v>
      </c>
      <c r="C4551" t="s">
        <v>140</v>
      </c>
      <c r="D4551">
        <v>10</v>
      </c>
      <c r="E4551" t="s">
        <v>59</v>
      </c>
      <c r="F4551" t="s">
        <v>24</v>
      </c>
      <c r="G4551" t="s">
        <v>52</v>
      </c>
    </row>
    <row r="4552" spans="1:9">
      <c r="A4552" s="1">
        <v>43757</v>
      </c>
      <c r="B4552" s="5">
        <v>0.93402777777777779</v>
      </c>
      <c r="C4552" t="s">
        <v>203</v>
      </c>
      <c r="D4552">
        <v>8</v>
      </c>
      <c r="E4552" t="s">
        <v>59</v>
      </c>
      <c r="F4552" t="s">
        <v>24</v>
      </c>
      <c r="G4552" t="s">
        <v>31</v>
      </c>
    </row>
    <row r="4553" spans="1:9">
      <c r="A4553" s="1">
        <v>43757</v>
      </c>
      <c r="B4553" s="5">
        <v>0.94444444444444453</v>
      </c>
      <c r="C4553" t="s">
        <v>113</v>
      </c>
      <c r="D4553">
        <v>100</v>
      </c>
      <c r="E4553" t="s">
        <v>1000</v>
      </c>
      <c r="F4553" t="s">
        <v>24</v>
      </c>
      <c r="G4553" t="s">
        <v>52</v>
      </c>
      <c r="I4553" t="s">
        <v>1123</v>
      </c>
    </row>
    <row r="4554" spans="1:9">
      <c r="A4554" s="1">
        <v>43757</v>
      </c>
      <c r="B4554" s="5">
        <v>0.94513888888888886</v>
      </c>
      <c r="C4554" t="s">
        <v>1124</v>
      </c>
      <c r="D4554">
        <v>50</v>
      </c>
      <c r="E4554" t="s">
        <v>1000</v>
      </c>
      <c r="F4554" t="s">
        <v>24</v>
      </c>
      <c r="G4554" t="s">
        <v>52</v>
      </c>
      <c r="I4554" t="s">
        <v>1125</v>
      </c>
    </row>
    <row r="4555" spans="1:9">
      <c r="A4555" s="1">
        <v>43757</v>
      </c>
      <c r="B4555" s="5">
        <v>0.97430555555555554</v>
      </c>
      <c r="C4555" t="s">
        <v>111</v>
      </c>
      <c r="D4555">
        <v>300</v>
      </c>
      <c r="E4555" t="s">
        <v>1000</v>
      </c>
      <c r="F4555" t="s">
        <v>24</v>
      </c>
      <c r="G4555" t="s">
        <v>52</v>
      </c>
      <c r="I4555" t="s">
        <v>1126</v>
      </c>
    </row>
    <row r="4556" spans="1:9">
      <c r="A4556" s="1">
        <v>43759</v>
      </c>
      <c r="B4556" s="5">
        <v>0.94444444444444453</v>
      </c>
      <c r="C4556" t="s">
        <v>1006</v>
      </c>
      <c r="D4556">
        <v>65</v>
      </c>
      <c r="E4556" t="s">
        <v>1000</v>
      </c>
      <c r="F4556" t="s">
        <v>24</v>
      </c>
      <c r="G4556" t="s">
        <v>52</v>
      </c>
      <c r="I4556" t="s">
        <v>1127</v>
      </c>
    </row>
    <row r="4557" spans="1:9">
      <c r="A4557" s="1">
        <v>43759</v>
      </c>
      <c r="B4557" s="5">
        <v>0.94513888888888886</v>
      </c>
      <c r="C4557" t="s">
        <v>1006</v>
      </c>
      <c r="D4557">
        <v>38</v>
      </c>
      <c r="E4557" t="s">
        <v>1000</v>
      </c>
      <c r="F4557" t="s">
        <v>24</v>
      </c>
      <c r="G4557" t="s">
        <v>52</v>
      </c>
      <c r="I4557" t="s">
        <v>1128</v>
      </c>
    </row>
    <row r="4558" spans="1:9">
      <c r="A4558" s="1">
        <v>43762</v>
      </c>
      <c r="B4558" s="5">
        <v>7.3611111111111113E-2</v>
      </c>
      <c r="C4558" t="s">
        <v>1003</v>
      </c>
      <c r="D4558">
        <v>52</v>
      </c>
      <c r="E4558" t="s">
        <v>1000</v>
      </c>
      <c r="F4558" t="s">
        <v>24</v>
      </c>
      <c r="G4558" t="s">
        <v>52</v>
      </c>
      <c r="I4558" t="s">
        <v>1129</v>
      </c>
    </row>
    <row r="4559" spans="1:9">
      <c r="A4559" s="1">
        <v>43762</v>
      </c>
      <c r="B4559" s="5">
        <v>9.0972222222222218E-2</v>
      </c>
      <c r="C4559" t="s">
        <v>1003</v>
      </c>
      <c r="D4559">
        <v>30</v>
      </c>
      <c r="E4559" t="s">
        <v>1000</v>
      </c>
      <c r="F4559" t="s">
        <v>24</v>
      </c>
      <c r="G4559" t="s">
        <v>52</v>
      </c>
      <c r="I4559" t="s">
        <v>1130</v>
      </c>
    </row>
    <row r="4560" spans="1:9">
      <c r="A4560" s="1">
        <v>43763</v>
      </c>
      <c r="B4560" s="5">
        <v>1.6666666666666666E-2</v>
      </c>
      <c r="C4560" t="s">
        <v>1003</v>
      </c>
      <c r="D4560">
        <v>20</v>
      </c>
      <c r="E4560" t="s">
        <v>1000</v>
      </c>
      <c r="F4560" t="s">
        <v>24</v>
      </c>
      <c r="G4560" t="s">
        <v>52</v>
      </c>
      <c r="I4560" t="s">
        <v>1131</v>
      </c>
    </row>
    <row r="4561" spans="1:9">
      <c r="A4561" s="1">
        <v>43764</v>
      </c>
      <c r="B4561" s="5">
        <v>0.49791666666666662</v>
      </c>
      <c r="C4561" t="s">
        <v>1003</v>
      </c>
      <c r="D4561">
        <v>75</v>
      </c>
      <c r="E4561" t="s">
        <v>1000</v>
      </c>
      <c r="F4561" t="s">
        <v>24</v>
      </c>
      <c r="G4561" t="s">
        <v>52</v>
      </c>
      <c r="I4561" t="s">
        <v>1132</v>
      </c>
    </row>
    <row r="4562" spans="1:9">
      <c r="A4562" s="1">
        <v>43765</v>
      </c>
      <c r="B4562" s="5">
        <v>0.84861111111111109</v>
      </c>
      <c r="C4562" t="s">
        <v>1003</v>
      </c>
      <c r="D4562">
        <v>160</v>
      </c>
      <c r="E4562" t="s">
        <v>1000</v>
      </c>
      <c r="F4562" t="s">
        <v>24</v>
      </c>
      <c r="G4562" t="s">
        <v>52</v>
      </c>
      <c r="I4562" t="s">
        <v>1133</v>
      </c>
    </row>
    <row r="4563" spans="1:9">
      <c r="A4563" s="1">
        <v>43766</v>
      </c>
      <c r="B4563" s="5">
        <v>0.85277777777777775</v>
      </c>
      <c r="C4563" t="s">
        <v>84</v>
      </c>
      <c r="D4563">
        <v>300</v>
      </c>
      <c r="E4563" t="s">
        <v>1000</v>
      </c>
      <c r="F4563" t="s">
        <v>24</v>
      </c>
      <c r="G4563" t="s">
        <v>52</v>
      </c>
      <c r="I4563" t="s">
        <v>1134</v>
      </c>
    </row>
    <row r="4564" spans="1:9">
      <c r="A4564" s="1">
        <v>43767</v>
      </c>
      <c r="B4564" s="5">
        <v>0.56458333333333333</v>
      </c>
      <c r="C4564" t="s">
        <v>1003</v>
      </c>
      <c r="D4564">
        <v>125</v>
      </c>
      <c r="E4564" t="s">
        <v>1000</v>
      </c>
      <c r="F4564" t="s">
        <v>24</v>
      </c>
      <c r="G4564" t="s">
        <v>52</v>
      </c>
      <c r="I4564" t="s">
        <v>1135</v>
      </c>
    </row>
    <row r="4565" spans="1:9">
      <c r="A4565" s="1">
        <v>43767</v>
      </c>
      <c r="B4565" s="5">
        <v>0.76874999999999993</v>
      </c>
      <c r="C4565" t="s">
        <v>130</v>
      </c>
      <c r="D4565">
        <v>100</v>
      </c>
      <c r="E4565" t="s">
        <v>1000</v>
      </c>
      <c r="F4565" t="s">
        <v>24</v>
      </c>
      <c r="G4565" t="s">
        <v>52</v>
      </c>
      <c r="I4565" t="s">
        <v>1136</v>
      </c>
    </row>
    <row r="4566" spans="1:9">
      <c r="A4566" s="1">
        <v>43768</v>
      </c>
      <c r="B4566" s="5">
        <v>0.46388888888888885</v>
      </c>
      <c r="C4566" t="s">
        <v>148</v>
      </c>
      <c r="D4566">
        <v>10</v>
      </c>
      <c r="E4566" t="s">
        <v>59</v>
      </c>
      <c r="F4566" t="s">
        <v>24</v>
      </c>
      <c r="G4566" t="s">
        <v>41</v>
      </c>
    </row>
    <row r="4567" spans="1:9">
      <c r="A4567" s="1">
        <v>43768</v>
      </c>
      <c r="B4567" s="5">
        <v>0.55138888888888882</v>
      </c>
      <c r="C4567" t="s">
        <v>130</v>
      </c>
      <c r="D4567">
        <v>40</v>
      </c>
      <c r="E4567" t="s">
        <v>1000</v>
      </c>
      <c r="F4567" t="s">
        <v>24</v>
      </c>
      <c r="G4567" t="s">
        <v>52</v>
      </c>
      <c r="I4567" t="s">
        <v>1137</v>
      </c>
    </row>
    <row r="4568" spans="1:9">
      <c r="A4568" s="1">
        <v>43768</v>
      </c>
      <c r="B4568" s="5">
        <v>0.57222222222222219</v>
      </c>
      <c r="C4568" t="s">
        <v>130</v>
      </c>
      <c r="D4568">
        <v>60</v>
      </c>
      <c r="E4568" t="s">
        <v>1000</v>
      </c>
      <c r="F4568" t="s">
        <v>24</v>
      </c>
      <c r="G4568" t="s">
        <v>52</v>
      </c>
      <c r="I4568" t="s">
        <v>1138</v>
      </c>
    </row>
    <row r="4569" spans="1:9">
      <c r="A4569" s="1">
        <v>43768</v>
      </c>
      <c r="B4569" s="5">
        <v>0.86111111111111116</v>
      </c>
      <c r="C4569" t="s">
        <v>1139</v>
      </c>
      <c r="D4569">
        <v>250</v>
      </c>
      <c r="E4569" t="s">
        <v>1000</v>
      </c>
      <c r="F4569" t="s">
        <v>24</v>
      </c>
      <c r="G4569" t="s">
        <v>31</v>
      </c>
      <c r="I4569" t="s">
        <v>1140</v>
      </c>
    </row>
    <row r="4570" spans="1:9">
      <c r="A4570" s="1">
        <v>43769</v>
      </c>
      <c r="B4570" s="5">
        <v>0.12430555555555556</v>
      </c>
      <c r="C4570" t="s">
        <v>1006</v>
      </c>
      <c r="D4570">
        <v>68</v>
      </c>
      <c r="E4570" t="s">
        <v>1000</v>
      </c>
      <c r="F4570" t="s">
        <v>24</v>
      </c>
      <c r="G4570" t="s">
        <v>52</v>
      </c>
      <c r="I4570" t="s">
        <v>1141</v>
      </c>
    </row>
    <row r="4571" spans="1:9">
      <c r="A4571" s="1">
        <v>43769</v>
      </c>
      <c r="B4571" s="5">
        <v>0.43541666666666662</v>
      </c>
      <c r="C4571" t="s">
        <v>94</v>
      </c>
      <c r="D4571">
        <v>96</v>
      </c>
      <c r="E4571" t="s">
        <v>1000</v>
      </c>
      <c r="F4571" t="s">
        <v>24</v>
      </c>
      <c r="G4571" t="s">
        <v>94</v>
      </c>
      <c r="I4571" t="s">
        <v>1142</v>
      </c>
    </row>
    <row r="4572" spans="1:9">
      <c r="A4572" s="1">
        <v>43771</v>
      </c>
      <c r="B4572" s="5">
        <v>0.88124999999999998</v>
      </c>
      <c r="C4572" t="s">
        <v>84</v>
      </c>
      <c r="D4572">
        <v>350</v>
      </c>
      <c r="E4572" t="s">
        <v>1000</v>
      </c>
      <c r="F4572" t="s">
        <v>24</v>
      </c>
      <c r="G4572" t="s">
        <v>52</v>
      </c>
      <c r="I4572" t="s">
        <v>1143</v>
      </c>
    </row>
    <row r="4573" spans="1:9">
      <c r="A4573" s="1">
        <v>43773</v>
      </c>
      <c r="B4573" s="5">
        <v>0.47638888888888892</v>
      </c>
      <c r="C4573" t="s">
        <v>130</v>
      </c>
      <c r="D4573">
        <v>30</v>
      </c>
      <c r="E4573" t="s">
        <v>1000</v>
      </c>
      <c r="F4573" t="s">
        <v>24</v>
      </c>
      <c r="G4573" t="s">
        <v>52</v>
      </c>
      <c r="I4573" t="s">
        <v>1144</v>
      </c>
    </row>
    <row r="4574" spans="1:9">
      <c r="A4574" s="1">
        <v>43773</v>
      </c>
      <c r="B4574" s="5">
        <v>0.59652777777777777</v>
      </c>
      <c r="C4574" t="s">
        <v>203</v>
      </c>
      <c r="D4574">
        <v>56</v>
      </c>
      <c r="E4574" t="s">
        <v>59</v>
      </c>
      <c r="F4574" t="s">
        <v>24</v>
      </c>
      <c r="G4574" t="s">
        <v>31</v>
      </c>
    </row>
    <row r="4575" spans="1:9">
      <c r="A4575" s="1">
        <v>43775</v>
      </c>
      <c r="B4575" s="5">
        <v>0.42499999999999999</v>
      </c>
      <c r="C4575" t="s">
        <v>1006</v>
      </c>
      <c r="D4575">
        <v>65</v>
      </c>
      <c r="E4575" t="s">
        <v>1000</v>
      </c>
      <c r="F4575" t="s">
        <v>24</v>
      </c>
      <c r="G4575" t="s">
        <v>52</v>
      </c>
      <c r="I4575" t="s">
        <v>1145</v>
      </c>
    </row>
    <row r="4576" spans="1:9">
      <c r="A4576" s="1">
        <v>43775</v>
      </c>
      <c r="B4576" s="5">
        <v>0.95277777777777783</v>
      </c>
      <c r="C4576" t="s">
        <v>1006</v>
      </c>
      <c r="D4576">
        <v>100</v>
      </c>
      <c r="E4576" t="s">
        <v>1000</v>
      </c>
      <c r="F4576" t="s">
        <v>24</v>
      </c>
      <c r="G4576" t="s">
        <v>52</v>
      </c>
      <c r="I4576" t="s">
        <v>1146</v>
      </c>
    </row>
    <row r="4577" spans="1:9">
      <c r="A4577" s="1">
        <v>43776</v>
      </c>
      <c r="B4577" s="5">
        <v>0.5493055555555556</v>
      </c>
      <c r="C4577" t="s">
        <v>94</v>
      </c>
      <c r="D4577">
        <v>40</v>
      </c>
      <c r="E4577" t="s">
        <v>1000</v>
      </c>
      <c r="F4577" t="s">
        <v>24</v>
      </c>
      <c r="G4577" t="s">
        <v>52</v>
      </c>
      <c r="I4577" t="s">
        <v>1147</v>
      </c>
    </row>
    <row r="4578" spans="1:9">
      <c r="A4578" s="1">
        <v>43776</v>
      </c>
      <c r="B4578" s="5">
        <v>0.97777777777777775</v>
      </c>
      <c r="C4578" t="s">
        <v>1006</v>
      </c>
      <c r="D4578">
        <v>135</v>
      </c>
      <c r="E4578" t="s">
        <v>1000</v>
      </c>
      <c r="F4578" t="s">
        <v>24</v>
      </c>
      <c r="G4578" t="s">
        <v>52</v>
      </c>
      <c r="I4578" t="s">
        <v>1148</v>
      </c>
    </row>
    <row r="4579" spans="1:9">
      <c r="A4579" s="1">
        <v>43777</v>
      </c>
      <c r="B4579" s="5">
        <v>0.4770833333333333</v>
      </c>
      <c r="C4579" t="s">
        <v>1006</v>
      </c>
      <c r="D4579">
        <v>15</v>
      </c>
      <c r="E4579" t="s">
        <v>1000</v>
      </c>
      <c r="F4579" t="s">
        <v>24</v>
      </c>
      <c r="G4579" t="s">
        <v>52</v>
      </c>
      <c r="I4579" t="s">
        <v>1149</v>
      </c>
    </row>
    <row r="4580" spans="1:9">
      <c r="A4580" s="1">
        <v>43778</v>
      </c>
      <c r="B4580" s="5">
        <v>0.53819444444444442</v>
      </c>
      <c r="C4580" t="s">
        <v>130</v>
      </c>
      <c r="D4580">
        <v>80</v>
      </c>
      <c r="E4580" t="s">
        <v>1000</v>
      </c>
      <c r="F4580" t="s">
        <v>24</v>
      </c>
      <c r="G4580" t="s">
        <v>52</v>
      </c>
      <c r="I4580" t="s">
        <v>1150</v>
      </c>
    </row>
    <row r="4581" spans="1:9">
      <c r="A4581" s="1">
        <v>43778</v>
      </c>
      <c r="B4581" s="5">
        <v>0.58819444444444446</v>
      </c>
      <c r="C4581" t="s">
        <v>130</v>
      </c>
      <c r="D4581">
        <v>50</v>
      </c>
      <c r="E4581" t="s">
        <v>1000</v>
      </c>
      <c r="F4581" t="s">
        <v>24</v>
      </c>
      <c r="G4581" t="s">
        <v>52</v>
      </c>
      <c r="I4581" t="s">
        <v>1151</v>
      </c>
    </row>
    <row r="4582" spans="1:9">
      <c r="A4582" s="1">
        <v>43779</v>
      </c>
      <c r="B4582" s="5">
        <v>0.65</v>
      </c>
      <c r="C4582" t="s">
        <v>1006</v>
      </c>
      <c r="D4582">
        <v>44</v>
      </c>
      <c r="E4582" t="s">
        <v>1000</v>
      </c>
      <c r="F4582" t="s">
        <v>24</v>
      </c>
      <c r="G4582" t="s">
        <v>52</v>
      </c>
      <c r="I4582" t="s">
        <v>1152</v>
      </c>
    </row>
    <row r="4583" spans="1:9">
      <c r="A4583" s="1">
        <v>43779</v>
      </c>
      <c r="B4583" s="5">
        <v>0.86111111111111116</v>
      </c>
      <c r="C4583" t="s">
        <v>1003</v>
      </c>
      <c r="D4583">
        <v>80</v>
      </c>
      <c r="E4583" t="s">
        <v>1000</v>
      </c>
      <c r="F4583" t="s">
        <v>24</v>
      </c>
      <c r="G4583" t="s">
        <v>52</v>
      </c>
      <c r="I4583" t="s">
        <v>1153</v>
      </c>
    </row>
    <row r="4584" spans="1:9">
      <c r="A4584" s="1">
        <v>43780</v>
      </c>
      <c r="B4584" s="5">
        <v>0.53055555555555556</v>
      </c>
      <c r="C4584" t="s">
        <v>1003</v>
      </c>
      <c r="D4584">
        <v>240</v>
      </c>
      <c r="E4584" t="s">
        <v>1000</v>
      </c>
      <c r="F4584" t="s">
        <v>24</v>
      </c>
      <c r="G4584" t="s">
        <v>52</v>
      </c>
      <c r="I4584" t="s">
        <v>1154</v>
      </c>
    </row>
    <row r="4585" spans="1:9">
      <c r="A4585" s="1">
        <v>43780</v>
      </c>
      <c r="B4585" s="5">
        <v>0.82638888888888884</v>
      </c>
      <c r="C4585" t="s">
        <v>584</v>
      </c>
      <c r="D4585" s="3">
        <v>33182</v>
      </c>
      <c r="E4585" t="s">
        <v>988</v>
      </c>
      <c r="F4585" t="s">
        <v>24</v>
      </c>
      <c r="G4585" t="s">
        <v>584</v>
      </c>
    </row>
    <row r="4586" spans="1:9">
      <c r="A4586" s="1">
        <v>43780</v>
      </c>
      <c r="B4586" s="5">
        <v>0.98402777777777783</v>
      </c>
      <c r="C4586" t="s">
        <v>94</v>
      </c>
      <c r="D4586">
        <v>20</v>
      </c>
      <c r="E4586" t="s">
        <v>1000</v>
      </c>
      <c r="F4586" t="s">
        <v>24</v>
      </c>
      <c r="G4586" t="s">
        <v>94</v>
      </c>
      <c r="I4586" t="s">
        <v>1155</v>
      </c>
    </row>
    <row r="4587" spans="1:9">
      <c r="A4587" s="1">
        <v>43781</v>
      </c>
      <c r="B4587" s="5">
        <v>0.70486111111111116</v>
      </c>
      <c r="C4587" t="s">
        <v>253</v>
      </c>
      <c r="D4587">
        <v>16</v>
      </c>
      <c r="E4587" t="s">
        <v>59</v>
      </c>
      <c r="F4587" t="s">
        <v>24</v>
      </c>
      <c r="G4587" t="s">
        <v>31</v>
      </c>
    </row>
    <row r="4588" spans="1:9">
      <c r="A4588" s="1">
        <v>43781</v>
      </c>
      <c r="B4588" s="5">
        <v>0.70486111111111116</v>
      </c>
      <c r="C4588" t="s">
        <v>201</v>
      </c>
      <c r="D4588">
        <v>234</v>
      </c>
      <c r="E4588" t="s">
        <v>59</v>
      </c>
      <c r="F4588" t="s">
        <v>24</v>
      </c>
      <c r="G4588" t="s">
        <v>61</v>
      </c>
    </row>
    <row r="4589" spans="1:9">
      <c r="A4589" s="1">
        <v>43782</v>
      </c>
      <c r="B4589" s="5">
        <v>0.55763888888888891</v>
      </c>
      <c r="C4589" t="s">
        <v>1003</v>
      </c>
      <c r="D4589">
        <v>240</v>
      </c>
      <c r="E4589" t="s">
        <v>1000</v>
      </c>
      <c r="F4589" t="s">
        <v>24</v>
      </c>
      <c r="G4589" t="s">
        <v>52</v>
      </c>
      <c r="I4589" t="s">
        <v>1156</v>
      </c>
    </row>
    <row r="4590" spans="1:9">
      <c r="A4590" s="1">
        <v>43783</v>
      </c>
      <c r="B4590" s="5">
        <v>0.49722222222222223</v>
      </c>
      <c r="C4590" t="s">
        <v>1006</v>
      </c>
      <c r="D4590">
        <v>10</v>
      </c>
      <c r="E4590" t="s">
        <v>1000</v>
      </c>
      <c r="F4590" t="s">
        <v>24</v>
      </c>
      <c r="G4590" t="s">
        <v>52</v>
      </c>
      <c r="I4590" t="s">
        <v>1157</v>
      </c>
    </row>
    <row r="4591" spans="1:9">
      <c r="A4591" s="1">
        <v>43783</v>
      </c>
      <c r="B4591" s="5">
        <v>0.64444444444444449</v>
      </c>
      <c r="C4591" t="s">
        <v>94</v>
      </c>
      <c r="D4591">
        <v>176</v>
      </c>
      <c r="E4591" t="s">
        <v>1000</v>
      </c>
      <c r="F4591" t="s">
        <v>24</v>
      </c>
      <c r="G4591" t="s">
        <v>94</v>
      </c>
      <c r="I4591" t="s">
        <v>1158</v>
      </c>
    </row>
    <row r="4592" spans="1:9">
      <c r="A4592" s="1">
        <v>43783</v>
      </c>
      <c r="B4592" s="5">
        <v>0.78611111111111109</v>
      </c>
      <c r="C4592" t="s">
        <v>130</v>
      </c>
      <c r="D4592">
        <v>25</v>
      </c>
      <c r="E4592" t="s">
        <v>1000</v>
      </c>
      <c r="F4592" t="s">
        <v>24</v>
      </c>
      <c r="G4592" t="s">
        <v>52</v>
      </c>
      <c r="I4592" t="s">
        <v>1159</v>
      </c>
    </row>
    <row r="4593" spans="1:9">
      <c r="A4593" s="1">
        <v>43784</v>
      </c>
      <c r="B4593" s="5">
        <v>0.47083333333333338</v>
      </c>
      <c r="C4593" t="s">
        <v>268</v>
      </c>
      <c r="D4593">
        <v>15</v>
      </c>
      <c r="E4593" t="s">
        <v>1000</v>
      </c>
      <c r="F4593" t="s">
        <v>24</v>
      </c>
      <c r="G4593" t="s">
        <v>52</v>
      </c>
      <c r="I4593" t="s">
        <v>1160</v>
      </c>
    </row>
    <row r="4594" spans="1:9">
      <c r="A4594" s="1">
        <v>43784</v>
      </c>
      <c r="B4594" s="5">
        <v>0.55138888888888882</v>
      </c>
      <c r="C4594" t="s">
        <v>94</v>
      </c>
      <c r="D4594">
        <v>25</v>
      </c>
      <c r="E4594" t="s">
        <v>1000</v>
      </c>
      <c r="F4594" t="s">
        <v>24</v>
      </c>
      <c r="G4594" t="s">
        <v>94</v>
      </c>
      <c r="I4594" t="s">
        <v>1161</v>
      </c>
    </row>
    <row r="4595" spans="1:9">
      <c r="A4595" s="1">
        <v>43786</v>
      </c>
      <c r="B4595" s="5">
        <v>0.53680555555555554</v>
      </c>
      <c r="C4595" t="s">
        <v>1003</v>
      </c>
      <c r="D4595">
        <v>160</v>
      </c>
      <c r="E4595" t="s">
        <v>1000</v>
      </c>
      <c r="F4595" t="s">
        <v>24</v>
      </c>
      <c r="G4595" t="s">
        <v>52</v>
      </c>
      <c r="I4595" t="s">
        <v>1162</v>
      </c>
    </row>
    <row r="4596" spans="1:9">
      <c r="A4596" s="1">
        <v>43786</v>
      </c>
      <c r="B4596" s="5">
        <v>0.96805555555555556</v>
      </c>
      <c r="C4596" t="s">
        <v>1006</v>
      </c>
      <c r="D4596">
        <v>10</v>
      </c>
      <c r="E4596" t="s">
        <v>1000</v>
      </c>
      <c r="F4596" t="s">
        <v>24</v>
      </c>
      <c r="G4596" t="s">
        <v>52</v>
      </c>
      <c r="I4596" t="s">
        <v>1163</v>
      </c>
    </row>
    <row r="4597" spans="1:9">
      <c r="A4597" s="1">
        <v>43787</v>
      </c>
      <c r="B4597" s="5">
        <v>0.60347222222222219</v>
      </c>
      <c r="C4597" t="s">
        <v>1006</v>
      </c>
      <c r="D4597">
        <v>5</v>
      </c>
      <c r="E4597" t="s">
        <v>1000</v>
      </c>
      <c r="F4597" t="s">
        <v>24</v>
      </c>
      <c r="G4597" t="s">
        <v>52</v>
      </c>
      <c r="I4597" t="s">
        <v>1164</v>
      </c>
    </row>
    <row r="4598" spans="1:9">
      <c r="A4598" s="1">
        <v>43787</v>
      </c>
      <c r="B4598" s="5">
        <v>0.74583333333333324</v>
      </c>
      <c r="C4598" t="s">
        <v>1006</v>
      </c>
      <c r="D4598">
        <v>17</v>
      </c>
      <c r="E4598" t="s">
        <v>1000</v>
      </c>
      <c r="F4598" t="s">
        <v>24</v>
      </c>
      <c r="G4598" t="s">
        <v>52</v>
      </c>
      <c r="I4598" t="s">
        <v>1165</v>
      </c>
    </row>
    <row r="4599" spans="1:9">
      <c r="A4599" s="1">
        <v>43787</v>
      </c>
      <c r="B4599" s="5">
        <v>0.85763888888888884</v>
      </c>
      <c r="C4599" t="s">
        <v>1003</v>
      </c>
      <c r="D4599">
        <v>20</v>
      </c>
      <c r="E4599" t="s">
        <v>1000</v>
      </c>
      <c r="F4599" t="s">
        <v>24</v>
      </c>
      <c r="G4599" t="s">
        <v>52</v>
      </c>
      <c r="I4599" t="s">
        <v>1166</v>
      </c>
    </row>
    <row r="4600" spans="1:9">
      <c r="A4600" s="1">
        <v>43788</v>
      </c>
      <c r="B4600" s="5">
        <v>0.73055555555555562</v>
      </c>
      <c r="C4600" t="s">
        <v>1167</v>
      </c>
      <c r="D4600">
        <v>418</v>
      </c>
      <c r="E4600" t="s">
        <v>59</v>
      </c>
      <c r="F4600" t="s">
        <v>24</v>
      </c>
      <c r="G4600" t="s">
        <v>45</v>
      </c>
    </row>
    <row r="4601" spans="1:9">
      <c r="A4601" s="1">
        <v>43788</v>
      </c>
      <c r="B4601" s="5">
        <v>0.85</v>
      </c>
      <c r="C4601" t="s">
        <v>1003</v>
      </c>
      <c r="D4601">
        <v>80</v>
      </c>
      <c r="E4601" t="s">
        <v>1000</v>
      </c>
      <c r="F4601" t="s">
        <v>24</v>
      </c>
      <c r="G4601" t="s">
        <v>52</v>
      </c>
      <c r="I4601" t="s">
        <v>1168</v>
      </c>
    </row>
    <row r="4602" spans="1:9">
      <c r="A4602" s="1">
        <v>43789</v>
      </c>
      <c r="B4602" s="5">
        <v>0.85416666666666663</v>
      </c>
      <c r="C4602" t="s">
        <v>129</v>
      </c>
      <c r="D4602">
        <v>130</v>
      </c>
      <c r="E4602" t="s">
        <v>1000</v>
      </c>
      <c r="F4602" t="s">
        <v>24</v>
      </c>
      <c r="G4602" t="s">
        <v>31</v>
      </c>
      <c r="I4602" t="s">
        <v>1169</v>
      </c>
    </row>
    <row r="4603" spans="1:9">
      <c r="A4603" s="1">
        <v>43789</v>
      </c>
      <c r="B4603" s="5">
        <v>0.87986111111111109</v>
      </c>
      <c r="C4603" t="s">
        <v>130</v>
      </c>
      <c r="D4603">
        <v>195</v>
      </c>
      <c r="E4603" t="s">
        <v>59</v>
      </c>
      <c r="F4603" t="s">
        <v>24</v>
      </c>
      <c r="G4603" t="s">
        <v>52</v>
      </c>
    </row>
    <row r="4604" spans="1:9">
      <c r="A4604" s="1">
        <v>43790</v>
      </c>
      <c r="B4604" s="5">
        <v>7.9861111111111105E-2</v>
      </c>
      <c r="C4604" t="s">
        <v>1006</v>
      </c>
      <c r="D4604">
        <v>260</v>
      </c>
      <c r="E4604" t="s">
        <v>1000</v>
      </c>
      <c r="F4604" t="s">
        <v>24</v>
      </c>
      <c r="G4604" t="s">
        <v>52</v>
      </c>
      <c r="I4604" t="s">
        <v>1170</v>
      </c>
    </row>
    <row r="4605" spans="1:9">
      <c r="A4605" s="1">
        <v>43790</v>
      </c>
      <c r="B4605" s="5">
        <v>0.58611111111111114</v>
      </c>
      <c r="C4605" t="s">
        <v>94</v>
      </c>
      <c r="D4605">
        <v>30</v>
      </c>
      <c r="E4605" t="s">
        <v>1000</v>
      </c>
      <c r="F4605" t="s">
        <v>24</v>
      </c>
      <c r="G4605" t="s">
        <v>94</v>
      </c>
      <c r="I4605" t="s">
        <v>1171</v>
      </c>
    </row>
    <row r="4606" spans="1:9">
      <c r="A4606" s="1">
        <v>43790</v>
      </c>
      <c r="B4606" s="5">
        <v>0.76736111111111116</v>
      </c>
      <c r="C4606" t="s">
        <v>1006</v>
      </c>
      <c r="D4606">
        <v>92</v>
      </c>
      <c r="E4606" t="s">
        <v>1000</v>
      </c>
      <c r="F4606" t="s">
        <v>24</v>
      </c>
      <c r="G4606" t="s">
        <v>52</v>
      </c>
      <c r="I4606" t="s">
        <v>1172</v>
      </c>
    </row>
    <row r="4607" spans="1:9">
      <c r="A4607" s="1">
        <v>43791</v>
      </c>
      <c r="B4607" s="5">
        <v>0.85763888888888884</v>
      </c>
      <c r="C4607" t="s">
        <v>1173</v>
      </c>
      <c r="D4607">
        <v>10</v>
      </c>
      <c r="E4607" t="s">
        <v>1000</v>
      </c>
      <c r="F4607" t="s">
        <v>24</v>
      </c>
      <c r="G4607" t="s">
        <v>31</v>
      </c>
      <c r="I4607" t="s">
        <v>1174</v>
      </c>
    </row>
    <row r="4608" spans="1:9">
      <c r="A4608" s="1">
        <v>43792</v>
      </c>
      <c r="B4608" s="5">
        <v>0.60486111111111118</v>
      </c>
      <c r="C4608" t="s">
        <v>1173</v>
      </c>
      <c r="D4608">
        <v>1</v>
      </c>
      <c r="E4608" t="s">
        <v>1000</v>
      </c>
      <c r="F4608" t="s">
        <v>24</v>
      </c>
      <c r="G4608" t="s">
        <v>31</v>
      </c>
      <c r="I4608" t="s">
        <v>1175</v>
      </c>
    </row>
    <row r="4609" spans="1:9">
      <c r="A4609" s="1">
        <v>43792</v>
      </c>
      <c r="B4609" s="5">
        <v>0.6069444444444444</v>
      </c>
      <c r="C4609" t="s">
        <v>94</v>
      </c>
      <c r="D4609">
        <v>50</v>
      </c>
      <c r="E4609" t="s">
        <v>59</v>
      </c>
      <c r="F4609" t="s">
        <v>24</v>
      </c>
      <c r="G4609" t="s">
        <v>94</v>
      </c>
    </row>
    <row r="4610" spans="1:9">
      <c r="A4610" s="1">
        <v>43792</v>
      </c>
      <c r="B4610" s="5">
        <v>0.90902777777777777</v>
      </c>
      <c r="C4610" t="s">
        <v>851</v>
      </c>
      <c r="D4610">
        <v>500</v>
      </c>
      <c r="E4610" t="s">
        <v>1000</v>
      </c>
      <c r="F4610" t="s">
        <v>24</v>
      </c>
      <c r="G4610" t="s">
        <v>31</v>
      </c>
      <c r="I4610" t="s">
        <v>1176</v>
      </c>
    </row>
    <row r="4611" spans="1:9">
      <c r="A4611" s="1">
        <v>43793</v>
      </c>
      <c r="B4611" s="5">
        <v>0.66041666666666665</v>
      </c>
      <c r="C4611" t="s">
        <v>1006</v>
      </c>
      <c r="D4611">
        <v>45</v>
      </c>
      <c r="E4611" t="s">
        <v>1000</v>
      </c>
      <c r="F4611" t="s">
        <v>24</v>
      </c>
      <c r="G4611" t="s">
        <v>52</v>
      </c>
      <c r="I4611" t="s">
        <v>1177</v>
      </c>
    </row>
    <row r="4612" spans="1:9">
      <c r="A4612" s="1">
        <v>43794</v>
      </c>
      <c r="B4612" s="5">
        <v>0.84236111111111101</v>
      </c>
      <c r="C4612" t="s">
        <v>84</v>
      </c>
      <c r="D4612">
        <v>430</v>
      </c>
      <c r="E4612" t="s">
        <v>1000</v>
      </c>
      <c r="F4612" t="s">
        <v>24</v>
      </c>
      <c r="G4612" t="s">
        <v>52</v>
      </c>
      <c r="I4612" t="s">
        <v>1178</v>
      </c>
    </row>
    <row r="4613" spans="1:9">
      <c r="A4613" s="1">
        <v>43794</v>
      </c>
      <c r="B4613" s="5">
        <v>0.87152777777777779</v>
      </c>
      <c r="C4613" t="s">
        <v>1006</v>
      </c>
      <c r="D4613">
        <v>38</v>
      </c>
      <c r="E4613" t="s">
        <v>1000</v>
      </c>
      <c r="F4613" t="s">
        <v>24</v>
      </c>
      <c r="G4613" t="s">
        <v>52</v>
      </c>
      <c r="I4613" t="s">
        <v>1179</v>
      </c>
    </row>
    <row r="4614" spans="1:9">
      <c r="A4614" s="1">
        <v>43797</v>
      </c>
      <c r="B4614" s="5">
        <v>0.5395833333333333</v>
      </c>
      <c r="C4614" t="s">
        <v>203</v>
      </c>
      <c r="D4614">
        <v>28</v>
      </c>
      <c r="E4614" t="s">
        <v>59</v>
      </c>
      <c r="F4614" t="s">
        <v>24</v>
      </c>
      <c r="G4614" t="s">
        <v>31</v>
      </c>
    </row>
    <row r="4615" spans="1:9">
      <c r="A4615" s="1">
        <v>43798</v>
      </c>
      <c r="B4615" s="5">
        <v>5.5555555555555558E-3</v>
      </c>
      <c r="C4615" t="s">
        <v>1006</v>
      </c>
      <c r="D4615">
        <v>60</v>
      </c>
      <c r="E4615" t="s">
        <v>1000</v>
      </c>
      <c r="F4615" t="s">
        <v>24</v>
      </c>
      <c r="G4615" t="s">
        <v>52</v>
      </c>
      <c r="I4615" t="s">
        <v>1180</v>
      </c>
    </row>
    <row r="4616" spans="1:9">
      <c r="A4616" s="1">
        <v>43798</v>
      </c>
      <c r="B4616" s="5">
        <v>0.13125000000000001</v>
      </c>
      <c r="C4616" t="s">
        <v>1006</v>
      </c>
      <c r="D4616">
        <v>75</v>
      </c>
      <c r="E4616" t="s">
        <v>1000</v>
      </c>
      <c r="F4616" t="s">
        <v>24</v>
      </c>
      <c r="G4616" t="s">
        <v>52</v>
      </c>
      <c r="I4616" t="s">
        <v>1181</v>
      </c>
    </row>
    <row r="4617" spans="1:9">
      <c r="A4617" s="1">
        <v>43798</v>
      </c>
      <c r="B4617" s="5">
        <v>0.95138888888888884</v>
      </c>
      <c r="C4617" t="s">
        <v>1006</v>
      </c>
      <c r="D4617">
        <v>70</v>
      </c>
      <c r="E4617" t="s">
        <v>1000</v>
      </c>
      <c r="F4617" t="s">
        <v>24</v>
      </c>
      <c r="G4617" t="s">
        <v>52</v>
      </c>
      <c r="I4617" t="s">
        <v>1182</v>
      </c>
    </row>
    <row r="4618" spans="1:9">
      <c r="A4618" s="1">
        <v>43799</v>
      </c>
      <c r="B4618" s="5">
        <v>5.7638888888888885E-2</v>
      </c>
      <c r="C4618" t="s">
        <v>1006</v>
      </c>
      <c r="D4618">
        <v>150</v>
      </c>
      <c r="E4618" t="s">
        <v>1000</v>
      </c>
      <c r="F4618" t="s">
        <v>24</v>
      </c>
      <c r="G4618" t="s">
        <v>52</v>
      </c>
      <c r="I4618" t="s">
        <v>1183</v>
      </c>
    </row>
    <row r="4619" spans="1:9">
      <c r="A4619" s="1">
        <v>43799</v>
      </c>
      <c r="B4619" s="5">
        <v>0.66736111111111107</v>
      </c>
      <c r="C4619" t="s">
        <v>94</v>
      </c>
      <c r="D4619">
        <v>135</v>
      </c>
      <c r="E4619" t="s">
        <v>59</v>
      </c>
      <c r="F4619" t="s">
        <v>24</v>
      </c>
      <c r="G4619" t="s">
        <v>94</v>
      </c>
    </row>
    <row r="4620" spans="1:9">
      <c r="A4620" s="1">
        <v>43799</v>
      </c>
      <c r="B4620" s="5">
        <v>0.7090277777777777</v>
      </c>
      <c r="C4620" t="s">
        <v>1055</v>
      </c>
      <c r="D4620">
        <v>335.58</v>
      </c>
      <c r="E4620" t="s">
        <v>59</v>
      </c>
      <c r="F4620" t="s">
        <v>24</v>
      </c>
      <c r="G4620" t="s">
        <v>52</v>
      </c>
    </row>
    <row r="4621" spans="1:9">
      <c r="A4621" s="1">
        <v>43799</v>
      </c>
      <c r="B4621" s="5">
        <v>0.7090277777777777</v>
      </c>
      <c r="C4621" t="s">
        <v>262</v>
      </c>
      <c r="D4621">
        <v>88.8</v>
      </c>
      <c r="E4621" t="s">
        <v>59</v>
      </c>
      <c r="F4621" t="s">
        <v>24</v>
      </c>
      <c r="G4621" t="s">
        <v>41</v>
      </c>
    </row>
    <row r="4622" spans="1:9">
      <c r="A4622" s="1">
        <v>43800</v>
      </c>
      <c r="B4622" s="5">
        <v>0</v>
      </c>
      <c r="C4622" t="s">
        <v>148</v>
      </c>
      <c r="D4622">
        <v>70</v>
      </c>
      <c r="E4622" t="s">
        <v>59</v>
      </c>
      <c r="F4622" t="s">
        <v>24</v>
      </c>
      <c r="G4622" t="s">
        <v>41</v>
      </c>
    </row>
    <row r="4623" spans="1:9">
      <c r="A4623" s="1">
        <v>43800</v>
      </c>
      <c r="B4623" s="5">
        <v>0.14097222222222222</v>
      </c>
      <c r="C4623" t="s">
        <v>1006</v>
      </c>
      <c r="D4623">
        <v>65</v>
      </c>
      <c r="E4623" t="s">
        <v>1000</v>
      </c>
      <c r="F4623" t="s">
        <v>24</v>
      </c>
      <c r="G4623" t="s">
        <v>52</v>
      </c>
      <c r="I4623" t="s">
        <v>1184</v>
      </c>
    </row>
    <row r="4624" spans="1:9">
      <c r="A4624" s="1">
        <v>43800</v>
      </c>
      <c r="B4624" s="5">
        <v>0.84791666666666676</v>
      </c>
      <c r="C4624" t="s">
        <v>1003</v>
      </c>
      <c r="D4624">
        <v>160</v>
      </c>
      <c r="E4624" t="s">
        <v>1000</v>
      </c>
      <c r="F4624" t="s">
        <v>24</v>
      </c>
      <c r="G4624" t="s">
        <v>52</v>
      </c>
      <c r="I4624" t="s">
        <v>1185</v>
      </c>
    </row>
    <row r="4625" spans="1:9">
      <c r="A4625" s="1">
        <v>43801</v>
      </c>
      <c r="B4625" s="5">
        <v>0.89583333333333337</v>
      </c>
      <c r="C4625" t="s">
        <v>84</v>
      </c>
      <c r="D4625">
        <v>707</v>
      </c>
      <c r="E4625" t="s">
        <v>59</v>
      </c>
      <c r="F4625" t="s">
        <v>24</v>
      </c>
      <c r="G4625" t="s">
        <v>52</v>
      </c>
    </row>
    <row r="4626" spans="1:9">
      <c r="A4626" s="1">
        <v>43803</v>
      </c>
      <c r="B4626" s="5">
        <v>0.88263888888888886</v>
      </c>
      <c r="C4626" t="s">
        <v>84</v>
      </c>
      <c r="D4626">
        <v>123</v>
      </c>
      <c r="E4626" t="s">
        <v>47</v>
      </c>
      <c r="F4626" t="s">
        <v>24</v>
      </c>
      <c r="G4626" t="s">
        <v>52</v>
      </c>
    </row>
    <row r="4627" spans="1:9">
      <c r="A4627" s="1">
        <v>43803</v>
      </c>
      <c r="B4627" s="5">
        <v>0.88611111111111107</v>
      </c>
      <c r="C4627" t="s">
        <v>148</v>
      </c>
      <c r="D4627">
        <v>16</v>
      </c>
      <c r="E4627" t="s">
        <v>59</v>
      </c>
      <c r="F4627" t="s">
        <v>24</v>
      </c>
      <c r="G4627" t="s">
        <v>41</v>
      </c>
    </row>
    <row r="4628" spans="1:9">
      <c r="A4628" s="1">
        <v>43803</v>
      </c>
      <c r="B4628" s="5">
        <v>0.88680555555555562</v>
      </c>
      <c r="C4628" t="s">
        <v>262</v>
      </c>
      <c r="D4628">
        <v>28</v>
      </c>
      <c r="E4628" t="s">
        <v>59</v>
      </c>
      <c r="F4628" t="s">
        <v>24</v>
      </c>
      <c r="G4628" t="s">
        <v>41</v>
      </c>
    </row>
    <row r="4629" spans="1:9">
      <c r="A4629" s="1">
        <v>43803</v>
      </c>
      <c r="B4629" s="5">
        <v>0.94444444444444453</v>
      </c>
      <c r="C4629" t="s">
        <v>305</v>
      </c>
      <c r="D4629">
        <v>790</v>
      </c>
      <c r="E4629" t="s">
        <v>59</v>
      </c>
      <c r="F4629" t="s">
        <v>24</v>
      </c>
      <c r="G4629" t="s">
        <v>41</v>
      </c>
    </row>
    <row r="4630" spans="1:9">
      <c r="A4630" s="1">
        <v>43804</v>
      </c>
      <c r="B4630" s="5">
        <v>0.57638888888888895</v>
      </c>
      <c r="C4630" t="s">
        <v>879</v>
      </c>
      <c r="D4630">
        <v>190</v>
      </c>
      <c r="E4630" t="s">
        <v>1000</v>
      </c>
      <c r="F4630" t="s">
        <v>24</v>
      </c>
      <c r="G4630" t="s">
        <v>52</v>
      </c>
      <c r="H4630" t="s">
        <v>34</v>
      </c>
      <c r="I4630" t="s">
        <v>1186</v>
      </c>
    </row>
    <row r="4631" spans="1:9">
      <c r="A4631" s="1">
        <v>43805</v>
      </c>
      <c r="B4631" s="5">
        <v>0.3298611111111111</v>
      </c>
      <c r="C4631" t="s">
        <v>879</v>
      </c>
      <c r="D4631">
        <v>190</v>
      </c>
      <c r="E4631" t="s">
        <v>1000</v>
      </c>
      <c r="F4631" t="s">
        <v>24</v>
      </c>
      <c r="G4631" t="s">
        <v>52</v>
      </c>
      <c r="H4631" t="s">
        <v>34</v>
      </c>
      <c r="I4631" t="s">
        <v>1187</v>
      </c>
    </row>
    <row r="4632" spans="1:9">
      <c r="A4632" s="1">
        <v>43805</v>
      </c>
      <c r="B4632" s="5">
        <v>0.39583333333333331</v>
      </c>
      <c r="C4632" t="s">
        <v>1188</v>
      </c>
      <c r="D4632">
        <v>200</v>
      </c>
      <c r="E4632" t="s">
        <v>1000</v>
      </c>
      <c r="F4632" t="s">
        <v>24</v>
      </c>
      <c r="G4632" t="s">
        <v>52</v>
      </c>
      <c r="I4632" t="s">
        <v>1189</v>
      </c>
    </row>
    <row r="4633" spans="1:9">
      <c r="A4633" s="1">
        <v>43805</v>
      </c>
      <c r="B4633" s="5">
        <v>0.39652777777777781</v>
      </c>
      <c r="C4633" t="s">
        <v>1190</v>
      </c>
      <c r="D4633" s="3">
        <v>3750</v>
      </c>
      <c r="E4633" t="s">
        <v>1000</v>
      </c>
      <c r="F4633" t="s">
        <v>24</v>
      </c>
      <c r="G4633" t="s">
        <v>31</v>
      </c>
      <c r="I4633" t="s">
        <v>1191</v>
      </c>
    </row>
    <row r="4634" spans="1:9">
      <c r="A4634" s="1">
        <v>43805</v>
      </c>
      <c r="B4634" s="5">
        <v>0.6</v>
      </c>
      <c r="C4634" t="s">
        <v>879</v>
      </c>
      <c r="D4634">
        <v>390</v>
      </c>
      <c r="E4634" t="s">
        <v>1000</v>
      </c>
      <c r="F4634" t="s">
        <v>24</v>
      </c>
      <c r="G4634" t="s">
        <v>52</v>
      </c>
      <c r="H4634" t="s">
        <v>34</v>
      </c>
      <c r="I4634" t="s">
        <v>1192</v>
      </c>
    </row>
    <row r="4635" spans="1:9">
      <c r="A4635" s="1">
        <v>43805</v>
      </c>
      <c r="B4635" s="5">
        <v>0.83611111111111114</v>
      </c>
      <c r="C4635" t="s">
        <v>100</v>
      </c>
      <c r="D4635">
        <v>35</v>
      </c>
      <c r="E4635" t="s">
        <v>59</v>
      </c>
      <c r="F4635" t="s">
        <v>24</v>
      </c>
      <c r="G4635" t="s">
        <v>52</v>
      </c>
    </row>
    <row r="4636" spans="1:9">
      <c r="A4636" s="1">
        <v>43805</v>
      </c>
      <c r="B4636" s="5">
        <v>0.84652777777777777</v>
      </c>
      <c r="C4636" t="s">
        <v>1017</v>
      </c>
      <c r="D4636" s="3">
        <v>2000</v>
      </c>
      <c r="E4636" t="s">
        <v>1000</v>
      </c>
      <c r="F4636" t="s">
        <v>24</v>
      </c>
      <c r="G4636" t="s">
        <v>31</v>
      </c>
      <c r="I4636" t="s">
        <v>1193</v>
      </c>
    </row>
    <row r="4637" spans="1:9">
      <c r="A4637" s="1">
        <v>43805</v>
      </c>
      <c r="B4637" s="5">
        <v>0.93055555555555547</v>
      </c>
      <c r="C4637" t="s">
        <v>305</v>
      </c>
      <c r="D4637" s="4">
        <v>1179.1500000000001</v>
      </c>
      <c r="E4637" t="s">
        <v>59</v>
      </c>
      <c r="F4637" t="s">
        <v>24</v>
      </c>
      <c r="G4637" t="s">
        <v>41</v>
      </c>
    </row>
    <row r="4638" spans="1:9">
      <c r="A4638" s="1">
        <v>43805</v>
      </c>
      <c r="B4638" s="5">
        <v>0.94930555555555562</v>
      </c>
      <c r="C4638" t="s">
        <v>130</v>
      </c>
      <c r="D4638">
        <v>182</v>
      </c>
      <c r="E4638" t="s">
        <v>59</v>
      </c>
      <c r="F4638" t="s">
        <v>24</v>
      </c>
      <c r="G4638" t="s">
        <v>52</v>
      </c>
    </row>
    <row r="4639" spans="1:9">
      <c r="A4639" s="1">
        <v>43805</v>
      </c>
      <c r="B4639" s="5">
        <v>0.94930555555555562</v>
      </c>
      <c r="C4639" t="s">
        <v>39</v>
      </c>
      <c r="D4639">
        <v>100</v>
      </c>
      <c r="E4639" t="s">
        <v>59</v>
      </c>
      <c r="F4639" t="s">
        <v>24</v>
      </c>
      <c r="G4639" t="s">
        <v>41</v>
      </c>
    </row>
    <row r="4640" spans="1:9">
      <c r="A4640" s="1">
        <v>43806</v>
      </c>
      <c r="B4640" s="5">
        <v>0.27499999999999997</v>
      </c>
      <c r="C4640" t="s">
        <v>148</v>
      </c>
      <c r="D4640">
        <v>15</v>
      </c>
      <c r="E4640" t="s">
        <v>59</v>
      </c>
      <c r="F4640" t="s">
        <v>24</v>
      </c>
      <c r="G4640" t="s">
        <v>41</v>
      </c>
    </row>
    <row r="4641" spans="1:9">
      <c r="A4641" s="1">
        <v>43807</v>
      </c>
      <c r="B4641" s="5">
        <v>0.91319444444444453</v>
      </c>
      <c r="C4641" t="s">
        <v>1006</v>
      </c>
      <c r="D4641">
        <v>38</v>
      </c>
      <c r="E4641" t="s">
        <v>1000</v>
      </c>
      <c r="F4641" t="s">
        <v>24</v>
      </c>
      <c r="G4641" t="s">
        <v>52</v>
      </c>
      <c r="I4641" t="s">
        <v>1194</v>
      </c>
    </row>
    <row r="4642" spans="1:9">
      <c r="A4642" s="1">
        <v>43808</v>
      </c>
      <c r="B4642" s="5">
        <v>0.79166666666666663</v>
      </c>
      <c r="C4642" t="s">
        <v>584</v>
      </c>
      <c r="D4642" s="3">
        <v>33182</v>
      </c>
      <c r="E4642" t="s">
        <v>988</v>
      </c>
      <c r="F4642" t="s">
        <v>24</v>
      </c>
      <c r="G4642" t="s">
        <v>584</v>
      </c>
    </row>
    <row r="4643" spans="1:9">
      <c r="A4643" s="1">
        <v>43808</v>
      </c>
      <c r="B4643" s="5">
        <v>0.89930555555555547</v>
      </c>
      <c r="C4643" t="s">
        <v>1003</v>
      </c>
      <c r="D4643">
        <v>140</v>
      </c>
      <c r="E4643" t="s">
        <v>1000</v>
      </c>
      <c r="F4643" t="s">
        <v>24</v>
      </c>
      <c r="G4643" t="s">
        <v>52</v>
      </c>
      <c r="I4643" t="s">
        <v>1195</v>
      </c>
    </row>
    <row r="4644" spans="1:9">
      <c r="A4644" s="1">
        <v>43809</v>
      </c>
      <c r="B4644" s="5">
        <v>0.3972222222222222</v>
      </c>
      <c r="C4644" t="s">
        <v>1196</v>
      </c>
      <c r="D4644">
        <v>300</v>
      </c>
      <c r="E4644" t="s">
        <v>1000</v>
      </c>
      <c r="F4644" t="s">
        <v>24</v>
      </c>
      <c r="G4644" t="s">
        <v>31</v>
      </c>
      <c r="I4644">
        <v>934409520338</v>
      </c>
    </row>
    <row r="4645" spans="1:9">
      <c r="A4645" s="1">
        <v>43810</v>
      </c>
      <c r="B4645" s="5">
        <v>0.51111111111111118</v>
      </c>
      <c r="C4645" t="s">
        <v>129</v>
      </c>
      <c r="D4645">
        <v>130</v>
      </c>
      <c r="E4645" t="s">
        <v>1000</v>
      </c>
      <c r="F4645" t="s">
        <v>24</v>
      </c>
      <c r="G4645" t="s">
        <v>31</v>
      </c>
      <c r="I4645" t="s">
        <v>1197</v>
      </c>
    </row>
    <row r="4646" spans="1:9">
      <c r="A4646" s="1">
        <v>43810</v>
      </c>
      <c r="B4646" s="5">
        <v>0.54027777777777775</v>
      </c>
      <c r="C4646" t="s">
        <v>130</v>
      </c>
      <c r="D4646">
        <v>70</v>
      </c>
      <c r="E4646" t="s">
        <v>59</v>
      </c>
      <c r="F4646" t="s">
        <v>24</v>
      </c>
      <c r="G4646" t="s">
        <v>52</v>
      </c>
    </row>
    <row r="4647" spans="1:9">
      <c r="A4647" s="1">
        <v>43810</v>
      </c>
      <c r="B4647" s="5">
        <v>0.87430555555555556</v>
      </c>
      <c r="C4647" t="s">
        <v>280</v>
      </c>
      <c r="D4647">
        <v>450</v>
      </c>
      <c r="E4647" t="s">
        <v>1000</v>
      </c>
      <c r="F4647" t="s">
        <v>24</v>
      </c>
      <c r="G4647" t="s">
        <v>45</v>
      </c>
      <c r="I4647" t="s">
        <v>1198</v>
      </c>
    </row>
    <row r="4648" spans="1:9">
      <c r="A4648" s="1">
        <v>43810</v>
      </c>
      <c r="B4648" s="5">
        <v>0.89166666666666661</v>
      </c>
      <c r="C4648" t="s">
        <v>1006</v>
      </c>
      <c r="D4648">
        <v>76</v>
      </c>
      <c r="E4648" t="s">
        <v>1000</v>
      </c>
      <c r="F4648" t="s">
        <v>24</v>
      </c>
      <c r="G4648" t="s">
        <v>52</v>
      </c>
      <c r="I4648" t="s">
        <v>1199</v>
      </c>
    </row>
    <row r="4649" spans="1:9">
      <c r="A4649" s="1">
        <v>43810</v>
      </c>
      <c r="B4649" s="5">
        <v>0.89236111111111116</v>
      </c>
      <c r="C4649" t="s">
        <v>1200</v>
      </c>
      <c r="D4649">
        <v>559.41999999999996</v>
      </c>
      <c r="E4649" t="s">
        <v>59</v>
      </c>
      <c r="F4649" t="s">
        <v>24</v>
      </c>
      <c r="G4649" t="s">
        <v>52</v>
      </c>
    </row>
    <row r="4650" spans="1:9">
      <c r="A4650" s="1">
        <v>43812</v>
      </c>
      <c r="B4650" s="5">
        <v>4.5833333333333337E-2</v>
      </c>
      <c r="C4650" t="s">
        <v>1006</v>
      </c>
      <c r="D4650">
        <v>150</v>
      </c>
      <c r="E4650" t="s">
        <v>59</v>
      </c>
      <c r="F4650" t="s">
        <v>24</v>
      </c>
      <c r="G4650" t="s">
        <v>52</v>
      </c>
    </row>
    <row r="4651" spans="1:9">
      <c r="A4651" s="1">
        <v>43812</v>
      </c>
      <c r="B4651" s="5">
        <v>4.5833333333333337E-2</v>
      </c>
      <c r="C4651" t="s">
        <v>203</v>
      </c>
      <c r="D4651">
        <v>21</v>
      </c>
      <c r="E4651" t="s">
        <v>59</v>
      </c>
      <c r="F4651" t="s">
        <v>24</v>
      </c>
      <c r="G4651" t="s">
        <v>31</v>
      </c>
    </row>
    <row r="4652" spans="1:9">
      <c r="A4652" s="1">
        <v>43812</v>
      </c>
      <c r="B4652" s="5">
        <v>0.85416666666666663</v>
      </c>
      <c r="C4652" t="s">
        <v>1003</v>
      </c>
      <c r="D4652">
        <v>70</v>
      </c>
      <c r="E4652" t="s">
        <v>1000</v>
      </c>
      <c r="F4652" t="s">
        <v>24</v>
      </c>
      <c r="G4652" t="s">
        <v>52</v>
      </c>
      <c r="I4652" t="s">
        <v>1201</v>
      </c>
    </row>
    <row r="4653" spans="1:9">
      <c r="A4653" s="1">
        <v>43814</v>
      </c>
      <c r="B4653" s="5">
        <v>0.46736111111111112</v>
      </c>
      <c r="C4653" t="s">
        <v>1006</v>
      </c>
      <c r="D4653">
        <v>100</v>
      </c>
      <c r="E4653" t="s">
        <v>1000</v>
      </c>
      <c r="F4653" t="s">
        <v>24</v>
      </c>
      <c r="G4653" t="s">
        <v>52</v>
      </c>
      <c r="I4653" t="s">
        <v>1202</v>
      </c>
    </row>
    <row r="4654" spans="1:9">
      <c r="A4654" s="1">
        <v>43814</v>
      </c>
      <c r="B4654" s="5">
        <v>0.98125000000000007</v>
      </c>
      <c r="C4654" t="s">
        <v>797</v>
      </c>
      <c r="D4654">
        <v>60</v>
      </c>
      <c r="E4654" t="s">
        <v>1000</v>
      </c>
      <c r="F4654" t="s">
        <v>24</v>
      </c>
      <c r="G4654" t="s">
        <v>31</v>
      </c>
      <c r="I4654" t="s">
        <v>1203</v>
      </c>
    </row>
    <row r="4655" spans="1:9">
      <c r="A4655" s="1">
        <v>43815</v>
      </c>
      <c r="B4655" s="5">
        <v>0.55833333333333335</v>
      </c>
      <c r="C4655" t="s">
        <v>1006</v>
      </c>
      <c r="D4655">
        <v>30</v>
      </c>
      <c r="E4655" t="s">
        <v>1000</v>
      </c>
      <c r="F4655" t="s">
        <v>24</v>
      </c>
      <c r="G4655" t="s">
        <v>52</v>
      </c>
      <c r="I4655" t="s">
        <v>1204</v>
      </c>
    </row>
    <row r="4656" spans="1:9">
      <c r="A4656" s="1">
        <v>43815</v>
      </c>
      <c r="B4656" s="5">
        <v>0.83819444444444446</v>
      </c>
      <c r="C4656" t="s">
        <v>179</v>
      </c>
      <c r="D4656">
        <v>220</v>
      </c>
      <c r="E4656" t="s">
        <v>59</v>
      </c>
      <c r="F4656" t="s">
        <v>24</v>
      </c>
      <c r="G4656" t="s">
        <v>94</v>
      </c>
    </row>
    <row r="4657" spans="1:9">
      <c r="A4657" s="1">
        <v>43815</v>
      </c>
      <c r="B4657" s="5">
        <v>0.83819444444444446</v>
      </c>
      <c r="C4657" t="s">
        <v>130</v>
      </c>
      <c r="D4657">
        <v>200</v>
      </c>
      <c r="E4657" t="s">
        <v>59</v>
      </c>
      <c r="F4657" t="s">
        <v>24</v>
      </c>
      <c r="G4657" t="s">
        <v>52</v>
      </c>
    </row>
    <row r="4658" spans="1:9">
      <c r="A4658" s="1">
        <v>43815</v>
      </c>
      <c r="B4658" s="5">
        <v>0.83819444444444446</v>
      </c>
      <c r="C4658" t="s">
        <v>148</v>
      </c>
      <c r="D4658">
        <v>100</v>
      </c>
      <c r="E4658" t="s">
        <v>59</v>
      </c>
      <c r="F4658" t="s">
        <v>24</v>
      </c>
      <c r="G4658" t="s">
        <v>41</v>
      </c>
    </row>
    <row r="4659" spans="1:9">
      <c r="A4659" s="1">
        <v>43817</v>
      </c>
      <c r="B4659" s="5">
        <v>0.10555555555555556</v>
      </c>
      <c r="C4659" t="s">
        <v>1006</v>
      </c>
      <c r="D4659">
        <v>10</v>
      </c>
      <c r="E4659" t="s">
        <v>1000</v>
      </c>
      <c r="F4659" t="s">
        <v>24</v>
      </c>
      <c r="G4659" t="s">
        <v>52</v>
      </c>
      <c r="I4659" t="s">
        <v>1205</v>
      </c>
    </row>
    <row r="4660" spans="1:9">
      <c r="A4660" s="1">
        <v>43817</v>
      </c>
      <c r="B4660" s="5">
        <v>0.66666666666666663</v>
      </c>
      <c r="C4660" t="s">
        <v>1006</v>
      </c>
      <c r="D4660">
        <v>70</v>
      </c>
      <c r="E4660" t="s">
        <v>1000</v>
      </c>
      <c r="F4660" t="s">
        <v>24</v>
      </c>
      <c r="G4660" t="s">
        <v>52</v>
      </c>
      <c r="I4660" t="s">
        <v>1206</v>
      </c>
    </row>
    <row r="4661" spans="1:9">
      <c r="A4661" s="1">
        <v>43817</v>
      </c>
      <c r="B4661" s="5">
        <v>0.6743055555555556</v>
      </c>
      <c r="C4661" t="s">
        <v>262</v>
      </c>
      <c r="D4661">
        <v>32</v>
      </c>
      <c r="E4661" t="s">
        <v>59</v>
      </c>
      <c r="F4661" t="s">
        <v>24</v>
      </c>
      <c r="G4661" t="s">
        <v>41</v>
      </c>
    </row>
    <row r="4662" spans="1:9">
      <c r="A4662" s="1">
        <v>43818</v>
      </c>
      <c r="B4662" s="5">
        <v>0.48125000000000001</v>
      </c>
      <c r="C4662" t="s">
        <v>262</v>
      </c>
      <c r="D4662">
        <v>75</v>
      </c>
      <c r="E4662" t="s">
        <v>59</v>
      </c>
      <c r="F4662" t="s">
        <v>24</v>
      </c>
      <c r="G4662" t="s">
        <v>41</v>
      </c>
    </row>
    <row r="4663" spans="1:9">
      <c r="A4663" s="1">
        <v>43818</v>
      </c>
      <c r="B4663" s="5">
        <v>0.5541666666666667</v>
      </c>
      <c r="C4663" t="s">
        <v>148</v>
      </c>
      <c r="D4663">
        <v>20</v>
      </c>
      <c r="E4663" t="s">
        <v>59</v>
      </c>
      <c r="F4663" t="s">
        <v>24</v>
      </c>
      <c r="G4663" t="s">
        <v>41</v>
      </c>
    </row>
    <row r="4664" spans="1:9">
      <c r="A4664" s="1">
        <v>43818</v>
      </c>
      <c r="B4664" s="5">
        <v>0.5541666666666667</v>
      </c>
      <c r="C4664" t="s">
        <v>140</v>
      </c>
      <c r="D4664">
        <v>12</v>
      </c>
      <c r="E4664" t="s">
        <v>59</v>
      </c>
      <c r="F4664" t="s">
        <v>24</v>
      </c>
      <c r="G4664" t="s">
        <v>52</v>
      </c>
    </row>
    <row r="4665" spans="1:9">
      <c r="A4665" s="1">
        <v>43818</v>
      </c>
      <c r="B4665" s="5">
        <v>0.79236111111111107</v>
      </c>
      <c r="C4665" t="s">
        <v>1006</v>
      </c>
      <c r="D4665">
        <v>30</v>
      </c>
      <c r="E4665" t="s">
        <v>1000</v>
      </c>
      <c r="F4665" t="s">
        <v>24</v>
      </c>
      <c r="G4665" t="s">
        <v>52</v>
      </c>
      <c r="I4665" t="s">
        <v>1207</v>
      </c>
    </row>
    <row r="4666" spans="1:9">
      <c r="A4666" s="1">
        <v>43820</v>
      </c>
      <c r="B4666" s="5">
        <v>8.3333333333333332E-3</v>
      </c>
      <c r="C4666" t="s">
        <v>1006</v>
      </c>
      <c r="D4666">
        <v>17</v>
      </c>
      <c r="E4666" t="s">
        <v>1000</v>
      </c>
      <c r="F4666" t="s">
        <v>24</v>
      </c>
      <c r="G4666" t="s">
        <v>52</v>
      </c>
      <c r="I4666" t="s">
        <v>1208</v>
      </c>
    </row>
    <row r="4667" spans="1:9">
      <c r="A4667" s="1">
        <v>43820</v>
      </c>
      <c r="B4667" s="5">
        <v>0.12986111111111112</v>
      </c>
      <c r="C4667" t="s">
        <v>1006</v>
      </c>
      <c r="D4667">
        <v>17</v>
      </c>
      <c r="E4667" t="s">
        <v>1000</v>
      </c>
      <c r="F4667" t="s">
        <v>24</v>
      </c>
      <c r="G4667" t="s">
        <v>52</v>
      </c>
      <c r="I4667" t="s">
        <v>1209</v>
      </c>
    </row>
    <row r="4668" spans="1:9">
      <c r="A4668" s="1">
        <v>43820</v>
      </c>
      <c r="B4668" s="5">
        <v>0.73472222222222217</v>
      </c>
      <c r="C4668" t="s">
        <v>1003</v>
      </c>
      <c r="D4668">
        <v>25</v>
      </c>
      <c r="E4668" t="s">
        <v>1000</v>
      </c>
      <c r="F4668" t="s">
        <v>24</v>
      </c>
      <c r="G4668" t="s">
        <v>52</v>
      </c>
      <c r="I4668" t="s">
        <v>1210</v>
      </c>
    </row>
    <row r="4669" spans="1:9">
      <c r="A4669" s="1">
        <v>43820</v>
      </c>
      <c r="B4669" s="5">
        <v>0.78055555555555556</v>
      </c>
      <c r="C4669" t="s">
        <v>262</v>
      </c>
      <c r="D4669">
        <v>20</v>
      </c>
      <c r="E4669" t="s">
        <v>59</v>
      </c>
      <c r="F4669" t="s">
        <v>24</v>
      </c>
      <c r="G4669" t="s">
        <v>41</v>
      </c>
    </row>
    <row r="4670" spans="1:9">
      <c r="A4670" s="1">
        <v>43820</v>
      </c>
      <c r="B4670" s="5">
        <v>0.78055555555555556</v>
      </c>
      <c r="C4670" t="s">
        <v>148</v>
      </c>
      <c r="D4670">
        <v>10</v>
      </c>
      <c r="E4670" t="s">
        <v>59</v>
      </c>
      <c r="F4670" t="s">
        <v>24</v>
      </c>
      <c r="G4670" t="s">
        <v>41</v>
      </c>
    </row>
    <row r="4671" spans="1:9">
      <c r="A4671" s="1">
        <v>43820</v>
      </c>
      <c r="B4671" s="5">
        <v>0.85416666666666663</v>
      </c>
      <c r="C4671" t="s">
        <v>305</v>
      </c>
      <c r="D4671">
        <v>483.34</v>
      </c>
      <c r="E4671" t="s">
        <v>59</v>
      </c>
      <c r="F4671" t="s">
        <v>24</v>
      </c>
      <c r="G4671" t="s">
        <v>41</v>
      </c>
    </row>
    <row r="4672" spans="1:9">
      <c r="A4672" s="1">
        <v>43820</v>
      </c>
      <c r="B4672" s="5">
        <v>0.91111111111111109</v>
      </c>
      <c r="C4672" t="s">
        <v>245</v>
      </c>
      <c r="D4672">
        <v>15</v>
      </c>
      <c r="E4672" t="s">
        <v>59</v>
      </c>
      <c r="F4672" t="s">
        <v>24</v>
      </c>
      <c r="G4672" t="s">
        <v>52</v>
      </c>
    </row>
    <row r="4673" spans="1:9">
      <c r="A4673" s="1">
        <v>43821</v>
      </c>
      <c r="B4673" s="5">
        <v>0.61944444444444446</v>
      </c>
      <c r="C4673" t="s">
        <v>262</v>
      </c>
      <c r="D4673">
        <v>10</v>
      </c>
      <c r="E4673" t="s">
        <v>59</v>
      </c>
      <c r="F4673" t="s">
        <v>24</v>
      </c>
      <c r="G4673" t="s">
        <v>41</v>
      </c>
    </row>
    <row r="4674" spans="1:9">
      <c r="A4674" s="1">
        <v>43822</v>
      </c>
      <c r="B4674" s="5">
        <v>0.8027777777777777</v>
      </c>
      <c r="C4674" t="s">
        <v>1211</v>
      </c>
      <c r="D4674">
        <v>50</v>
      </c>
      <c r="E4674" t="s">
        <v>1000</v>
      </c>
      <c r="F4674" t="s">
        <v>24</v>
      </c>
      <c r="G4674" t="s">
        <v>31</v>
      </c>
      <c r="H4674" t="s">
        <v>34</v>
      </c>
      <c r="I4674">
        <v>935719812416</v>
      </c>
    </row>
    <row r="4675" spans="1:9">
      <c r="A4675" s="1">
        <v>43824</v>
      </c>
      <c r="B4675" s="5">
        <v>0.70833333333333337</v>
      </c>
      <c r="C4675" t="s">
        <v>469</v>
      </c>
      <c r="D4675">
        <v>37</v>
      </c>
      <c r="E4675" t="s">
        <v>59</v>
      </c>
      <c r="F4675" t="s">
        <v>24</v>
      </c>
      <c r="G4675" t="s">
        <v>52</v>
      </c>
    </row>
    <row r="4676" spans="1:9">
      <c r="A4676" s="1">
        <v>43825</v>
      </c>
      <c r="B4676" s="5">
        <v>0.82291666666666663</v>
      </c>
      <c r="C4676" t="s">
        <v>215</v>
      </c>
      <c r="D4676">
        <v>10</v>
      </c>
      <c r="E4676" t="s">
        <v>59</v>
      </c>
      <c r="F4676" t="s">
        <v>24</v>
      </c>
      <c r="G4676" t="s">
        <v>31</v>
      </c>
    </row>
    <row r="4677" spans="1:9">
      <c r="A4677" s="1">
        <v>43825</v>
      </c>
      <c r="B4677" s="5">
        <v>0.83333333333333337</v>
      </c>
      <c r="C4677" t="s">
        <v>305</v>
      </c>
      <c r="D4677">
        <v>738.05</v>
      </c>
      <c r="E4677" t="s">
        <v>59</v>
      </c>
      <c r="F4677" t="s">
        <v>24</v>
      </c>
      <c r="G4677" t="s">
        <v>41</v>
      </c>
    </row>
    <row r="4678" spans="1:9">
      <c r="A4678" s="1">
        <v>43825</v>
      </c>
      <c r="B4678" s="5">
        <v>0.90138888888888891</v>
      </c>
      <c r="C4678" t="s">
        <v>186</v>
      </c>
      <c r="D4678">
        <v>50</v>
      </c>
      <c r="E4678" t="s">
        <v>59</v>
      </c>
      <c r="F4678" t="s">
        <v>24</v>
      </c>
      <c r="G4678" t="s">
        <v>52</v>
      </c>
    </row>
    <row r="4679" spans="1:9">
      <c r="A4679" s="1">
        <v>43826</v>
      </c>
      <c r="B4679" s="5">
        <v>0.28194444444444444</v>
      </c>
      <c r="C4679" t="s">
        <v>262</v>
      </c>
      <c r="D4679">
        <v>28</v>
      </c>
      <c r="E4679" t="s">
        <v>59</v>
      </c>
      <c r="F4679" t="s">
        <v>24</v>
      </c>
      <c r="G4679" t="s">
        <v>41</v>
      </c>
    </row>
    <row r="4680" spans="1:9">
      <c r="A4680" s="1">
        <v>43826</v>
      </c>
      <c r="B4680" s="5">
        <v>0.45763888888888887</v>
      </c>
      <c r="C4680" t="s">
        <v>130</v>
      </c>
      <c r="D4680">
        <v>50</v>
      </c>
      <c r="E4680" t="s">
        <v>1000</v>
      </c>
      <c r="F4680" t="s">
        <v>24</v>
      </c>
      <c r="G4680" t="s">
        <v>52</v>
      </c>
      <c r="I4680" t="s">
        <v>1212</v>
      </c>
    </row>
    <row r="4681" spans="1:9">
      <c r="A4681" s="1">
        <v>43826</v>
      </c>
      <c r="B4681" s="5">
        <v>0.89097222222222217</v>
      </c>
      <c r="C4681" t="s">
        <v>1006</v>
      </c>
      <c r="D4681">
        <v>70</v>
      </c>
      <c r="E4681" t="s">
        <v>1000</v>
      </c>
      <c r="F4681" t="s">
        <v>24</v>
      </c>
      <c r="G4681" t="s">
        <v>52</v>
      </c>
      <c r="I4681" t="s">
        <v>1213</v>
      </c>
    </row>
    <row r="4682" spans="1:9">
      <c r="A4682" s="1">
        <v>43828</v>
      </c>
      <c r="B4682" s="5">
        <v>0.62986111111111109</v>
      </c>
      <c r="C4682" t="s">
        <v>1006</v>
      </c>
      <c r="D4682">
        <v>75</v>
      </c>
      <c r="E4682" t="s">
        <v>1000</v>
      </c>
      <c r="F4682" t="s">
        <v>24</v>
      </c>
      <c r="G4682" t="s">
        <v>52</v>
      </c>
      <c r="I4682" t="s">
        <v>1214</v>
      </c>
    </row>
    <row r="4683" spans="1:9">
      <c r="A4683" s="1">
        <v>43829</v>
      </c>
      <c r="B4683" s="5">
        <v>0.55069444444444449</v>
      </c>
      <c r="C4683" t="s">
        <v>94</v>
      </c>
      <c r="D4683">
        <v>180</v>
      </c>
      <c r="E4683" t="s">
        <v>59</v>
      </c>
      <c r="F4683" t="s">
        <v>24</v>
      </c>
      <c r="G4683" t="s">
        <v>94</v>
      </c>
    </row>
    <row r="4684" spans="1:9">
      <c r="A4684" s="1">
        <v>43832</v>
      </c>
      <c r="B4684" s="5">
        <v>0.69305555555555554</v>
      </c>
      <c r="C4684" s="1" t="s">
        <v>797</v>
      </c>
      <c r="D4684" s="124">
        <v>505</v>
      </c>
      <c r="E4684" s="1" t="s">
        <v>59</v>
      </c>
      <c r="F4684" s="1" t="s">
        <v>24</v>
      </c>
      <c r="G4684" s="1" t="s">
        <v>31</v>
      </c>
      <c r="H4684" s="1"/>
    </row>
    <row r="4685" spans="1:9">
      <c r="A4685" s="1">
        <v>43832</v>
      </c>
      <c r="B4685" s="5">
        <v>0.83194444444444438</v>
      </c>
      <c r="C4685" s="1" t="s">
        <v>1006</v>
      </c>
      <c r="D4685" s="124">
        <v>17</v>
      </c>
      <c r="E4685" s="1" t="s">
        <v>1000</v>
      </c>
      <c r="F4685" s="1" t="s">
        <v>24</v>
      </c>
      <c r="G4685" s="1" t="s">
        <v>52</v>
      </c>
      <c r="H4685" s="1"/>
      <c r="I4685" t="s">
        <v>1215</v>
      </c>
    </row>
    <row r="4686" spans="1:9">
      <c r="A4686" s="1">
        <v>43835</v>
      </c>
      <c r="B4686" s="5">
        <v>0.76180555555555562</v>
      </c>
      <c r="C4686" s="1" t="s">
        <v>1006</v>
      </c>
      <c r="D4686" s="124">
        <v>42</v>
      </c>
      <c r="E4686" s="1" t="s">
        <v>1000</v>
      </c>
      <c r="F4686" s="1" t="s">
        <v>24</v>
      </c>
      <c r="G4686" s="1" t="s">
        <v>52</v>
      </c>
      <c r="H4686" s="1"/>
      <c r="I4686" t="s">
        <v>1216</v>
      </c>
    </row>
    <row r="4687" spans="1:9">
      <c r="A4687" s="1">
        <v>43835</v>
      </c>
      <c r="B4687" s="5">
        <v>0.87430555555555556</v>
      </c>
      <c r="C4687" s="1" t="s">
        <v>1217</v>
      </c>
      <c r="D4687" s="124">
        <v>45</v>
      </c>
      <c r="E4687" s="1" t="s">
        <v>59</v>
      </c>
      <c r="F4687" s="1" t="s">
        <v>24</v>
      </c>
      <c r="G4687" s="1" t="s">
        <v>31</v>
      </c>
      <c r="H4687" s="1"/>
    </row>
    <row r="4688" spans="1:9">
      <c r="A4688" s="1">
        <v>43835</v>
      </c>
      <c r="B4688" s="5">
        <v>0.875</v>
      </c>
      <c r="C4688" s="1" t="s">
        <v>186</v>
      </c>
      <c r="D4688" s="124">
        <v>502.3</v>
      </c>
      <c r="E4688" s="1" t="s">
        <v>59</v>
      </c>
      <c r="F4688" s="1" t="s">
        <v>24</v>
      </c>
      <c r="G4688" s="1" t="s">
        <v>52</v>
      </c>
      <c r="H4688" s="1"/>
    </row>
    <row r="4689" spans="1:9">
      <c r="A4689" s="1">
        <v>43835</v>
      </c>
      <c r="B4689" s="5">
        <v>0.87569444444444444</v>
      </c>
      <c r="C4689" s="1" t="s">
        <v>148</v>
      </c>
      <c r="D4689" s="124">
        <v>233.35</v>
      </c>
      <c r="E4689" s="1" t="s">
        <v>59</v>
      </c>
      <c r="F4689" s="1" t="s">
        <v>24</v>
      </c>
      <c r="G4689" s="1" t="s">
        <v>41</v>
      </c>
      <c r="H4689" s="1"/>
    </row>
    <row r="4690" spans="1:9">
      <c r="A4690" s="1">
        <v>43835</v>
      </c>
      <c r="B4690" s="5">
        <v>0.87569444444444444</v>
      </c>
      <c r="C4690" s="1" t="s">
        <v>1055</v>
      </c>
      <c r="D4690" s="124">
        <v>420</v>
      </c>
      <c r="E4690" s="1" t="s">
        <v>59</v>
      </c>
      <c r="F4690" s="1" t="s">
        <v>24</v>
      </c>
      <c r="G4690" s="1" t="s">
        <v>52</v>
      </c>
      <c r="H4690" s="1"/>
    </row>
    <row r="4691" spans="1:9">
      <c r="A4691" s="1">
        <v>43836</v>
      </c>
      <c r="B4691" s="5">
        <v>1.5972222222222224E-2</v>
      </c>
      <c r="C4691" s="1" t="s">
        <v>113</v>
      </c>
      <c r="D4691" s="124">
        <v>450</v>
      </c>
      <c r="E4691" s="1" t="s">
        <v>1000</v>
      </c>
      <c r="F4691" s="1" t="s">
        <v>24</v>
      </c>
      <c r="G4691" s="1" t="s">
        <v>52</v>
      </c>
      <c r="H4691" s="1"/>
      <c r="I4691" t="s">
        <v>1218</v>
      </c>
    </row>
    <row r="4692" spans="1:9">
      <c r="A4692" s="1">
        <v>43836</v>
      </c>
      <c r="B4692" s="5">
        <v>0.49652777777777773</v>
      </c>
      <c r="C4692" s="1" t="s">
        <v>1006</v>
      </c>
      <c r="D4692" s="124">
        <v>5</v>
      </c>
      <c r="E4692" s="1" t="s">
        <v>1000</v>
      </c>
      <c r="F4692" s="1" t="s">
        <v>24</v>
      </c>
      <c r="G4692" s="1" t="s">
        <v>52</v>
      </c>
      <c r="H4692" s="1"/>
      <c r="I4692" t="s">
        <v>1219</v>
      </c>
    </row>
    <row r="4693" spans="1:9">
      <c r="A4693" s="1">
        <v>43836</v>
      </c>
      <c r="B4693" s="5">
        <v>0.56805555555555554</v>
      </c>
      <c r="C4693" s="1" t="s">
        <v>1003</v>
      </c>
      <c r="D4693" s="124">
        <v>198</v>
      </c>
      <c r="E4693" s="1" t="s">
        <v>1000</v>
      </c>
      <c r="F4693" s="1" t="s">
        <v>24</v>
      </c>
      <c r="G4693" s="1" t="s">
        <v>52</v>
      </c>
      <c r="H4693" s="1"/>
      <c r="I4693" t="s">
        <v>1220</v>
      </c>
    </row>
    <row r="4694" spans="1:9">
      <c r="A4694" s="1">
        <v>43837</v>
      </c>
      <c r="B4694" s="5">
        <v>0.64722222222222225</v>
      </c>
      <c r="C4694" s="1" t="s">
        <v>1006</v>
      </c>
      <c r="D4694" s="124">
        <v>165</v>
      </c>
      <c r="E4694" s="1" t="s">
        <v>1000</v>
      </c>
      <c r="F4694" s="1" t="s">
        <v>24</v>
      </c>
      <c r="G4694" s="1" t="s">
        <v>52</v>
      </c>
      <c r="H4694" s="1"/>
      <c r="I4694" t="s">
        <v>1221</v>
      </c>
    </row>
    <row r="4695" spans="1:9">
      <c r="A4695" s="1">
        <v>43837</v>
      </c>
      <c r="B4695" s="5">
        <v>0.74097222222222225</v>
      </c>
      <c r="C4695" s="1" t="s">
        <v>1222</v>
      </c>
      <c r="D4695" s="124">
        <v>145</v>
      </c>
      <c r="E4695" s="1" t="s">
        <v>1000</v>
      </c>
      <c r="F4695" s="1" t="s">
        <v>24</v>
      </c>
      <c r="G4695" s="1" t="s">
        <v>52</v>
      </c>
      <c r="H4695" s="1"/>
      <c r="I4695" t="s">
        <v>1223</v>
      </c>
    </row>
    <row r="4696" spans="1:9">
      <c r="A4696" s="1">
        <v>43838</v>
      </c>
      <c r="B4696" s="5">
        <v>0.74236111111111114</v>
      </c>
      <c r="C4696" s="1" t="s">
        <v>129</v>
      </c>
      <c r="D4696" s="124">
        <v>150</v>
      </c>
      <c r="E4696" s="1" t="s">
        <v>1000</v>
      </c>
      <c r="F4696" s="1" t="s">
        <v>24</v>
      </c>
      <c r="G4696" s="1" t="s">
        <v>31</v>
      </c>
      <c r="H4696" s="1"/>
      <c r="I4696" t="s">
        <v>1224</v>
      </c>
    </row>
    <row r="4697" spans="1:9">
      <c r="A4697" s="1">
        <v>43838</v>
      </c>
      <c r="B4697" s="5">
        <v>0.8222222222222223</v>
      </c>
      <c r="C4697" s="1" t="s">
        <v>148</v>
      </c>
      <c r="D4697" s="124">
        <v>40</v>
      </c>
      <c r="E4697" s="1" t="s">
        <v>59</v>
      </c>
      <c r="F4697" s="1" t="s">
        <v>24</v>
      </c>
      <c r="G4697" s="1" t="s">
        <v>41</v>
      </c>
      <c r="H4697" s="1"/>
    </row>
    <row r="4698" spans="1:9">
      <c r="A4698" s="1">
        <v>43838</v>
      </c>
      <c r="B4698" s="5">
        <v>0.8222222222222223</v>
      </c>
      <c r="C4698" s="1" t="s">
        <v>140</v>
      </c>
      <c r="D4698" s="124">
        <v>10</v>
      </c>
      <c r="E4698" s="1" t="s">
        <v>59</v>
      </c>
      <c r="F4698" s="1" t="s">
        <v>24</v>
      </c>
      <c r="G4698" s="1" t="s">
        <v>52</v>
      </c>
      <c r="H4698" s="1"/>
    </row>
    <row r="4699" spans="1:9">
      <c r="A4699" s="1">
        <v>43839</v>
      </c>
      <c r="B4699" s="5">
        <v>0.5083333333333333</v>
      </c>
      <c r="C4699" s="1" t="s">
        <v>1003</v>
      </c>
      <c r="D4699" s="124">
        <v>99</v>
      </c>
      <c r="E4699" s="1" t="s">
        <v>1000</v>
      </c>
      <c r="F4699" s="1" t="s">
        <v>24</v>
      </c>
      <c r="G4699" s="1" t="s">
        <v>52</v>
      </c>
      <c r="H4699" s="1"/>
      <c r="I4699" t="s">
        <v>1225</v>
      </c>
    </row>
    <row r="4700" spans="1:9">
      <c r="A4700" s="1">
        <v>43839</v>
      </c>
      <c r="B4700" s="5">
        <v>0.6069444444444444</v>
      </c>
      <c r="C4700" s="1" t="s">
        <v>1226</v>
      </c>
      <c r="D4700" s="124">
        <v>385</v>
      </c>
      <c r="E4700" s="1" t="s">
        <v>59</v>
      </c>
      <c r="F4700" s="1" t="s">
        <v>24</v>
      </c>
      <c r="G4700" s="1" t="s">
        <v>31</v>
      </c>
      <c r="H4700" s="1"/>
    </row>
    <row r="4701" spans="1:9">
      <c r="A4701" s="1">
        <v>43839</v>
      </c>
      <c r="B4701" s="5">
        <v>0.68541666666666667</v>
      </c>
      <c r="C4701" s="1" t="s">
        <v>130</v>
      </c>
      <c r="D4701" s="124">
        <v>70</v>
      </c>
      <c r="E4701" s="1" t="s">
        <v>1000</v>
      </c>
      <c r="F4701" s="1" t="s">
        <v>24</v>
      </c>
      <c r="G4701" s="1" t="s">
        <v>52</v>
      </c>
      <c r="H4701" s="1"/>
      <c r="I4701" t="s">
        <v>1227</v>
      </c>
    </row>
    <row r="4702" spans="1:9">
      <c r="A4702" s="1">
        <v>43839</v>
      </c>
      <c r="B4702" s="5">
        <v>0.80625000000000002</v>
      </c>
      <c r="C4702" s="1" t="s">
        <v>584</v>
      </c>
      <c r="D4702" s="124">
        <v>33182</v>
      </c>
      <c r="E4702" s="1" t="s">
        <v>988</v>
      </c>
      <c r="F4702" s="1" t="s">
        <v>24</v>
      </c>
      <c r="G4702" s="1" t="s">
        <v>584</v>
      </c>
      <c r="H4702" s="1"/>
    </row>
    <row r="4703" spans="1:9">
      <c r="A4703" s="1">
        <v>43840</v>
      </c>
      <c r="B4703" s="5">
        <v>0.98958333333333337</v>
      </c>
      <c r="C4703" s="1" t="s">
        <v>1003</v>
      </c>
      <c r="D4703" s="124">
        <v>45</v>
      </c>
      <c r="E4703" s="1" t="s">
        <v>1000</v>
      </c>
      <c r="F4703" s="1" t="s">
        <v>24</v>
      </c>
      <c r="G4703" s="1" t="s">
        <v>52</v>
      </c>
      <c r="H4703" s="1"/>
      <c r="I4703" t="s">
        <v>1228</v>
      </c>
    </row>
    <row r="4704" spans="1:9">
      <c r="A4704" s="1">
        <v>43841</v>
      </c>
      <c r="B4704" s="5">
        <v>0.9375</v>
      </c>
      <c r="C4704" s="1" t="s">
        <v>148</v>
      </c>
      <c r="D4704" s="124">
        <v>83.33</v>
      </c>
      <c r="E4704" s="1" t="s">
        <v>59</v>
      </c>
      <c r="F4704" s="1" t="s">
        <v>24</v>
      </c>
      <c r="G4704" s="1" t="s">
        <v>41</v>
      </c>
      <c r="H4704" s="1"/>
    </row>
    <row r="4705" spans="1:9">
      <c r="A4705" s="1">
        <v>43841</v>
      </c>
      <c r="B4705" s="5">
        <v>0.93819444444444444</v>
      </c>
      <c r="C4705" s="1" t="s">
        <v>1229</v>
      </c>
      <c r="D4705" s="124">
        <v>460</v>
      </c>
      <c r="E4705" s="1" t="s">
        <v>59</v>
      </c>
      <c r="F4705" s="1" t="s">
        <v>24</v>
      </c>
      <c r="G4705" s="1" t="s">
        <v>52</v>
      </c>
      <c r="H4705" s="1"/>
    </row>
    <row r="4706" spans="1:9">
      <c r="A4706" s="1">
        <v>43841</v>
      </c>
      <c r="B4706" s="5">
        <v>0.93958333333333333</v>
      </c>
      <c r="C4706" s="1" t="s">
        <v>1230</v>
      </c>
      <c r="D4706" s="124">
        <v>174.75</v>
      </c>
      <c r="E4706" s="1" t="s">
        <v>59</v>
      </c>
      <c r="F4706" s="1" t="s">
        <v>24</v>
      </c>
      <c r="G4706" s="1" t="s">
        <v>31</v>
      </c>
      <c r="H4706" s="1"/>
    </row>
    <row r="4707" spans="1:9">
      <c r="A4707" s="1">
        <v>43842</v>
      </c>
      <c r="B4707" s="5">
        <v>0.44791666666666669</v>
      </c>
      <c r="C4707" s="1" t="s">
        <v>1006</v>
      </c>
      <c r="D4707" s="124">
        <v>40</v>
      </c>
      <c r="E4707" s="1" t="s">
        <v>1000</v>
      </c>
      <c r="F4707" s="1" t="s">
        <v>24</v>
      </c>
      <c r="G4707" s="1" t="s">
        <v>52</v>
      </c>
      <c r="H4707" s="1"/>
      <c r="I4707" t="s">
        <v>1231</v>
      </c>
    </row>
    <row r="4708" spans="1:9">
      <c r="A4708" s="1">
        <v>43844</v>
      </c>
      <c r="B4708" s="5">
        <v>0.56597222222222221</v>
      </c>
      <c r="C4708" s="1" t="s">
        <v>1003</v>
      </c>
      <c r="D4708" s="124">
        <v>70</v>
      </c>
      <c r="E4708" s="1" t="s">
        <v>1000</v>
      </c>
      <c r="F4708" s="1" t="s">
        <v>24</v>
      </c>
      <c r="G4708" s="1" t="s">
        <v>52</v>
      </c>
      <c r="H4708" s="1"/>
      <c r="I4708" t="s">
        <v>1232</v>
      </c>
    </row>
    <row r="4709" spans="1:9">
      <c r="A4709" s="1">
        <v>43845</v>
      </c>
      <c r="B4709" s="5">
        <v>0.6020833333333333</v>
      </c>
      <c r="C4709" s="1" t="s">
        <v>355</v>
      </c>
      <c r="D4709" s="124">
        <v>227</v>
      </c>
      <c r="E4709" s="1" t="s">
        <v>59</v>
      </c>
      <c r="F4709" s="1" t="s">
        <v>24</v>
      </c>
      <c r="G4709" s="1" t="s">
        <v>103</v>
      </c>
      <c r="H4709" s="1"/>
    </row>
    <row r="4710" spans="1:9">
      <c r="A4710" s="1">
        <v>43845</v>
      </c>
      <c r="B4710" s="5">
        <v>0.68819444444444444</v>
      </c>
      <c r="C4710" s="1" t="s">
        <v>130</v>
      </c>
      <c r="D4710" s="124">
        <v>93</v>
      </c>
      <c r="E4710" s="1" t="s">
        <v>59</v>
      </c>
      <c r="F4710" s="1" t="s">
        <v>24</v>
      </c>
      <c r="G4710" s="1" t="s">
        <v>52</v>
      </c>
      <c r="H4710" s="1"/>
    </row>
    <row r="4711" spans="1:9">
      <c r="A4711" s="1">
        <v>43845</v>
      </c>
      <c r="B4711" s="5">
        <v>0.8520833333333333</v>
      </c>
      <c r="C4711" s="1" t="s">
        <v>84</v>
      </c>
      <c r="D4711" s="124">
        <v>257.5</v>
      </c>
      <c r="E4711" s="1" t="s">
        <v>59</v>
      </c>
      <c r="F4711" s="1" t="s">
        <v>24</v>
      </c>
      <c r="G4711" s="1" t="s">
        <v>52</v>
      </c>
      <c r="H4711" s="1"/>
    </row>
    <row r="4712" spans="1:9">
      <c r="A4712" s="1">
        <v>43845</v>
      </c>
      <c r="B4712" s="5">
        <v>0.85277777777777775</v>
      </c>
      <c r="C4712" s="1" t="s">
        <v>148</v>
      </c>
      <c r="D4712" s="124">
        <v>140</v>
      </c>
      <c r="E4712" s="1" t="s">
        <v>59</v>
      </c>
      <c r="F4712" s="1" t="s">
        <v>24</v>
      </c>
      <c r="G4712" s="1" t="s">
        <v>41</v>
      </c>
      <c r="H4712" s="1"/>
    </row>
    <row r="4713" spans="1:9">
      <c r="A4713" s="1">
        <v>43846</v>
      </c>
      <c r="B4713" s="5">
        <v>0.91388888888888886</v>
      </c>
      <c r="C4713" s="1" t="s">
        <v>245</v>
      </c>
      <c r="D4713" s="124">
        <v>20</v>
      </c>
      <c r="E4713" s="1" t="s">
        <v>59</v>
      </c>
      <c r="F4713" s="1" t="s">
        <v>24</v>
      </c>
      <c r="G4713" s="1" t="s">
        <v>52</v>
      </c>
      <c r="H4713" s="1"/>
    </row>
    <row r="4714" spans="1:9">
      <c r="A4714" s="1">
        <v>43847</v>
      </c>
      <c r="B4714" s="5">
        <v>0.42638888888888887</v>
      </c>
      <c r="C4714" s="1" t="s">
        <v>94</v>
      </c>
      <c r="D4714" s="124">
        <v>34</v>
      </c>
      <c r="E4714" s="1" t="s">
        <v>1000</v>
      </c>
      <c r="F4714" s="1" t="s">
        <v>24</v>
      </c>
      <c r="G4714" s="1" t="s">
        <v>94</v>
      </c>
      <c r="H4714" s="1"/>
      <c r="I4714" t="s">
        <v>1233</v>
      </c>
    </row>
    <row r="4715" spans="1:9">
      <c r="A4715" s="1">
        <v>43847</v>
      </c>
      <c r="B4715" s="5">
        <v>0.56736111111111109</v>
      </c>
      <c r="C4715" s="1" t="s">
        <v>1003</v>
      </c>
      <c r="D4715" s="124">
        <v>80</v>
      </c>
      <c r="E4715" s="1" t="s">
        <v>1000</v>
      </c>
      <c r="F4715" s="1" t="s">
        <v>24</v>
      </c>
      <c r="G4715" s="1" t="s">
        <v>52</v>
      </c>
      <c r="H4715" s="1"/>
      <c r="I4715" t="s">
        <v>1234</v>
      </c>
    </row>
    <row r="4716" spans="1:9">
      <c r="A4716" s="1">
        <v>43848</v>
      </c>
      <c r="B4716" s="5">
        <v>0.93333333333333324</v>
      </c>
      <c r="C4716" s="1" t="s">
        <v>262</v>
      </c>
      <c r="D4716" s="124">
        <v>134</v>
      </c>
      <c r="E4716" s="1" t="s">
        <v>59</v>
      </c>
      <c r="F4716" s="1" t="s">
        <v>24</v>
      </c>
      <c r="G4716" s="1" t="s">
        <v>41</v>
      </c>
      <c r="H4716" s="1"/>
    </row>
    <row r="4717" spans="1:9">
      <c r="A4717" s="1">
        <v>43848</v>
      </c>
      <c r="B4717" s="5">
        <v>0.93472222222222223</v>
      </c>
      <c r="C4717" s="1" t="s">
        <v>130</v>
      </c>
      <c r="D4717" s="124">
        <v>280</v>
      </c>
      <c r="E4717" s="1" t="s">
        <v>59</v>
      </c>
      <c r="F4717" s="1" t="s">
        <v>24</v>
      </c>
      <c r="G4717" s="1" t="s">
        <v>52</v>
      </c>
      <c r="H4717" s="1"/>
    </row>
    <row r="4718" spans="1:9">
      <c r="A4718" s="1">
        <v>43849</v>
      </c>
      <c r="B4718" s="5">
        <v>0.49513888888888885</v>
      </c>
      <c r="C4718" s="1" t="s">
        <v>1006</v>
      </c>
      <c r="D4718" s="124">
        <v>50</v>
      </c>
      <c r="E4718" s="1" t="s">
        <v>1000</v>
      </c>
      <c r="F4718" s="1" t="s">
        <v>24</v>
      </c>
      <c r="G4718" s="1" t="s">
        <v>52</v>
      </c>
      <c r="H4718" s="1"/>
      <c r="I4718" t="s">
        <v>1235</v>
      </c>
    </row>
    <row r="4719" spans="1:9">
      <c r="A4719" s="1">
        <v>43849</v>
      </c>
      <c r="B4719" s="5">
        <v>0.78541666666666676</v>
      </c>
      <c r="C4719" s="1" t="s">
        <v>1006</v>
      </c>
      <c r="D4719" s="124">
        <v>45</v>
      </c>
      <c r="E4719" s="1" t="s">
        <v>1000</v>
      </c>
      <c r="F4719" s="1" t="s">
        <v>24</v>
      </c>
      <c r="G4719" s="1" t="s">
        <v>52</v>
      </c>
      <c r="H4719" s="1"/>
      <c r="I4719" t="s">
        <v>1236</v>
      </c>
    </row>
    <row r="4720" spans="1:9">
      <c r="A4720" s="1">
        <v>43849</v>
      </c>
      <c r="B4720" s="5">
        <v>0.94097222222222221</v>
      </c>
      <c r="C4720" s="1" t="s">
        <v>797</v>
      </c>
      <c r="D4720" s="124">
        <v>49</v>
      </c>
      <c r="E4720" s="1" t="s">
        <v>1000</v>
      </c>
      <c r="F4720" s="1" t="s">
        <v>24</v>
      </c>
      <c r="G4720" s="1" t="s">
        <v>31</v>
      </c>
      <c r="H4720" s="1"/>
      <c r="I4720">
        <v>1922765194</v>
      </c>
    </row>
    <row r="4721" spans="1:9">
      <c r="A4721" s="1">
        <v>43850</v>
      </c>
      <c r="B4721" s="5">
        <v>0.61319444444444449</v>
      </c>
      <c r="C4721" s="1" t="s">
        <v>1006</v>
      </c>
      <c r="D4721" s="124">
        <v>30</v>
      </c>
      <c r="E4721" s="1" t="s">
        <v>1000</v>
      </c>
      <c r="F4721" s="1" t="s">
        <v>24</v>
      </c>
      <c r="G4721" s="1" t="s">
        <v>52</v>
      </c>
      <c r="H4721" s="1"/>
      <c r="I4721" t="s">
        <v>1237</v>
      </c>
    </row>
    <row r="4722" spans="1:9">
      <c r="A4722" s="1">
        <v>43850</v>
      </c>
      <c r="B4722" s="5">
        <v>0.61805555555555558</v>
      </c>
      <c r="C4722" s="1" t="s">
        <v>1003</v>
      </c>
      <c r="D4722" s="124">
        <v>60</v>
      </c>
      <c r="E4722" s="1" t="s">
        <v>1000</v>
      </c>
      <c r="F4722" s="1" t="s">
        <v>24</v>
      </c>
      <c r="G4722" s="1" t="s">
        <v>52</v>
      </c>
      <c r="H4722" s="1"/>
      <c r="I4722" t="s">
        <v>1238</v>
      </c>
    </row>
    <row r="4723" spans="1:9">
      <c r="A4723" s="1">
        <v>43851</v>
      </c>
      <c r="B4723" s="5">
        <v>0.57361111111111118</v>
      </c>
      <c r="C4723" s="1" t="s">
        <v>130</v>
      </c>
      <c r="D4723" s="124">
        <v>60</v>
      </c>
      <c r="E4723" s="1" t="s">
        <v>1000</v>
      </c>
      <c r="F4723" s="1" t="s">
        <v>24</v>
      </c>
      <c r="G4723" s="1" t="s">
        <v>52</v>
      </c>
      <c r="H4723" s="1"/>
      <c r="I4723" t="s">
        <v>1239</v>
      </c>
    </row>
    <row r="4724" spans="1:9">
      <c r="A4724" s="1">
        <v>43851</v>
      </c>
      <c r="B4724" s="5">
        <v>0.87569444444444444</v>
      </c>
      <c r="C4724" s="1" t="s">
        <v>1240</v>
      </c>
      <c r="D4724" s="124">
        <v>149</v>
      </c>
      <c r="E4724" s="1" t="s">
        <v>59</v>
      </c>
      <c r="F4724" s="1" t="s">
        <v>24</v>
      </c>
      <c r="G4724" s="1" t="s">
        <v>31</v>
      </c>
      <c r="H4724" s="1"/>
    </row>
    <row r="4725" spans="1:9">
      <c r="A4725" s="1">
        <v>43852</v>
      </c>
      <c r="B4725" s="5">
        <v>0.5229166666666667</v>
      </c>
      <c r="C4725" s="1" t="s">
        <v>1003</v>
      </c>
      <c r="D4725" s="124">
        <v>80</v>
      </c>
      <c r="E4725" s="1" t="s">
        <v>1000</v>
      </c>
      <c r="F4725" s="1" t="s">
        <v>24</v>
      </c>
      <c r="G4725" s="1" t="s">
        <v>52</v>
      </c>
      <c r="H4725" s="1"/>
      <c r="I4725" t="s">
        <v>1241</v>
      </c>
    </row>
    <row r="4726" spans="1:9">
      <c r="A4726" s="1">
        <v>43852</v>
      </c>
      <c r="B4726" s="5">
        <v>0.85277777777777775</v>
      </c>
      <c r="C4726" s="1" t="s">
        <v>84</v>
      </c>
      <c r="D4726" s="124">
        <v>382</v>
      </c>
      <c r="E4726" s="1" t="s">
        <v>59</v>
      </c>
      <c r="F4726" s="1" t="s">
        <v>24</v>
      </c>
      <c r="G4726" s="1" t="s">
        <v>52</v>
      </c>
      <c r="H4726" s="1"/>
    </row>
    <row r="4727" spans="1:9">
      <c r="A4727" s="1">
        <v>43853</v>
      </c>
      <c r="B4727" s="5">
        <v>0.56458333333333333</v>
      </c>
      <c r="C4727" s="1" t="s">
        <v>94</v>
      </c>
      <c r="D4727" s="124">
        <v>101</v>
      </c>
      <c r="E4727" s="1" t="s">
        <v>1000</v>
      </c>
      <c r="F4727" s="1" t="s">
        <v>24</v>
      </c>
      <c r="G4727" s="1" t="s">
        <v>94</v>
      </c>
      <c r="H4727" s="1"/>
      <c r="I4727" t="s">
        <v>1242</v>
      </c>
    </row>
    <row r="4728" spans="1:9">
      <c r="A4728" s="1">
        <v>43853</v>
      </c>
      <c r="B4728" s="5">
        <v>0.80069444444444438</v>
      </c>
      <c r="C4728" s="1" t="s">
        <v>1222</v>
      </c>
      <c r="D4728" s="124">
        <v>216</v>
      </c>
      <c r="E4728" s="1" t="s">
        <v>59</v>
      </c>
      <c r="F4728" s="1" t="s">
        <v>24</v>
      </c>
      <c r="G4728" s="1" t="s">
        <v>52</v>
      </c>
      <c r="H4728" s="1"/>
    </row>
    <row r="4729" spans="1:9">
      <c r="A4729" s="1">
        <v>43854</v>
      </c>
      <c r="B4729" s="5">
        <v>0.45</v>
      </c>
      <c r="C4729" s="1" t="s">
        <v>1243</v>
      </c>
      <c r="D4729" s="124">
        <v>142</v>
      </c>
      <c r="E4729" s="1" t="s">
        <v>59</v>
      </c>
      <c r="F4729" s="1" t="s">
        <v>24</v>
      </c>
      <c r="G4729" s="1" t="s">
        <v>31</v>
      </c>
      <c r="H4729" s="1"/>
    </row>
    <row r="4730" spans="1:9">
      <c r="A4730" s="1">
        <v>43854</v>
      </c>
      <c r="B4730" s="5">
        <v>0.47361111111111115</v>
      </c>
      <c r="C4730" s="1" t="s">
        <v>130</v>
      </c>
      <c r="D4730" s="124">
        <v>30</v>
      </c>
      <c r="E4730" s="1" t="s">
        <v>1000</v>
      </c>
      <c r="F4730" s="1" t="s">
        <v>24</v>
      </c>
      <c r="G4730" s="1" t="s">
        <v>52</v>
      </c>
      <c r="H4730" s="1"/>
      <c r="I4730" t="s">
        <v>1244</v>
      </c>
    </row>
    <row r="4731" spans="1:9">
      <c r="A4731" s="1">
        <v>43854</v>
      </c>
      <c r="B4731" s="5">
        <v>0.56319444444444444</v>
      </c>
      <c r="C4731" s="1" t="s">
        <v>1003</v>
      </c>
      <c r="D4731" s="124">
        <v>140</v>
      </c>
      <c r="E4731" s="1" t="s">
        <v>1000</v>
      </c>
      <c r="F4731" s="1" t="s">
        <v>24</v>
      </c>
      <c r="G4731" s="1" t="s">
        <v>52</v>
      </c>
      <c r="H4731" s="1"/>
      <c r="I4731" t="s">
        <v>1245</v>
      </c>
    </row>
    <row r="4732" spans="1:9">
      <c r="A4732" s="1">
        <v>43855</v>
      </c>
      <c r="B4732" s="5">
        <v>0.69305555555555554</v>
      </c>
      <c r="C4732" s="1" t="s">
        <v>130</v>
      </c>
      <c r="D4732" s="124">
        <v>20</v>
      </c>
      <c r="E4732" s="1" t="s">
        <v>1000</v>
      </c>
      <c r="F4732" s="1" t="s">
        <v>24</v>
      </c>
      <c r="G4732" s="1" t="s">
        <v>52</v>
      </c>
      <c r="H4732" s="1"/>
      <c r="I4732" t="s">
        <v>1246</v>
      </c>
    </row>
    <row r="4733" spans="1:9">
      <c r="A4733" s="1">
        <v>43855</v>
      </c>
      <c r="B4733" s="5">
        <v>0.7597222222222223</v>
      </c>
      <c r="C4733" s="1" t="s">
        <v>130</v>
      </c>
      <c r="D4733" s="124">
        <v>100</v>
      </c>
      <c r="E4733" s="1" t="s">
        <v>1000</v>
      </c>
      <c r="F4733" s="1" t="s">
        <v>24</v>
      </c>
      <c r="G4733" s="1" t="s">
        <v>52</v>
      </c>
      <c r="H4733" s="1"/>
      <c r="I4733" t="s">
        <v>1247</v>
      </c>
    </row>
    <row r="4734" spans="1:9">
      <c r="A4734" s="1">
        <v>43855</v>
      </c>
      <c r="B4734" s="5">
        <v>0.97152777777777777</v>
      </c>
      <c r="C4734" s="1" t="s">
        <v>1006</v>
      </c>
      <c r="D4734" s="124">
        <v>76</v>
      </c>
      <c r="E4734" s="1" t="s">
        <v>1000</v>
      </c>
      <c r="F4734" s="1" t="s">
        <v>24</v>
      </c>
      <c r="G4734" s="1" t="s">
        <v>52</v>
      </c>
      <c r="H4734" s="1"/>
      <c r="I4734" t="s">
        <v>1248</v>
      </c>
    </row>
    <row r="4735" spans="1:9">
      <c r="A4735" s="1">
        <v>43856</v>
      </c>
      <c r="B4735" s="5">
        <v>0.6166666666666667</v>
      </c>
      <c r="C4735" s="1" t="s">
        <v>130</v>
      </c>
      <c r="D4735" s="124">
        <v>70</v>
      </c>
      <c r="E4735" s="1" t="s">
        <v>1000</v>
      </c>
      <c r="F4735" s="1" t="s">
        <v>24</v>
      </c>
      <c r="G4735" s="1" t="s">
        <v>52</v>
      </c>
      <c r="H4735" s="1"/>
      <c r="I4735" t="s">
        <v>1249</v>
      </c>
    </row>
    <row r="4736" spans="1:9">
      <c r="A4736" s="1">
        <v>43857</v>
      </c>
      <c r="B4736" s="5">
        <v>0.43958333333333338</v>
      </c>
      <c r="C4736" s="1" t="s">
        <v>747</v>
      </c>
      <c r="D4736" s="124">
        <v>50</v>
      </c>
      <c r="E4736" s="1" t="s">
        <v>59</v>
      </c>
      <c r="F4736" s="1" t="s">
        <v>24</v>
      </c>
      <c r="G4736" s="1" t="s">
        <v>94</v>
      </c>
      <c r="H4736" s="1"/>
    </row>
    <row r="4737" spans="1:9">
      <c r="A4737" s="1">
        <v>43857</v>
      </c>
      <c r="B4737" s="5">
        <v>0.44027777777777777</v>
      </c>
      <c r="C4737" s="1" t="s">
        <v>130</v>
      </c>
      <c r="D4737" s="124">
        <v>45</v>
      </c>
      <c r="E4737" s="1" t="s">
        <v>59</v>
      </c>
      <c r="F4737" s="1" t="s">
        <v>24</v>
      </c>
      <c r="G4737" s="1" t="s">
        <v>52</v>
      </c>
      <c r="H4737" s="1"/>
    </row>
    <row r="4738" spans="1:9">
      <c r="A4738" s="1">
        <v>43858</v>
      </c>
      <c r="B4738" s="5">
        <v>2.7777777777777776E-2</v>
      </c>
      <c r="C4738" s="1" t="s">
        <v>1250</v>
      </c>
      <c r="D4738" s="124">
        <v>313</v>
      </c>
      <c r="E4738" s="1" t="s">
        <v>59</v>
      </c>
      <c r="F4738" s="1" t="s">
        <v>24</v>
      </c>
      <c r="G4738" s="1" t="s">
        <v>45</v>
      </c>
      <c r="H4738" s="1"/>
    </row>
    <row r="4739" spans="1:9">
      <c r="A4739" s="1">
        <v>43858</v>
      </c>
      <c r="B4739" s="5">
        <v>0.75208333333333333</v>
      </c>
      <c r="C4739" s="1" t="s">
        <v>130</v>
      </c>
      <c r="D4739" s="124">
        <v>30</v>
      </c>
      <c r="E4739" s="1" t="s">
        <v>1000</v>
      </c>
      <c r="F4739" s="1" t="s">
        <v>24</v>
      </c>
      <c r="G4739" s="1" t="s">
        <v>52</v>
      </c>
      <c r="H4739" s="1"/>
      <c r="I4739" t="s">
        <v>1251</v>
      </c>
    </row>
    <row r="4740" spans="1:9">
      <c r="A4740" s="1">
        <v>43859</v>
      </c>
      <c r="B4740" s="5">
        <v>9.4444444444444442E-2</v>
      </c>
      <c r="C4740" s="1" t="s">
        <v>1003</v>
      </c>
      <c r="D4740" s="124">
        <v>45</v>
      </c>
      <c r="E4740" s="1" t="s">
        <v>1000</v>
      </c>
      <c r="F4740" s="1" t="s">
        <v>24</v>
      </c>
      <c r="G4740" s="1" t="s">
        <v>52</v>
      </c>
      <c r="H4740" s="1"/>
      <c r="I4740" t="s">
        <v>1252</v>
      </c>
    </row>
    <row r="4741" spans="1:9">
      <c r="A4741" s="1">
        <v>43859</v>
      </c>
      <c r="B4741" s="5">
        <v>0.10694444444444444</v>
      </c>
      <c r="C4741" s="1" t="s">
        <v>1003</v>
      </c>
      <c r="D4741" s="124">
        <v>95</v>
      </c>
      <c r="E4741" s="1" t="s">
        <v>1000</v>
      </c>
      <c r="F4741" s="1" t="s">
        <v>24</v>
      </c>
      <c r="G4741" s="1" t="s">
        <v>52</v>
      </c>
      <c r="H4741" s="1"/>
      <c r="I4741" t="s">
        <v>1253</v>
      </c>
    </row>
    <row r="4742" spans="1:9">
      <c r="A4742" s="1">
        <v>43860</v>
      </c>
      <c r="B4742" s="5">
        <v>0.7368055555555556</v>
      </c>
      <c r="C4742" s="1" t="s">
        <v>1047</v>
      </c>
      <c r="D4742" s="124">
        <v>112.5</v>
      </c>
      <c r="E4742" s="1" t="s">
        <v>59</v>
      </c>
      <c r="F4742" s="1" t="s">
        <v>24</v>
      </c>
      <c r="G4742" s="1" t="s">
        <v>52</v>
      </c>
      <c r="H4742" s="1"/>
    </row>
    <row r="4743" spans="1:9">
      <c r="A4743" s="1">
        <v>43861</v>
      </c>
      <c r="B4743" s="5">
        <v>0.59861111111111109</v>
      </c>
      <c r="C4743" s="1" t="s">
        <v>1006</v>
      </c>
      <c r="D4743" s="124">
        <v>55</v>
      </c>
      <c r="E4743" s="1" t="s">
        <v>1000</v>
      </c>
      <c r="F4743" s="1" t="s">
        <v>24</v>
      </c>
      <c r="G4743" s="1" t="s">
        <v>52</v>
      </c>
      <c r="H4743" s="1"/>
      <c r="I4743" t="s">
        <v>1254</v>
      </c>
    </row>
    <row r="4744" spans="1:9">
      <c r="A4744" s="1">
        <v>43861</v>
      </c>
      <c r="B4744" s="5">
        <v>0.61111111111111105</v>
      </c>
      <c r="C4744" s="1" t="s">
        <v>1006</v>
      </c>
      <c r="D4744" s="124">
        <v>20</v>
      </c>
      <c r="E4744" s="1" t="s">
        <v>1000</v>
      </c>
      <c r="F4744" s="1" t="s">
        <v>24</v>
      </c>
      <c r="G4744" s="1" t="s">
        <v>52</v>
      </c>
      <c r="H4744" s="1"/>
      <c r="I4744" t="s">
        <v>1255</v>
      </c>
    </row>
    <row r="4745" spans="1:9">
      <c r="A4745" s="1">
        <v>43861</v>
      </c>
      <c r="B4745" s="5">
        <v>0.61319444444444449</v>
      </c>
      <c r="C4745" s="1" t="s">
        <v>1003</v>
      </c>
      <c r="D4745" s="124">
        <v>25</v>
      </c>
      <c r="E4745" s="1" t="s">
        <v>1000</v>
      </c>
      <c r="F4745" s="1" t="s">
        <v>24</v>
      </c>
      <c r="G4745" s="1" t="s">
        <v>52</v>
      </c>
      <c r="H4745" s="1"/>
      <c r="I4745" t="s">
        <v>1256</v>
      </c>
    </row>
    <row r="4746" spans="1:9">
      <c r="A4746" s="1">
        <v>43862</v>
      </c>
      <c r="B4746" s="5">
        <v>0.91180555555555554</v>
      </c>
      <c r="C4746" s="1" t="s">
        <v>1257</v>
      </c>
      <c r="D4746" s="124">
        <v>524</v>
      </c>
      <c r="E4746" s="1" t="s">
        <v>59</v>
      </c>
      <c r="F4746" s="1" t="s">
        <v>24</v>
      </c>
      <c r="G4746" s="1" t="s">
        <v>31</v>
      </c>
      <c r="H4746" s="1"/>
    </row>
    <row r="4747" spans="1:9">
      <c r="A4747" s="1">
        <v>43862</v>
      </c>
      <c r="B4747" s="5">
        <v>0.91249999999999998</v>
      </c>
      <c r="C4747" s="1" t="s">
        <v>1055</v>
      </c>
      <c r="D4747" s="124">
        <v>582.21</v>
      </c>
      <c r="E4747" s="1" t="s">
        <v>59</v>
      </c>
      <c r="F4747" s="1" t="s">
        <v>24</v>
      </c>
      <c r="G4747" s="1" t="s">
        <v>52</v>
      </c>
      <c r="H4747" s="1"/>
    </row>
    <row r="4748" spans="1:9">
      <c r="A4748" s="1">
        <v>43863</v>
      </c>
      <c r="B4748" s="5">
        <v>4.7222222222222221E-2</v>
      </c>
      <c r="C4748" s="1" t="s">
        <v>1006</v>
      </c>
      <c r="D4748" s="124">
        <v>20</v>
      </c>
      <c r="E4748" s="1" t="s">
        <v>1000</v>
      </c>
      <c r="F4748" s="1" t="s">
        <v>24</v>
      </c>
      <c r="G4748" s="1" t="s">
        <v>52</v>
      </c>
      <c r="H4748" s="1"/>
      <c r="I4748" t="s">
        <v>1258</v>
      </c>
    </row>
    <row r="4749" spans="1:9">
      <c r="A4749" s="1">
        <v>43864</v>
      </c>
      <c r="B4749" s="5">
        <v>4.1666666666666666E-3</v>
      </c>
      <c r="C4749" s="1" t="s">
        <v>1003</v>
      </c>
      <c r="D4749" s="124">
        <v>70</v>
      </c>
      <c r="E4749" s="1" t="s">
        <v>1000</v>
      </c>
      <c r="F4749" s="1" t="s">
        <v>24</v>
      </c>
      <c r="G4749" s="1" t="s">
        <v>52</v>
      </c>
      <c r="H4749" s="1"/>
      <c r="I4749" t="s">
        <v>1259</v>
      </c>
    </row>
    <row r="4750" spans="1:9">
      <c r="A4750" s="1">
        <v>43865</v>
      </c>
      <c r="B4750" s="5">
        <v>0.59791666666666665</v>
      </c>
      <c r="C4750" s="1" t="s">
        <v>203</v>
      </c>
      <c r="D4750" s="124">
        <v>32</v>
      </c>
      <c r="E4750" s="1" t="s">
        <v>59</v>
      </c>
      <c r="F4750" s="1" t="s">
        <v>24</v>
      </c>
      <c r="G4750" s="1" t="s">
        <v>31</v>
      </c>
      <c r="H4750" s="1"/>
    </row>
    <row r="4751" spans="1:9">
      <c r="A4751" s="1">
        <v>43866</v>
      </c>
      <c r="B4751" s="5">
        <v>5.2777777777777778E-2</v>
      </c>
      <c r="C4751" s="1" t="s">
        <v>1003</v>
      </c>
      <c r="D4751" s="124">
        <v>35</v>
      </c>
      <c r="E4751" s="1" t="s">
        <v>1000</v>
      </c>
      <c r="F4751" s="1" t="s">
        <v>24</v>
      </c>
      <c r="G4751" s="1" t="s">
        <v>52</v>
      </c>
      <c r="H4751" s="1"/>
      <c r="I4751" t="s">
        <v>1260</v>
      </c>
    </row>
    <row r="4752" spans="1:9">
      <c r="A4752" s="1">
        <v>43866</v>
      </c>
      <c r="B4752" s="5">
        <v>0.60902777777777783</v>
      </c>
      <c r="C4752" s="1" t="s">
        <v>129</v>
      </c>
      <c r="D4752" s="124">
        <v>130</v>
      </c>
      <c r="E4752" s="1" t="s">
        <v>59</v>
      </c>
      <c r="F4752" s="1" t="s">
        <v>24</v>
      </c>
      <c r="G4752" s="1" t="s">
        <v>31</v>
      </c>
      <c r="H4752" s="1"/>
    </row>
    <row r="4753" spans="1:9">
      <c r="A4753" s="1">
        <v>43866</v>
      </c>
      <c r="B4753" s="5">
        <v>0.60972222222222217</v>
      </c>
      <c r="C4753" s="1" t="s">
        <v>148</v>
      </c>
      <c r="D4753" s="124">
        <v>50</v>
      </c>
      <c r="E4753" s="1" t="s">
        <v>59</v>
      </c>
      <c r="F4753" s="1" t="s">
        <v>24</v>
      </c>
      <c r="G4753" s="1" t="s">
        <v>41</v>
      </c>
      <c r="H4753" s="1"/>
    </row>
    <row r="4754" spans="1:9">
      <c r="A4754" s="1">
        <v>43866</v>
      </c>
      <c r="B4754" s="5">
        <v>0.60972222222222217</v>
      </c>
      <c r="C4754" s="1" t="s">
        <v>130</v>
      </c>
      <c r="D4754" s="124">
        <v>65</v>
      </c>
      <c r="E4754" s="1" t="s">
        <v>59</v>
      </c>
      <c r="F4754" s="1" t="s">
        <v>24</v>
      </c>
      <c r="G4754" s="1" t="s">
        <v>52</v>
      </c>
      <c r="H4754" s="1"/>
    </row>
    <row r="4755" spans="1:9">
      <c r="A4755" s="1">
        <v>43867</v>
      </c>
      <c r="B4755" s="5">
        <v>6.3194444444444442E-2</v>
      </c>
      <c r="C4755" s="1" t="s">
        <v>1003</v>
      </c>
      <c r="D4755" s="124">
        <v>80</v>
      </c>
      <c r="E4755" s="1" t="s">
        <v>1000</v>
      </c>
      <c r="F4755" s="1" t="s">
        <v>24</v>
      </c>
      <c r="G4755" s="1" t="s">
        <v>52</v>
      </c>
      <c r="H4755" s="1"/>
      <c r="I4755" t="s">
        <v>1261</v>
      </c>
    </row>
    <row r="4756" spans="1:9">
      <c r="A4756" s="1">
        <v>43867</v>
      </c>
      <c r="B4756" s="5">
        <v>0.82361111111111107</v>
      </c>
      <c r="C4756" s="1" t="s">
        <v>1006</v>
      </c>
      <c r="D4756" s="124">
        <v>30</v>
      </c>
      <c r="E4756" s="1" t="s">
        <v>1000</v>
      </c>
      <c r="F4756" s="1" t="s">
        <v>24</v>
      </c>
      <c r="G4756" s="1" t="s">
        <v>52</v>
      </c>
      <c r="H4756" s="1"/>
      <c r="I4756" t="s">
        <v>1262</v>
      </c>
    </row>
    <row r="4757" spans="1:9">
      <c r="A4757" s="1">
        <v>43868</v>
      </c>
      <c r="B4757" s="5">
        <v>6.3888888888888884E-2</v>
      </c>
      <c r="C4757" s="1" t="s">
        <v>1006</v>
      </c>
      <c r="D4757" s="124">
        <v>75</v>
      </c>
      <c r="E4757" s="1" t="s">
        <v>1000</v>
      </c>
      <c r="F4757" s="1" t="s">
        <v>24</v>
      </c>
      <c r="G4757" s="1" t="s">
        <v>52</v>
      </c>
      <c r="H4757" s="1"/>
      <c r="I4757" t="s">
        <v>1263</v>
      </c>
    </row>
    <row r="4758" spans="1:9">
      <c r="A4758" s="1">
        <v>43868</v>
      </c>
      <c r="B4758" s="5">
        <v>0.57847222222222217</v>
      </c>
      <c r="C4758" s="1" t="s">
        <v>94</v>
      </c>
      <c r="D4758" s="124">
        <v>20</v>
      </c>
      <c r="E4758" s="1" t="s">
        <v>1000</v>
      </c>
      <c r="F4758" s="1" t="s">
        <v>24</v>
      </c>
      <c r="G4758" s="1" t="s">
        <v>94</v>
      </c>
      <c r="H4758" s="1"/>
      <c r="I4758" t="s">
        <v>1264</v>
      </c>
    </row>
    <row r="4759" spans="1:9">
      <c r="A4759" s="1">
        <v>43868</v>
      </c>
      <c r="B4759" s="5">
        <v>0.64097222222222217</v>
      </c>
      <c r="C4759" s="1" t="s">
        <v>130</v>
      </c>
      <c r="D4759" s="124">
        <v>40</v>
      </c>
      <c r="E4759" s="1" t="s">
        <v>1000</v>
      </c>
      <c r="F4759" s="1" t="s">
        <v>24</v>
      </c>
      <c r="G4759" s="1" t="s">
        <v>52</v>
      </c>
      <c r="H4759" s="1"/>
      <c r="I4759" t="s">
        <v>1265</v>
      </c>
    </row>
    <row r="4760" spans="1:9">
      <c r="A4760" s="1">
        <v>43869</v>
      </c>
      <c r="B4760" s="5">
        <v>5.9027777777777783E-2</v>
      </c>
      <c r="C4760" s="1" t="s">
        <v>1006</v>
      </c>
      <c r="D4760" s="124">
        <v>80</v>
      </c>
      <c r="E4760" s="1" t="s">
        <v>1000</v>
      </c>
      <c r="F4760" s="1" t="s">
        <v>24</v>
      </c>
      <c r="G4760" s="1" t="s">
        <v>52</v>
      </c>
      <c r="H4760" s="1"/>
      <c r="I4760" t="s">
        <v>1266</v>
      </c>
    </row>
    <row r="4761" spans="1:9">
      <c r="A4761" s="1">
        <v>43869</v>
      </c>
      <c r="B4761" s="5">
        <v>0.80138888888888893</v>
      </c>
      <c r="C4761" s="1" t="s">
        <v>262</v>
      </c>
      <c r="D4761" s="124">
        <v>238</v>
      </c>
      <c r="E4761" s="1" t="s">
        <v>59</v>
      </c>
      <c r="F4761" s="1" t="s">
        <v>24</v>
      </c>
      <c r="G4761" s="1" t="s">
        <v>41</v>
      </c>
      <c r="H4761" s="1"/>
    </row>
    <row r="4762" spans="1:9">
      <c r="A4762" s="1">
        <v>43870</v>
      </c>
      <c r="B4762" s="5">
        <v>0.50416666666666665</v>
      </c>
      <c r="C4762" s="1" t="s">
        <v>1003</v>
      </c>
      <c r="D4762" s="124">
        <v>80</v>
      </c>
      <c r="E4762" s="1" t="s">
        <v>1000</v>
      </c>
      <c r="F4762" s="1" t="s">
        <v>24</v>
      </c>
      <c r="G4762" s="1" t="s">
        <v>52</v>
      </c>
      <c r="H4762" s="1"/>
      <c r="I4762" t="s">
        <v>1267</v>
      </c>
    </row>
    <row r="4763" spans="1:9">
      <c r="A4763" s="1">
        <v>43871</v>
      </c>
      <c r="B4763" s="5">
        <v>0.80902777777777779</v>
      </c>
      <c r="C4763" s="1" t="s">
        <v>584</v>
      </c>
      <c r="D4763" s="124">
        <v>33182</v>
      </c>
      <c r="E4763" s="1" t="s">
        <v>988</v>
      </c>
      <c r="F4763" s="1" t="s">
        <v>24</v>
      </c>
      <c r="G4763" s="1" t="s">
        <v>584</v>
      </c>
      <c r="H4763" s="1"/>
    </row>
    <row r="4764" spans="1:9">
      <c r="A4764" s="1">
        <v>43871</v>
      </c>
      <c r="B4764" s="5">
        <v>0.87708333333333333</v>
      </c>
      <c r="C4764" s="1" t="s">
        <v>1047</v>
      </c>
      <c r="D4764" s="124">
        <v>64</v>
      </c>
      <c r="E4764" s="1" t="s">
        <v>59</v>
      </c>
      <c r="F4764" s="1" t="s">
        <v>24</v>
      </c>
      <c r="G4764" s="1" t="s">
        <v>52</v>
      </c>
      <c r="H4764" s="1"/>
    </row>
    <row r="4765" spans="1:9">
      <c r="A4765" s="1">
        <v>43871</v>
      </c>
      <c r="B4765" s="5">
        <v>0.87777777777777777</v>
      </c>
      <c r="C4765" s="1" t="s">
        <v>148</v>
      </c>
      <c r="D4765" s="124">
        <v>30</v>
      </c>
      <c r="E4765" s="1" t="s">
        <v>59</v>
      </c>
      <c r="F4765" s="1" t="s">
        <v>24</v>
      </c>
      <c r="G4765" s="1" t="s">
        <v>41</v>
      </c>
      <c r="H4765" s="1"/>
    </row>
    <row r="4766" spans="1:9">
      <c r="A4766" s="1">
        <v>43873</v>
      </c>
      <c r="B4766" s="5">
        <v>0.74722222222222223</v>
      </c>
      <c r="C4766" s="1" t="s">
        <v>1006</v>
      </c>
      <c r="D4766" s="124">
        <v>95</v>
      </c>
      <c r="E4766" s="1" t="s">
        <v>1000</v>
      </c>
      <c r="F4766" s="1" t="s">
        <v>24</v>
      </c>
      <c r="G4766" s="1" t="s">
        <v>52</v>
      </c>
      <c r="H4766" s="1"/>
      <c r="I4766" t="s">
        <v>1268</v>
      </c>
    </row>
    <row r="4767" spans="1:9">
      <c r="A4767" s="1">
        <v>43873</v>
      </c>
      <c r="B4767" s="5">
        <v>0.87777777777777777</v>
      </c>
      <c r="C4767" s="1" t="s">
        <v>1006</v>
      </c>
      <c r="D4767" s="124">
        <v>28</v>
      </c>
      <c r="E4767" s="1" t="s">
        <v>59</v>
      </c>
      <c r="F4767" s="1" t="s">
        <v>24</v>
      </c>
      <c r="G4767" s="1" t="s">
        <v>52</v>
      </c>
      <c r="H4767" s="1"/>
    </row>
    <row r="4768" spans="1:9">
      <c r="A4768" s="1">
        <v>43874</v>
      </c>
      <c r="B4768" s="5">
        <v>0.49236111111111108</v>
      </c>
      <c r="C4768" s="1" t="s">
        <v>797</v>
      </c>
      <c r="D4768" s="124">
        <v>49</v>
      </c>
      <c r="E4768" s="1" t="s">
        <v>1000</v>
      </c>
      <c r="F4768" s="1" t="s">
        <v>24</v>
      </c>
      <c r="G4768" s="1" t="s">
        <v>31</v>
      </c>
      <c r="H4768" s="1"/>
      <c r="I4768">
        <v>4411237324</v>
      </c>
    </row>
    <row r="4769" spans="1:9">
      <c r="A4769" s="1">
        <v>43875</v>
      </c>
      <c r="B4769" s="5">
        <v>0.52638888888888891</v>
      </c>
      <c r="C4769" s="1" t="s">
        <v>1003</v>
      </c>
      <c r="D4769" s="124">
        <v>55</v>
      </c>
      <c r="E4769" s="1" t="s">
        <v>1000</v>
      </c>
      <c r="F4769" s="1" t="s">
        <v>24</v>
      </c>
      <c r="G4769" s="1" t="s">
        <v>52</v>
      </c>
      <c r="H4769" s="1"/>
      <c r="I4769" t="s">
        <v>1269</v>
      </c>
    </row>
    <row r="4770" spans="1:9">
      <c r="A4770" s="1">
        <v>43875</v>
      </c>
      <c r="B4770" s="5">
        <v>0.65694444444444444</v>
      </c>
      <c r="C4770" s="1" t="s">
        <v>1006</v>
      </c>
      <c r="D4770" s="124">
        <v>10</v>
      </c>
      <c r="E4770" s="1" t="s">
        <v>1000</v>
      </c>
      <c r="F4770" s="1" t="s">
        <v>24</v>
      </c>
      <c r="G4770" s="1" t="s">
        <v>52</v>
      </c>
      <c r="H4770" s="1"/>
      <c r="I4770" t="s">
        <v>1270</v>
      </c>
    </row>
    <row r="4771" spans="1:9">
      <c r="A4771" s="1">
        <v>43875</v>
      </c>
      <c r="B4771" s="5">
        <v>0.72499999999999998</v>
      </c>
      <c r="C4771" s="1" t="s">
        <v>130</v>
      </c>
      <c r="D4771" s="124">
        <v>40</v>
      </c>
      <c r="E4771" s="1" t="s">
        <v>1000</v>
      </c>
      <c r="F4771" s="1" t="s">
        <v>24</v>
      </c>
      <c r="G4771" s="1" t="s">
        <v>52</v>
      </c>
      <c r="H4771" s="1"/>
      <c r="I4771" t="s">
        <v>1271</v>
      </c>
    </row>
    <row r="4772" spans="1:9">
      <c r="A4772" s="1">
        <v>43876</v>
      </c>
      <c r="B4772" s="5">
        <v>0.44166666666666665</v>
      </c>
      <c r="C4772" s="1" t="s">
        <v>94</v>
      </c>
      <c r="D4772" s="124">
        <v>60</v>
      </c>
      <c r="E4772" s="1" t="s">
        <v>1000</v>
      </c>
      <c r="F4772" s="1" t="s">
        <v>24</v>
      </c>
      <c r="G4772" s="1" t="s">
        <v>94</v>
      </c>
      <c r="H4772" s="1"/>
      <c r="I4772" t="s">
        <v>1272</v>
      </c>
    </row>
    <row r="4773" spans="1:9">
      <c r="A4773" s="1">
        <v>43876</v>
      </c>
      <c r="B4773" s="5">
        <v>0.50694444444444442</v>
      </c>
      <c r="C4773" s="1" t="s">
        <v>94</v>
      </c>
      <c r="D4773" s="124">
        <v>40</v>
      </c>
      <c r="E4773" s="1" t="s">
        <v>1000</v>
      </c>
      <c r="F4773" s="1" t="s">
        <v>24</v>
      </c>
      <c r="G4773" s="1" t="s">
        <v>94</v>
      </c>
      <c r="H4773" s="1"/>
      <c r="I4773" t="s">
        <v>1273</v>
      </c>
    </row>
    <row r="4774" spans="1:9">
      <c r="A4774" s="1">
        <v>43876</v>
      </c>
      <c r="B4774" s="5">
        <v>0.8305555555555556</v>
      </c>
      <c r="C4774" s="1" t="s">
        <v>1274</v>
      </c>
      <c r="D4774" s="124">
        <v>75</v>
      </c>
      <c r="E4774" s="1" t="s">
        <v>59</v>
      </c>
      <c r="F4774" s="1" t="s">
        <v>24</v>
      </c>
      <c r="G4774" s="1" t="s">
        <v>31</v>
      </c>
      <c r="H4774" s="1"/>
    </row>
    <row r="4775" spans="1:9">
      <c r="A4775" s="1">
        <v>43876</v>
      </c>
      <c r="B4775" s="5">
        <v>0.8305555555555556</v>
      </c>
      <c r="C4775" s="1" t="s">
        <v>148</v>
      </c>
      <c r="D4775" s="124">
        <v>100</v>
      </c>
      <c r="E4775" s="1" t="s">
        <v>59</v>
      </c>
      <c r="F4775" s="1" t="s">
        <v>24</v>
      </c>
      <c r="G4775" s="1" t="s">
        <v>41</v>
      </c>
      <c r="H4775" s="1"/>
    </row>
    <row r="4776" spans="1:9">
      <c r="A4776" s="1">
        <v>43876</v>
      </c>
      <c r="B4776" s="5">
        <v>0.83124999999999993</v>
      </c>
      <c r="C4776" s="1" t="s">
        <v>130</v>
      </c>
      <c r="D4776" s="124">
        <v>39.200000000000003</v>
      </c>
      <c r="E4776" s="1" t="s">
        <v>59</v>
      </c>
      <c r="F4776" s="1" t="s">
        <v>24</v>
      </c>
      <c r="G4776" s="1" t="s">
        <v>52</v>
      </c>
      <c r="H4776" s="1"/>
    </row>
    <row r="4777" spans="1:9">
      <c r="A4777" s="1">
        <v>43876</v>
      </c>
      <c r="B4777" s="5">
        <v>0.91527777777777775</v>
      </c>
      <c r="C4777" s="1" t="s">
        <v>203</v>
      </c>
      <c r="D4777" s="124">
        <v>72</v>
      </c>
      <c r="E4777" s="1" t="s">
        <v>59</v>
      </c>
      <c r="F4777" s="1" t="s">
        <v>24</v>
      </c>
      <c r="G4777" s="1" t="s">
        <v>31</v>
      </c>
      <c r="H4777" s="1"/>
    </row>
    <row r="4778" spans="1:9">
      <c r="A4778" s="1">
        <v>43877</v>
      </c>
      <c r="B4778" s="5">
        <v>0.33333333333333331</v>
      </c>
      <c r="C4778" s="1" t="s">
        <v>1006</v>
      </c>
      <c r="D4778" s="124">
        <v>10</v>
      </c>
      <c r="E4778" s="1" t="s">
        <v>1000</v>
      </c>
      <c r="F4778" s="1" t="s">
        <v>24</v>
      </c>
      <c r="G4778" s="1" t="s">
        <v>52</v>
      </c>
      <c r="H4778" s="1"/>
      <c r="I4778" t="s">
        <v>1275</v>
      </c>
    </row>
    <row r="4779" spans="1:9">
      <c r="A4779" s="1">
        <v>43877</v>
      </c>
      <c r="B4779" s="5">
        <v>0.55902777777777779</v>
      </c>
      <c r="C4779" s="1" t="s">
        <v>1003</v>
      </c>
      <c r="D4779" s="124">
        <v>80</v>
      </c>
      <c r="E4779" s="1" t="s">
        <v>1000</v>
      </c>
      <c r="F4779" s="1" t="s">
        <v>24</v>
      </c>
      <c r="G4779" s="1" t="s">
        <v>52</v>
      </c>
      <c r="H4779" s="1"/>
      <c r="I4779" t="s">
        <v>1276</v>
      </c>
    </row>
    <row r="4780" spans="1:9">
      <c r="A4780" s="1">
        <v>43877</v>
      </c>
      <c r="B4780" s="5">
        <v>0.57708333333333328</v>
      </c>
      <c r="C4780" s="1" t="s">
        <v>1006</v>
      </c>
      <c r="D4780" s="124">
        <v>155</v>
      </c>
      <c r="E4780" s="1" t="s">
        <v>1000</v>
      </c>
      <c r="F4780" s="1" t="s">
        <v>24</v>
      </c>
      <c r="G4780" s="1" t="s">
        <v>52</v>
      </c>
      <c r="H4780" s="1"/>
      <c r="I4780" t="s">
        <v>1277</v>
      </c>
    </row>
    <row r="4781" spans="1:9">
      <c r="A4781" s="1">
        <v>43877</v>
      </c>
      <c r="B4781" s="5">
        <v>0.58958333333333335</v>
      </c>
      <c r="C4781" s="1" t="s">
        <v>1003</v>
      </c>
      <c r="D4781" s="124">
        <v>50</v>
      </c>
      <c r="E4781" s="1" t="s">
        <v>1000</v>
      </c>
      <c r="F4781" s="1" t="s">
        <v>24</v>
      </c>
      <c r="G4781" s="1" t="s">
        <v>52</v>
      </c>
      <c r="H4781" s="1"/>
      <c r="I4781" t="s">
        <v>1278</v>
      </c>
    </row>
    <row r="4782" spans="1:9">
      <c r="A4782" s="1">
        <v>43877</v>
      </c>
      <c r="B4782" s="5">
        <v>0.78472222222222221</v>
      </c>
      <c r="C4782" s="1" t="s">
        <v>130</v>
      </c>
      <c r="D4782" s="124">
        <v>115</v>
      </c>
      <c r="E4782" s="1" t="s">
        <v>1000</v>
      </c>
      <c r="F4782" s="1" t="s">
        <v>24</v>
      </c>
      <c r="G4782" s="1" t="s">
        <v>52</v>
      </c>
      <c r="H4782" s="1"/>
      <c r="I4782" t="s">
        <v>1279</v>
      </c>
    </row>
    <row r="4783" spans="1:9">
      <c r="A4783" s="1">
        <v>43877</v>
      </c>
      <c r="B4783" s="5">
        <v>0.91249999999999998</v>
      </c>
      <c r="C4783" s="1" t="s">
        <v>148</v>
      </c>
      <c r="D4783" s="124">
        <v>60</v>
      </c>
      <c r="E4783" s="1" t="s">
        <v>59</v>
      </c>
      <c r="F4783" s="1" t="s">
        <v>24</v>
      </c>
      <c r="G4783" s="1" t="s">
        <v>41</v>
      </c>
      <c r="H4783" s="1"/>
    </row>
    <row r="4784" spans="1:9">
      <c r="A4784" s="1">
        <v>43877</v>
      </c>
      <c r="B4784" s="5">
        <v>0.91249999999999998</v>
      </c>
      <c r="C4784" s="1" t="s">
        <v>1280</v>
      </c>
      <c r="D4784" s="124">
        <v>85</v>
      </c>
      <c r="E4784" s="1" t="s">
        <v>59</v>
      </c>
      <c r="F4784" s="1" t="s">
        <v>24</v>
      </c>
      <c r="G4784" s="1" t="s">
        <v>61</v>
      </c>
      <c r="H4784" s="1"/>
    </row>
    <row r="4785" spans="1:9">
      <c r="A4785" s="1">
        <v>43877</v>
      </c>
      <c r="B4785" s="5">
        <v>0.96736111111111101</v>
      </c>
      <c r="C4785" s="1" t="s">
        <v>1281</v>
      </c>
      <c r="D4785" s="124">
        <v>250</v>
      </c>
      <c r="E4785" s="1" t="s">
        <v>1000</v>
      </c>
      <c r="F4785" s="1" t="s">
        <v>24</v>
      </c>
      <c r="G4785" s="1" t="s">
        <v>31</v>
      </c>
      <c r="H4785" s="1"/>
      <c r="I4785" t="s">
        <v>1282</v>
      </c>
    </row>
    <row r="4786" spans="1:9">
      <c r="A4786" s="1">
        <v>43878</v>
      </c>
      <c r="B4786" s="5">
        <v>0.77013888888888893</v>
      </c>
      <c r="C4786" s="1" t="s">
        <v>94</v>
      </c>
      <c r="D4786" s="124">
        <v>30</v>
      </c>
      <c r="E4786" s="1" t="s">
        <v>1000</v>
      </c>
      <c r="F4786" s="1" t="s">
        <v>24</v>
      </c>
      <c r="G4786" s="1" t="s">
        <v>94</v>
      </c>
      <c r="H4786" s="1"/>
      <c r="I4786" t="s">
        <v>1283</v>
      </c>
    </row>
    <row r="4787" spans="1:9">
      <c r="A4787" s="1">
        <v>43878</v>
      </c>
      <c r="B4787" s="5">
        <v>0.8520833333333333</v>
      </c>
      <c r="C4787" s="1" t="s">
        <v>885</v>
      </c>
      <c r="D4787" s="124">
        <v>498</v>
      </c>
      <c r="E4787" s="1" t="s">
        <v>59</v>
      </c>
      <c r="F4787" s="1" t="s">
        <v>24</v>
      </c>
      <c r="G4787" s="1" t="s">
        <v>45</v>
      </c>
      <c r="H4787" s="1"/>
    </row>
    <row r="4788" spans="1:9">
      <c r="A4788" s="1">
        <v>43879</v>
      </c>
      <c r="B4788" s="5">
        <v>0.50069444444444444</v>
      </c>
      <c r="C4788" s="1" t="s">
        <v>1006</v>
      </c>
      <c r="D4788" s="124">
        <v>10</v>
      </c>
      <c r="E4788" s="1" t="s">
        <v>1000</v>
      </c>
      <c r="F4788" s="1" t="s">
        <v>24</v>
      </c>
      <c r="G4788" s="1" t="s">
        <v>52</v>
      </c>
      <c r="H4788" s="1"/>
      <c r="I4788" t="s">
        <v>1284</v>
      </c>
    </row>
    <row r="4789" spans="1:9">
      <c r="A4789" s="1">
        <v>43879</v>
      </c>
      <c r="B4789" s="5">
        <v>0.62361111111111112</v>
      </c>
      <c r="C4789" s="1" t="s">
        <v>1003</v>
      </c>
      <c r="D4789" s="124">
        <v>25</v>
      </c>
      <c r="E4789" s="1" t="s">
        <v>1000</v>
      </c>
      <c r="F4789" s="1" t="s">
        <v>24</v>
      </c>
      <c r="G4789" s="1" t="s">
        <v>52</v>
      </c>
      <c r="H4789" s="1"/>
      <c r="I4789" t="s">
        <v>1285</v>
      </c>
    </row>
    <row r="4790" spans="1:9">
      <c r="A4790" s="1">
        <v>43879</v>
      </c>
      <c r="B4790" s="5">
        <v>0.8305555555555556</v>
      </c>
      <c r="C4790" s="1" t="s">
        <v>1003</v>
      </c>
      <c r="D4790" s="124">
        <v>55</v>
      </c>
      <c r="E4790" s="1" t="s">
        <v>1000</v>
      </c>
      <c r="F4790" s="1" t="s">
        <v>24</v>
      </c>
      <c r="G4790" s="1" t="s">
        <v>52</v>
      </c>
      <c r="H4790" s="1"/>
      <c r="I4790" t="s">
        <v>1286</v>
      </c>
    </row>
    <row r="4791" spans="1:9">
      <c r="A4791" s="1">
        <v>43879</v>
      </c>
      <c r="B4791" s="5">
        <v>0.98055555555555562</v>
      </c>
      <c r="C4791" s="1" t="s">
        <v>1006</v>
      </c>
      <c r="D4791" s="124">
        <v>35</v>
      </c>
      <c r="E4791" s="1" t="s">
        <v>1000</v>
      </c>
      <c r="F4791" s="1" t="s">
        <v>24</v>
      </c>
      <c r="G4791" s="1" t="s">
        <v>52</v>
      </c>
      <c r="H4791" s="1"/>
      <c r="I4791" t="s">
        <v>1287</v>
      </c>
    </row>
    <row r="4792" spans="1:9">
      <c r="A4792" s="1">
        <v>43880</v>
      </c>
      <c r="B4792" s="5">
        <v>0.31388888888888888</v>
      </c>
      <c r="C4792" s="1" t="s">
        <v>364</v>
      </c>
      <c r="D4792" s="124">
        <v>147.5</v>
      </c>
      <c r="E4792" s="1" t="s">
        <v>15</v>
      </c>
      <c r="F4792" s="1" t="s">
        <v>24</v>
      </c>
      <c r="G4792" s="1" t="s">
        <v>31</v>
      </c>
      <c r="H4792" s="1"/>
    </row>
    <row r="4793" spans="1:9">
      <c r="A4793" s="1">
        <v>43880</v>
      </c>
      <c r="B4793" s="5">
        <v>0.78472222222222221</v>
      </c>
      <c r="C4793" s="1" t="s">
        <v>201</v>
      </c>
      <c r="D4793" s="124">
        <v>290</v>
      </c>
      <c r="E4793" s="1" t="s">
        <v>1000</v>
      </c>
      <c r="F4793" s="1" t="s">
        <v>24</v>
      </c>
      <c r="G4793" s="1" t="s">
        <v>61</v>
      </c>
      <c r="H4793" s="1"/>
      <c r="I4793" t="s">
        <v>1288</v>
      </c>
    </row>
    <row r="4794" spans="1:9">
      <c r="A4794" s="1">
        <v>43881</v>
      </c>
      <c r="B4794" s="5">
        <v>0.81458333333333333</v>
      </c>
      <c r="C4794" s="1" t="s">
        <v>94</v>
      </c>
      <c r="D4794" s="124">
        <v>10</v>
      </c>
      <c r="E4794" s="1" t="s">
        <v>1000</v>
      </c>
      <c r="F4794" s="1" t="s">
        <v>24</v>
      </c>
      <c r="G4794" s="1" t="s">
        <v>94</v>
      </c>
      <c r="H4794" s="1"/>
      <c r="I4794" t="s">
        <v>1289</v>
      </c>
    </row>
    <row r="4795" spans="1:9">
      <c r="A4795" s="1">
        <v>43882</v>
      </c>
      <c r="B4795" s="5">
        <v>0.45347222222222222</v>
      </c>
      <c r="C4795" s="1" t="s">
        <v>94</v>
      </c>
      <c r="D4795" s="124">
        <v>40</v>
      </c>
      <c r="E4795" s="1" t="s">
        <v>1000</v>
      </c>
      <c r="F4795" s="1" t="s">
        <v>24</v>
      </c>
      <c r="G4795" s="1" t="s">
        <v>94</v>
      </c>
      <c r="H4795" s="1"/>
      <c r="I4795" t="s">
        <v>1290</v>
      </c>
    </row>
    <row r="4796" spans="1:9">
      <c r="A4796" s="1">
        <v>43883</v>
      </c>
      <c r="B4796" s="5">
        <v>0.61875000000000002</v>
      </c>
      <c r="C4796" s="1" t="s">
        <v>254</v>
      </c>
      <c r="D4796" s="124">
        <v>50</v>
      </c>
      <c r="E4796" s="1" t="s">
        <v>59</v>
      </c>
      <c r="F4796" s="1" t="s">
        <v>24</v>
      </c>
      <c r="G4796" s="1" t="s">
        <v>41</v>
      </c>
      <c r="H4796" s="1"/>
    </row>
    <row r="4797" spans="1:9">
      <c r="A4797" s="1">
        <v>43883</v>
      </c>
      <c r="B4797" s="5">
        <v>0.74236111111111114</v>
      </c>
      <c r="C4797" s="1" t="s">
        <v>1006</v>
      </c>
      <c r="D4797" s="124">
        <v>10</v>
      </c>
      <c r="E4797" s="1" t="s">
        <v>1000</v>
      </c>
      <c r="F4797" s="1" t="s">
        <v>24</v>
      </c>
      <c r="G4797" s="1" t="s">
        <v>52</v>
      </c>
      <c r="H4797" s="1"/>
      <c r="I4797" t="s">
        <v>1291</v>
      </c>
    </row>
    <row r="4798" spans="1:9">
      <c r="A4798" s="1">
        <v>43884</v>
      </c>
      <c r="B4798" s="5">
        <v>0.77638888888888891</v>
      </c>
      <c r="C4798" s="1" t="s">
        <v>279</v>
      </c>
      <c r="D4798" s="124">
        <v>100</v>
      </c>
      <c r="E4798" s="1" t="s">
        <v>1000</v>
      </c>
      <c r="F4798" s="1" t="s">
        <v>24</v>
      </c>
      <c r="G4798" s="1" t="s">
        <v>31</v>
      </c>
      <c r="H4798" s="1"/>
      <c r="I4798" t="s">
        <v>1292</v>
      </c>
    </row>
    <row r="4799" spans="1:9">
      <c r="A4799" s="1">
        <v>43884</v>
      </c>
      <c r="B4799" s="5">
        <v>0.83194444444444438</v>
      </c>
      <c r="C4799" s="1" t="s">
        <v>1293</v>
      </c>
      <c r="D4799" s="124">
        <v>116</v>
      </c>
      <c r="E4799" s="1" t="s">
        <v>59</v>
      </c>
      <c r="F4799" s="1" t="s">
        <v>24</v>
      </c>
      <c r="G4799" s="1" t="s">
        <v>41</v>
      </c>
      <c r="H4799" s="1"/>
    </row>
    <row r="4800" spans="1:9">
      <c r="A4800" s="1">
        <v>43884</v>
      </c>
      <c r="B4800" s="5">
        <v>0.83194444444444438</v>
      </c>
      <c r="C4800" s="1" t="s">
        <v>262</v>
      </c>
      <c r="D4800" s="124">
        <v>35</v>
      </c>
      <c r="E4800" s="1" t="s">
        <v>59</v>
      </c>
      <c r="F4800" s="1" t="s">
        <v>24</v>
      </c>
      <c r="G4800" s="1" t="s">
        <v>41</v>
      </c>
      <c r="H4800" s="1"/>
    </row>
    <row r="4801" spans="1:9">
      <c r="A4801" s="1">
        <v>43884</v>
      </c>
      <c r="B4801" s="5">
        <v>0.83194444444444438</v>
      </c>
      <c r="C4801" s="1" t="s">
        <v>140</v>
      </c>
      <c r="D4801" s="124">
        <v>25</v>
      </c>
      <c r="E4801" s="1" t="s">
        <v>59</v>
      </c>
      <c r="F4801" s="1" t="s">
        <v>24</v>
      </c>
      <c r="G4801" s="1" t="s">
        <v>52</v>
      </c>
      <c r="H4801" s="1"/>
    </row>
    <row r="4802" spans="1:9">
      <c r="A4802" s="1">
        <v>43885</v>
      </c>
      <c r="B4802" s="5">
        <v>0.70138888888888884</v>
      </c>
      <c r="C4802" s="1" t="s">
        <v>1006</v>
      </c>
      <c r="D4802" s="124">
        <v>35</v>
      </c>
      <c r="E4802" s="1" t="s">
        <v>1000</v>
      </c>
      <c r="F4802" s="1" t="s">
        <v>24</v>
      </c>
      <c r="G4802" s="1" t="s">
        <v>52</v>
      </c>
      <c r="H4802" s="1"/>
      <c r="I4802" t="s">
        <v>1294</v>
      </c>
    </row>
    <row r="4803" spans="1:9">
      <c r="A4803" s="1">
        <v>43885</v>
      </c>
      <c r="B4803" s="5">
        <v>0.73958333333333337</v>
      </c>
      <c r="C4803" s="1" t="s">
        <v>94</v>
      </c>
      <c r="D4803" s="124">
        <v>72</v>
      </c>
      <c r="E4803" s="1" t="s">
        <v>1000</v>
      </c>
      <c r="F4803" s="1" t="s">
        <v>24</v>
      </c>
      <c r="G4803" s="1" t="s">
        <v>94</v>
      </c>
      <c r="H4803" s="1"/>
      <c r="I4803" t="s">
        <v>1295</v>
      </c>
    </row>
    <row r="4804" spans="1:9">
      <c r="A4804" s="1">
        <v>43886</v>
      </c>
      <c r="B4804" s="5">
        <v>0.79375000000000007</v>
      </c>
      <c r="C4804" s="1" t="s">
        <v>1006</v>
      </c>
      <c r="D4804" s="124">
        <v>20</v>
      </c>
      <c r="E4804" s="1" t="s">
        <v>1000</v>
      </c>
      <c r="F4804" s="1" t="s">
        <v>24</v>
      </c>
      <c r="G4804" s="1" t="s">
        <v>52</v>
      </c>
      <c r="H4804" s="1"/>
      <c r="I4804" t="s">
        <v>1296</v>
      </c>
    </row>
    <row r="4805" spans="1:9">
      <c r="A4805" s="1">
        <v>43886</v>
      </c>
      <c r="B4805" s="5">
        <v>0.80069444444444438</v>
      </c>
      <c r="C4805" s="1" t="s">
        <v>94</v>
      </c>
      <c r="D4805" s="124">
        <v>20</v>
      </c>
      <c r="E4805" s="1" t="s">
        <v>1000</v>
      </c>
      <c r="F4805" s="1" t="s">
        <v>24</v>
      </c>
      <c r="G4805" s="1" t="s">
        <v>94</v>
      </c>
      <c r="H4805" s="1"/>
      <c r="I4805" t="s">
        <v>1297</v>
      </c>
    </row>
    <row r="4806" spans="1:9">
      <c r="A4806" s="1">
        <v>43886</v>
      </c>
      <c r="B4806" s="5">
        <v>0.85138888888888886</v>
      </c>
      <c r="C4806" s="1" t="s">
        <v>1003</v>
      </c>
      <c r="D4806" s="124">
        <v>100</v>
      </c>
      <c r="E4806" s="1" t="s">
        <v>1000</v>
      </c>
      <c r="F4806" s="1" t="s">
        <v>24</v>
      </c>
      <c r="G4806" s="1" t="s">
        <v>52</v>
      </c>
      <c r="H4806" s="1"/>
      <c r="I4806" t="s">
        <v>1298</v>
      </c>
    </row>
    <row r="4807" spans="1:9">
      <c r="A4807" s="1">
        <v>43888</v>
      </c>
      <c r="B4807" s="5">
        <v>0.56805555555555554</v>
      </c>
      <c r="C4807" s="1" t="s">
        <v>253</v>
      </c>
      <c r="D4807" s="124">
        <v>17</v>
      </c>
      <c r="E4807" s="1" t="s">
        <v>59</v>
      </c>
      <c r="F4807" s="1" t="s">
        <v>24</v>
      </c>
      <c r="G4807" s="1" t="s">
        <v>31</v>
      </c>
      <c r="H4807" s="1"/>
    </row>
    <row r="4808" spans="1:9">
      <c r="A4808" s="1">
        <v>43888</v>
      </c>
      <c r="B4808" s="5">
        <v>0.8569444444444444</v>
      </c>
      <c r="C4808" s="1" t="s">
        <v>1306</v>
      </c>
      <c r="D4808" s="124">
        <v>405.3</v>
      </c>
      <c r="E4808" s="1" t="s">
        <v>59</v>
      </c>
      <c r="F4808" s="1" t="s">
        <v>24</v>
      </c>
      <c r="G4808" s="1" t="s">
        <v>52</v>
      </c>
      <c r="H4808" s="1"/>
    </row>
    <row r="4809" spans="1:9">
      <c r="A4809" s="1">
        <v>43888</v>
      </c>
      <c r="B4809" s="5">
        <v>0.89930555555555547</v>
      </c>
      <c r="C4809" s="1" t="s">
        <v>148</v>
      </c>
      <c r="D4809" s="124">
        <v>100</v>
      </c>
      <c r="E4809" s="1" t="s">
        <v>59</v>
      </c>
      <c r="F4809" s="1" t="s">
        <v>24</v>
      </c>
      <c r="G4809" s="1" t="s">
        <v>41</v>
      </c>
      <c r="H4809" s="1"/>
    </row>
    <row r="4810" spans="1:9">
      <c r="A4810" s="1">
        <v>43888</v>
      </c>
      <c r="B4810" s="5">
        <v>0.9604166666666667</v>
      </c>
      <c r="C4810" s="1" t="s">
        <v>1299</v>
      </c>
      <c r="D4810" s="124">
        <v>5</v>
      </c>
      <c r="E4810" s="1" t="s">
        <v>1000</v>
      </c>
      <c r="F4810" s="1" t="s">
        <v>24</v>
      </c>
      <c r="G4810" s="1" t="s">
        <v>52</v>
      </c>
      <c r="H4810" s="1"/>
      <c r="I4810" t="s">
        <v>1300</v>
      </c>
    </row>
    <row r="4811" spans="1:9">
      <c r="A4811" s="1">
        <v>43889</v>
      </c>
      <c r="B4811" s="5">
        <v>9.7222222222222224E-3</v>
      </c>
      <c r="C4811" s="1" t="s">
        <v>1003</v>
      </c>
      <c r="D4811" s="124">
        <v>60</v>
      </c>
      <c r="E4811" s="1" t="s">
        <v>1000</v>
      </c>
      <c r="F4811" s="1" t="s">
        <v>24</v>
      </c>
      <c r="G4811" s="1" t="s">
        <v>52</v>
      </c>
      <c r="H4811" s="1"/>
      <c r="I4811" t="s">
        <v>1301</v>
      </c>
    </row>
    <row r="4812" spans="1:9">
      <c r="A4812" s="1">
        <v>43890</v>
      </c>
      <c r="B4812" s="5">
        <v>6.9444444444444447E-4</v>
      </c>
      <c r="C4812" s="1" t="s">
        <v>1003</v>
      </c>
      <c r="D4812" s="124">
        <v>70</v>
      </c>
      <c r="E4812" s="1" t="s">
        <v>1000</v>
      </c>
      <c r="F4812" s="1" t="s">
        <v>24</v>
      </c>
      <c r="G4812" s="1" t="s">
        <v>52</v>
      </c>
      <c r="H4812" s="1"/>
      <c r="I4812" t="s">
        <v>1302</v>
      </c>
    </row>
    <row r="4813" spans="1:9">
      <c r="A4813" s="1">
        <v>43890</v>
      </c>
      <c r="B4813" s="5">
        <v>0.43263888888888885</v>
      </c>
      <c r="C4813" s="1" t="s">
        <v>1303</v>
      </c>
      <c r="D4813" s="124">
        <v>500</v>
      </c>
      <c r="E4813" s="1" t="s">
        <v>1000</v>
      </c>
      <c r="F4813" s="1" t="s">
        <v>24</v>
      </c>
      <c r="G4813" s="1" t="s">
        <v>52</v>
      </c>
      <c r="H4813" s="1"/>
      <c r="I4813" t="s">
        <v>1304</v>
      </c>
    </row>
    <row r="4814" spans="1:9">
      <c r="A4814" s="1">
        <v>43890</v>
      </c>
      <c r="B4814" s="5">
        <v>0.50624999999999998</v>
      </c>
      <c r="C4814" s="1" t="s">
        <v>1003</v>
      </c>
      <c r="D4814" s="124">
        <v>25</v>
      </c>
      <c r="E4814" s="1" t="s">
        <v>1000</v>
      </c>
      <c r="F4814" s="1" t="s">
        <v>24</v>
      </c>
      <c r="G4814" s="1" t="s">
        <v>52</v>
      </c>
      <c r="H4814" s="1"/>
      <c r="I4814" t="s">
        <v>1305</v>
      </c>
    </row>
    <row r="4815" spans="1:9">
      <c r="A4815" s="1">
        <v>43892</v>
      </c>
      <c r="B4815" s="5">
        <v>0.50277777777777777</v>
      </c>
      <c r="C4815" s="1" t="s">
        <v>1006</v>
      </c>
      <c r="D4815" s="124">
        <v>10</v>
      </c>
      <c r="E4815" s="1" t="s">
        <v>1000</v>
      </c>
      <c r="F4815" s="1" t="s">
        <v>24</v>
      </c>
      <c r="G4815" s="1" t="s">
        <v>52</v>
      </c>
      <c r="H4815" s="1"/>
      <c r="I4815" t="s">
        <v>1307</v>
      </c>
    </row>
    <row r="4816" spans="1:9">
      <c r="A4816" s="1">
        <v>43892</v>
      </c>
      <c r="B4816" s="5">
        <v>0.83263888888888893</v>
      </c>
      <c r="C4816" s="1" t="s">
        <v>1006</v>
      </c>
      <c r="D4816" s="124">
        <v>10</v>
      </c>
      <c r="E4816" s="1" t="s">
        <v>1000</v>
      </c>
      <c r="F4816" s="1" t="s">
        <v>24</v>
      </c>
      <c r="G4816" s="1" t="s">
        <v>52</v>
      </c>
      <c r="H4816" s="1"/>
      <c r="I4816" t="s">
        <v>1308</v>
      </c>
    </row>
    <row r="4817" spans="1:9">
      <c r="A4817" s="1">
        <v>43893</v>
      </c>
      <c r="B4817" s="5">
        <v>0.69236111111111109</v>
      </c>
      <c r="C4817" s="1" t="s">
        <v>94</v>
      </c>
      <c r="D4817" s="124">
        <v>80</v>
      </c>
      <c r="E4817" s="1" t="s">
        <v>1000</v>
      </c>
      <c r="F4817" s="1" t="s">
        <v>24</v>
      </c>
      <c r="G4817" s="1" t="s">
        <v>94</v>
      </c>
      <c r="H4817" s="1"/>
      <c r="I4817" t="s">
        <v>1309</v>
      </c>
    </row>
    <row r="4818" spans="1:9">
      <c r="A4818" s="1">
        <v>43894</v>
      </c>
      <c r="B4818" s="5">
        <v>3.8194444444444441E-2</v>
      </c>
      <c r="C4818" s="1" t="s">
        <v>1006</v>
      </c>
      <c r="D4818" s="124">
        <v>10</v>
      </c>
      <c r="E4818" s="1" t="s">
        <v>1000</v>
      </c>
      <c r="F4818" s="1" t="s">
        <v>24</v>
      </c>
      <c r="G4818" s="1" t="s">
        <v>52</v>
      </c>
      <c r="H4818" s="1"/>
      <c r="I4818" t="s">
        <v>1310</v>
      </c>
    </row>
    <row r="4819" spans="1:9">
      <c r="A4819" s="1">
        <v>43894</v>
      </c>
      <c r="B4819" s="5">
        <v>4.7916666666666663E-2</v>
      </c>
      <c r="C4819" s="1" t="s">
        <v>1006</v>
      </c>
      <c r="D4819" s="124">
        <v>10</v>
      </c>
      <c r="E4819" s="1" t="s">
        <v>1000</v>
      </c>
      <c r="F4819" s="1" t="s">
        <v>24</v>
      </c>
      <c r="G4819" s="1" t="s">
        <v>52</v>
      </c>
      <c r="H4819" s="1"/>
      <c r="I4819" t="s">
        <v>1311</v>
      </c>
    </row>
    <row r="4820" spans="1:9">
      <c r="A4820" s="1">
        <v>43894</v>
      </c>
      <c r="B4820" s="5">
        <v>0.5229166666666667</v>
      </c>
      <c r="C4820" s="1" t="s">
        <v>94</v>
      </c>
      <c r="D4820" s="124">
        <v>60</v>
      </c>
      <c r="E4820" s="1" t="s">
        <v>1000</v>
      </c>
      <c r="F4820" s="1" t="s">
        <v>24</v>
      </c>
      <c r="G4820" s="1" t="s">
        <v>94</v>
      </c>
      <c r="H4820" s="1"/>
      <c r="I4820" t="s">
        <v>1312</v>
      </c>
    </row>
    <row r="4821" spans="1:9">
      <c r="A4821" s="1">
        <v>43894</v>
      </c>
      <c r="B4821" s="5">
        <v>0.96111111111111114</v>
      </c>
      <c r="C4821" s="1" t="s">
        <v>1006</v>
      </c>
      <c r="D4821" s="124">
        <v>175</v>
      </c>
      <c r="E4821" s="1" t="s">
        <v>1000</v>
      </c>
      <c r="F4821" s="1" t="s">
        <v>24</v>
      </c>
      <c r="G4821" s="1" t="s">
        <v>52</v>
      </c>
      <c r="H4821" s="1"/>
      <c r="I4821" t="s">
        <v>1313</v>
      </c>
    </row>
    <row r="4822" spans="1:9">
      <c r="A4822" s="1">
        <v>43895</v>
      </c>
      <c r="B4822" s="5">
        <v>0.6694444444444444</v>
      </c>
      <c r="C4822" s="1" t="s">
        <v>1303</v>
      </c>
      <c r="D4822" s="124">
        <v>300</v>
      </c>
      <c r="E4822" s="1" t="s">
        <v>1000</v>
      </c>
      <c r="F4822" s="1" t="s">
        <v>24</v>
      </c>
      <c r="G4822" s="1" t="s">
        <v>52</v>
      </c>
      <c r="H4822" s="1"/>
      <c r="I4822" t="s">
        <v>1314</v>
      </c>
    </row>
    <row r="4823" spans="1:9">
      <c r="A4823" s="1">
        <v>43895</v>
      </c>
      <c r="B4823" s="5">
        <v>0.69236111111111109</v>
      </c>
      <c r="C4823" s="1" t="s">
        <v>148</v>
      </c>
      <c r="D4823" s="124">
        <v>100</v>
      </c>
      <c r="E4823" s="1" t="s">
        <v>1000</v>
      </c>
      <c r="F4823" s="1" t="s">
        <v>24</v>
      </c>
      <c r="G4823" s="1" t="s">
        <v>41</v>
      </c>
      <c r="H4823" s="1"/>
      <c r="I4823" t="s">
        <v>1315</v>
      </c>
    </row>
    <row r="4824" spans="1:9">
      <c r="A4824" s="1">
        <v>43897</v>
      </c>
      <c r="B4824" s="5">
        <v>0.40347222222222223</v>
      </c>
      <c r="C4824" s="1" t="s">
        <v>148</v>
      </c>
      <c r="D4824" s="124">
        <v>55</v>
      </c>
      <c r="E4824" s="1" t="s">
        <v>59</v>
      </c>
      <c r="F4824" s="1" t="s">
        <v>24</v>
      </c>
      <c r="G4824" s="1" t="s">
        <v>41</v>
      </c>
      <c r="H4824" s="1"/>
    </row>
    <row r="4825" spans="1:9">
      <c r="A4825" s="1">
        <v>43897</v>
      </c>
      <c r="B4825" s="5">
        <v>0.61249999999999993</v>
      </c>
      <c r="C4825" s="1" t="s">
        <v>148</v>
      </c>
      <c r="D4825" s="124">
        <v>10</v>
      </c>
      <c r="E4825" s="1" t="s">
        <v>59</v>
      </c>
      <c r="F4825" s="1" t="s">
        <v>24</v>
      </c>
      <c r="G4825" s="1" t="s">
        <v>41</v>
      </c>
      <c r="H4825" s="1"/>
    </row>
    <row r="4826" spans="1:9">
      <c r="A4826" s="1">
        <v>43897</v>
      </c>
      <c r="B4826" s="5">
        <v>0.73749999999999993</v>
      </c>
      <c r="C4826" s="1" t="s">
        <v>262</v>
      </c>
      <c r="D4826" s="124">
        <v>55</v>
      </c>
      <c r="E4826" s="1" t="s">
        <v>59</v>
      </c>
      <c r="F4826" s="1" t="s">
        <v>24</v>
      </c>
      <c r="G4826" s="1" t="s">
        <v>41</v>
      </c>
      <c r="H4826" s="1"/>
    </row>
    <row r="4827" spans="1:9">
      <c r="A4827" s="1">
        <v>43897</v>
      </c>
      <c r="B4827" s="5">
        <v>0.97222222222222221</v>
      </c>
      <c r="C4827" s="1" t="s">
        <v>1006</v>
      </c>
      <c r="D4827" s="124">
        <v>105</v>
      </c>
      <c r="E4827" s="1" t="s">
        <v>1000</v>
      </c>
      <c r="F4827" s="1" t="s">
        <v>24</v>
      </c>
      <c r="G4827" s="1" t="s">
        <v>52</v>
      </c>
      <c r="H4827" s="1"/>
      <c r="I4827" t="s">
        <v>1316</v>
      </c>
    </row>
    <row r="4828" spans="1:9">
      <c r="A4828" s="1">
        <v>43898</v>
      </c>
      <c r="B4828" s="5">
        <v>0.79722222222222217</v>
      </c>
      <c r="C4828" s="1" t="s">
        <v>148</v>
      </c>
      <c r="D4828" s="124">
        <v>85</v>
      </c>
      <c r="E4828" s="1" t="s">
        <v>1000</v>
      </c>
      <c r="F4828" s="1" t="s">
        <v>24</v>
      </c>
      <c r="G4828" s="1" t="s">
        <v>41</v>
      </c>
      <c r="H4828" s="1"/>
      <c r="I4828" t="s">
        <v>1317</v>
      </c>
    </row>
    <row r="4829" spans="1:9">
      <c r="A4829" s="1">
        <v>43898</v>
      </c>
      <c r="B4829" s="5">
        <v>0.97499999999999998</v>
      </c>
      <c r="C4829" s="1" t="s">
        <v>1003</v>
      </c>
      <c r="D4829" s="124">
        <v>65</v>
      </c>
      <c r="E4829" s="1" t="s">
        <v>1000</v>
      </c>
      <c r="F4829" s="1" t="s">
        <v>24</v>
      </c>
      <c r="G4829" s="1" t="s">
        <v>52</v>
      </c>
      <c r="H4829" s="1"/>
      <c r="I4829" t="s">
        <v>1318</v>
      </c>
    </row>
    <row r="4830" spans="1:9">
      <c r="A4830" s="1">
        <v>43899</v>
      </c>
      <c r="B4830" s="5">
        <v>0.60763888888888895</v>
      </c>
      <c r="C4830" s="1" t="s">
        <v>1319</v>
      </c>
      <c r="D4830" s="124">
        <v>250</v>
      </c>
      <c r="E4830" s="1" t="s">
        <v>59</v>
      </c>
      <c r="F4830" s="1" t="s">
        <v>24</v>
      </c>
      <c r="G4830" s="1" t="s">
        <v>31</v>
      </c>
      <c r="H4830" s="1"/>
    </row>
    <row r="4831" spans="1:9">
      <c r="A4831" s="1">
        <v>43899</v>
      </c>
      <c r="B4831" s="5">
        <v>0.7680555555555556</v>
      </c>
      <c r="C4831" s="1" t="s">
        <v>148</v>
      </c>
      <c r="D4831" s="124">
        <v>20</v>
      </c>
      <c r="E4831" s="1" t="s">
        <v>59</v>
      </c>
      <c r="F4831" s="1" t="s">
        <v>24</v>
      </c>
      <c r="G4831" s="1" t="s">
        <v>41</v>
      </c>
      <c r="H4831" s="1"/>
    </row>
    <row r="4832" spans="1:9">
      <c r="A4832" s="1">
        <v>43899</v>
      </c>
      <c r="B4832" s="5">
        <v>0.96666666666666667</v>
      </c>
      <c r="C4832" s="1" t="s">
        <v>1006</v>
      </c>
      <c r="D4832" s="124">
        <v>65</v>
      </c>
      <c r="E4832" s="1" t="s">
        <v>1000</v>
      </c>
      <c r="F4832" s="1" t="s">
        <v>24</v>
      </c>
      <c r="G4832" s="1" t="s">
        <v>52</v>
      </c>
      <c r="H4832" s="1"/>
      <c r="I4832" t="s">
        <v>1320</v>
      </c>
    </row>
    <row r="4833" spans="1:9">
      <c r="A4833" s="1">
        <v>43899</v>
      </c>
      <c r="B4833" s="5">
        <v>0.96666666666666667</v>
      </c>
      <c r="C4833" s="1" t="s">
        <v>584</v>
      </c>
      <c r="D4833" s="124">
        <v>33182</v>
      </c>
      <c r="E4833" s="1"/>
      <c r="F4833" s="1" t="s">
        <v>24</v>
      </c>
      <c r="G4833" s="1" t="s">
        <v>584</v>
      </c>
      <c r="H4833" s="1"/>
    </row>
    <row r="4834" spans="1:9">
      <c r="A4834" s="1">
        <v>43900</v>
      </c>
      <c r="B4834" s="5">
        <v>0.57361111111111118</v>
      </c>
      <c r="C4834" s="1" t="s">
        <v>94</v>
      </c>
      <c r="D4834" s="124">
        <v>40</v>
      </c>
      <c r="E4834" s="1" t="s">
        <v>1000</v>
      </c>
      <c r="F4834" s="1" t="s">
        <v>24</v>
      </c>
      <c r="G4834" s="1" t="s">
        <v>94</v>
      </c>
      <c r="H4834" s="1"/>
      <c r="I4834" t="s">
        <v>1321</v>
      </c>
    </row>
    <row r="4835" spans="1:9">
      <c r="A4835" s="1">
        <v>43900</v>
      </c>
      <c r="B4835" s="5">
        <v>0.97638888888888886</v>
      </c>
      <c r="C4835" s="1" t="s">
        <v>1006</v>
      </c>
      <c r="D4835" s="124">
        <v>10</v>
      </c>
      <c r="E4835" s="1" t="s">
        <v>1000</v>
      </c>
      <c r="F4835" s="1" t="s">
        <v>24</v>
      </c>
      <c r="G4835" s="1" t="s">
        <v>52</v>
      </c>
      <c r="H4835" s="1"/>
      <c r="I4835" t="s">
        <v>1322</v>
      </c>
    </row>
    <row r="4836" spans="1:9">
      <c r="A4836" s="1">
        <v>43901</v>
      </c>
      <c r="B4836" s="5">
        <v>5.2083333333333336E-2</v>
      </c>
      <c r="C4836" s="1" t="s">
        <v>1006</v>
      </c>
      <c r="D4836" s="124">
        <v>10</v>
      </c>
      <c r="E4836" s="1" t="s">
        <v>1000</v>
      </c>
      <c r="F4836" s="1" t="s">
        <v>24</v>
      </c>
      <c r="G4836" s="1" t="s">
        <v>52</v>
      </c>
      <c r="H4836" s="1"/>
      <c r="I4836" t="s">
        <v>1323</v>
      </c>
    </row>
    <row r="4837" spans="1:9">
      <c r="A4837" s="1">
        <v>43901</v>
      </c>
      <c r="B4837" s="5">
        <v>0.4777777777777778</v>
      </c>
      <c r="C4837" s="1" t="s">
        <v>148</v>
      </c>
      <c r="D4837" s="124">
        <v>183.6</v>
      </c>
      <c r="E4837" s="1" t="s">
        <v>59</v>
      </c>
      <c r="F4837" s="1" t="s">
        <v>24</v>
      </c>
      <c r="G4837" s="1" t="s">
        <v>41</v>
      </c>
      <c r="H4837" s="1"/>
    </row>
    <row r="4838" spans="1:9">
      <c r="A4838" s="1">
        <v>43901</v>
      </c>
      <c r="B4838" s="5">
        <v>0.64513888888888882</v>
      </c>
      <c r="C4838" s="1" t="s">
        <v>1324</v>
      </c>
      <c r="D4838" s="124">
        <v>385</v>
      </c>
      <c r="E4838" s="1" t="s">
        <v>59</v>
      </c>
      <c r="F4838" s="1" t="s">
        <v>24</v>
      </c>
      <c r="G4838" s="1" t="s">
        <v>52</v>
      </c>
      <c r="H4838" s="1" t="s">
        <v>34</v>
      </c>
    </row>
    <row r="4839" spans="1:9">
      <c r="A4839" s="1">
        <v>43901</v>
      </c>
      <c r="B4839" s="5">
        <v>0.7284722222222223</v>
      </c>
      <c r="C4839" s="1" t="s">
        <v>1325</v>
      </c>
      <c r="D4839" s="124">
        <v>3400</v>
      </c>
      <c r="E4839" s="1" t="s">
        <v>59</v>
      </c>
      <c r="F4839" s="1" t="s">
        <v>24</v>
      </c>
      <c r="G4839" s="1" t="s">
        <v>31</v>
      </c>
      <c r="H4839" s="1" t="s">
        <v>34</v>
      </c>
    </row>
    <row r="4840" spans="1:9">
      <c r="A4840" s="1">
        <v>43901</v>
      </c>
      <c r="B4840" s="5">
        <v>0.77013888888888893</v>
      </c>
      <c r="C4840" s="1" t="s">
        <v>1326</v>
      </c>
      <c r="D4840" s="124">
        <v>40</v>
      </c>
      <c r="E4840" s="1" t="s">
        <v>59</v>
      </c>
      <c r="F4840" s="1" t="s">
        <v>24</v>
      </c>
      <c r="G4840" s="1" t="s">
        <v>52</v>
      </c>
      <c r="H4840" s="1" t="s">
        <v>34</v>
      </c>
    </row>
    <row r="4841" spans="1:9">
      <c r="A4841" s="1">
        <v>43902</v>
      </c>
      <c r="B4841" s="5">
        <v>6.2499999999999995E-3</v>
      </c>
      <c r="C4841" s="1" t="s">
        <v>1003</v>
      </c>
      <c r="D4841" s="124">
        <v>110</v>
      </c>
      <c r="E4841" s="1" t="s">
        <v>1000</v>
      </c>
      <c r="F4841" s="1" t="s">
        <v>24</v>
      </c>
      <c r="G4841" s="1" t="s">
        <v>52</v>
      </c>
      <c r="H4841" s="1" t="s">
        <v>34</v>
      </c>
      <c r="I4841" t="s">
        <v>1327</v>
      </c>
    </row>
    <row r="4842" spans="1:9">
      <c r="A4842" s="1">
        <v>43903</v>
      </c>
      <c r="B4842" s="5">
        <v>0.6972222222222223</v>
      </c>
      <c r="C4842" s="1" t="s">
        <v>94</v>
      </c>
      <c r="D4842" s="124">
        <v>28</v>
      </c>
      <c r="E4842" s="1" t="s">
        <v>1000</v>
      </c>
      <c r="F4842" s="1" t="s">
        <v>24</v>
      </c>
      <c r="G4842" s="1" t="s">
        <v>94</v>
      </c>
      <c r="H4842" s="1" t="s">
        <v>1328</v>
      </c>
      <c r="I4842" t="s">
        <v>1329</v>
      </c>
    </row>
    <row r="4843" spans="1:9">
      <c r="A4843" s="1">
        <v>43904</v>
      </c>
      <c r="B4843" s="5">
        <v>1.5277777777777777E-2</v>
      </c>
      <c r="C4843" s="1" t="s">
        <v>1003</v>
      </c>
      <c r="D4843" s="124">
        <v>30</v>
      </c>
      <c r="E4843" s="1" t="s">
        <v>1000</v>
      </c>
      <c r="F4843" s="1" t="s">
        <v>24</v>
      </c>
      <c r="G4843" s="1" t="s">
        <v>52</v>
      </c>
      <c r="H4843" s="1" t="s">
        <v>34</v>
      </c>
      <c r="I4843" t="s">
        <v>1330</v>
      </c>
    </row>
    <row r="4844" spans="1:9">
      <c r="A4844" s="1">
        <v>43904</v>
      </c>
      <c r="B4844" s="5">
        <v>3.2638888888888891E-2</v>
      </c>
      <c r="C4844" s="1" t="s">
        <v>1003</v>
      </c>
      <c r="D4844" s="124">
        <v>40</v>
      </c>
      <c r="E4844" s="1" t="s">
        <v>1000</v>
      </c>
      <c r="F4844" s="1" t="s">
        <v>24</v>
      </c>
      <c r="G4844" s="1" t="s">
        <v>52</v>
      </c>
      <c r="H4844" s="1" t="s">
        <v>34</v>
      </c>
      <c r="I4844" t="s">
        <v>1331</v>
      </c>
    </row>
    <row r="4845" spans="1:9">
      <c r="A4845" s="1">
        <v>43904</v>
      </c>
      <c r="B4845" s="5">
        <v>0.96458333333333324</v>
      </c>
      <c r="C4845" s="1" t="s">
        <v>148</v>
      </c>
      <c r="D4845" s="124">
        <v>80</v>
      </c>
      <c r="E4845" s="1" t="s">
        <v>59</v>
      </c>
      <c r="F4845" s="1" t="s">
        <v>24</v>
      </c>
      <c r="G4845" s="1" t="s">
        <v>41</v>
      </c>
      <c r="H4845" s="1"/>
    </row>
    <row r="4846" spans="1:9">
      <c r="A4846" s="1">
        <v>43904</v>
      </c>
      <c r="B4846" s="5">
        <v>0.96458333333333324</v>
      </c>
      <c r="C4846" s="1" t="s">
        <v>129</v>
      </c>
      <c r="D4846" s="124">
        <v>130</v>
      </c>
      <c r="E4846" s="1" t="s">
        <v>59</v>
      </c>
      <c r="F4846" s="1" t="s">
        <v>24</v>
      </c>
      <c r="G4846" s="1" t="s">
        <v>31</v>
      </c>
      <c r="H4846" s="1"/>
    </row>
    <row r="4847" spans="1:9">
      <c r="A4847" s="1">
        <v>43904</v>
      </c>
      <c r="B4847" s="5">
        <v>0.96527777777777779</v>
      </c>
      <c r="C4847" s="1" t="s">
        <v>84</v>
      </c>
      <c r="D4847" s="124">
        <v>190</v>
      </c>
      <c r="E4847" s="1" t="s">
        <v>59</v>
      </c>
      <c r="F4847" s="1" t="s">
        <v>24</v>
      </c>
      <c r="G4847" s="1" t="s">
        <v>52</v>
      </c>
      <c r="H4847" s="1"/>
    </row>
    <row r="4848" spans="1:9">
      <c r="A4848" s="1">
        <v>43904</v>
      </c>
      <c r="B4848" s="5">
        <v>0.96527777777777779</v>
      </c>
      <c r="C4848" s="1" t="s">
        <v>179</v>
      </c>
      <c r="D4848" s="124">
        <v>44</v>
      </c>
      <c r="E4848" s="1" t="s">
        <v>59</v>
      </c>
      <c r="F4848" s="1" t="s">
        <v>24</v>
      </c>
      <c r="G4848" s="1" t="s">
        <v>94</v>
      </c>
      <c r="H4848" s="1"/>
    </row>
    <row r="4849" spans="1:9">
      <c r="A4849" s="1">
        <v>43905</v>
      </c>
      <c r="B4849" s="5">
        <v>0.35555555555555557</v>
      </c>
      <c r="C4849" s="1" t="s">
        <v>1332</v>
      </c>
      <c r="D4849" s="124">
        <v>372.6</v>
      </c>
      <c r="E4849" s="1" t="s">
        <v>59</v>
      </c>
      <c r="F4849" s="1" t="s">
        <v>24</v>
      </c>
      <c r="G4849" s="1" t="s">
        <v>52</v>
      </c>
      <c r="H4849" s="1"/>
    </row>
    <row r="4850" spans="1:9">
      <c r="A4850" s="1">
        <v>43905</v>
      </c>
      <c r="B4850" s="5">
        <v>0.76597222222222217</v>
      </c>
      <c r="C4850" s="1" t="s">
        <v>1003</v>
      </c>
      <c r="D4850" s="124">
        <v>65</v>
      </c>
      <c r="E4850" s="1" t="s">
        <v>1000</v>
      </c>
      <c r="F4850" s="1" t="s">
        <v>24</v>
      </c>
      <c r="G4850" s="1" t="s">
        <v>52</v>
      </c>
      <c r="H4850" s="1" t="s">
        <v>34</v>
      </c>
      <c r="I4850" t="s">
        <v>1333</v>
      </c>
    </row>
    <row r="4851" spans="1:9">
      <c r="A4851" s="1">
        <v>43907</v>
      </c>
      <c r="B4851" s="5">
        <v>0.39861111111111108</v>
      </c>
      <c r="C4851" s="1" t="s">
        <v>1334</v>
      </c>
      <c r="D4851" s="124">
        <v>1266.5999999999999</v>
      </c>
      <c r="E4851" s="1" t="s">
        <v>59</v>
      </c>
      <c r="F4851" s="1" t="s">
        <v>24</v>
      </c>
      <c r="G4851" s="1" t="s">
        <v>41</v>
      </c>
      <c r="H4851" s="1" t="s">
        <v>34</v>
      </c>
    </row>
    <row r="4852" spans="1:9">
      <c r="A4852" s="1">
        <v>43907</v>
      </c>
      <c r="B4852" s="5">
        <v>0.39930555555555558</v>
      </c>
      <c r="C4852" s="1" t="s">
        <v>1335</v>
      </c>
      <c r="D4852" s="124">
        <v>461.2</v>
      </c>
      <c r="E4852" s="1" t="s">
        <v>59</v>
      </c>
      <c r="F4852" s="1" t="s">
        <v>24</v>
      </c>
      <c r="G4852" s="1" t="s">
        <v>52</v>
      </c>
      <c r="H4852" s="1" t="s">
        <v>34</v>
      </c>
    </row>
    <row r="4853" spans="1:9">
      <c r="A4853" s="1">
        <v>43908</v>
      </c>
      <c r="B4853" s="5">
        <v>0.39999999999999997</v>
      </c>
      <c r="C4853" s="1" t="s">
        <v>1336</v>
      </c>
      <c r="D4853" s="124">
        <v>103.33</v>
      </c>
      <c r="E4853" s="1" t="s">
        <v>59</v>
      </c>
      <c r="F4853" s="1" t="s">
        <v>24</v>
      </c>
      <c r="G4853" s="1" t="s">
        <v>52</v>
      </c>
      <c r="H4853" s="1" t="s">
        <v>34</v>
      </c>
    </row>
    <row r="4854" spans="1:9">
      <c r="A4854" s="1">
        <v>43908</v>
      </c>
      <c r="B4854" s="5">
        <v>0.44166666666666665</v>
      </c>
      <c r="C4854" s="1" t="s">
        <v>1337</v>
      </c>
      <c r="D4854" s="124">
        <v>133.33000000000001</v>
      </c>
      <c r="E4854" s="1" t="s">
        <v>59</v>
      </c>
      <c r="F4854" s="1" t="s">
        <v>24</v>
      </c>
      <c r="G4854" s="1" t="s">
        <v>41</v>
      </c>
      <c r="H4854" s="1" t="s">
        <v>34</v>
      </c>
    </row>
    <row r="4855" spans="1:9">
      <c r="A4855" s="1">
        <v>43908</v>
      </c>
      <c r="B4855" s="5">
        <v>0.62916666666666665</v>
      </c>
      <c r="C4855" s="1" t="s">
        <v>94</v>
      </c>
      <c r="D4855" s="124">
        <v>30</v>
      </c>
      <c r="E4855" s="1" t="s">
        <v>1000</v>
      </c>
      <c r="F4855" s="1" t="s">
        <v>24</v>
      </c>
      <c r="G4855" s="1" t="s">
        <v>94</v>
      </c>
      <c r="H4855" s="1" t="s">
        <v>34</v>
      </c>
      <c r="I4855" t="s">
        <v>1338</v>
      </c>
    </row>
    <row r="4856" spans="1:9">
      <c r="A4856" s="1">
        <v>43908</v>
      </c>
      <c r="B4856" s="5">
        <v>0.95138888888888884</v>
      </c>
      <c r="C4856" s="1" t="s">
        <v>1339</v>
      </c>
      <c r="D4856" s="124">
        <v>180</v>
      </c>
      <c r="E4856" s="1" t="s">
        <v>59</v>
      </c>
      <c r="F4856" s="1" t="s">
        <v>24</v>
      </c>
      <c r="G4856" s="1" t="s">
        <v>52</v>
      </c>
      <c r="H4856" s="1" t="s">
        <v>34</v>
      </c>
    </row>
    <row r="4857" spans="1:9">
      <c r="A4857" s="1">
        <v>43909</v>
      </c>
      <c r="B4857" s="5">
        <v>0.64444444444444449</v>
      </c>
      <c r="C4857" s="1" t="s">
        <v>1340</v>
      </c>
      <c r="D4857" s="124">
        <v>1169</v>
      </c>
      <c r="E4857" s="1" t="s">
        <v>1000</v>
      </c>
      <c r="F4857" s="1" t="s">
        <v>24</v>
      </c>
      <c r="G4857" s="1" t="s">
        <v>31</v>
      </c>
      <c r="H4857" s="1" t="s">
        <v>34</v>
      </c>
      <c r="I4857" t="s">
        <v>1341</v>
      </c>
    </row>
    <row r="4858" spans="1:9">
      <c r="A4858" s="1">
        <v>43910</v>
      </c>
      <c r="B4858" s="5">
        <v>0.75277777777777777</v>
      </c>
      <c r="C4858" s="1" t="s">
        <v>148</v>
      </c>
      <c r="D4858" s="124">
        <v>30</v>
      </c>
      <c r="E4858" s="1" t="s">
        <v>59</v>
      </c>
      <c r="F4858" s="1" t="s">
        <v>24</v>
      </c>
      <c r="G4858" s="1" t="s">
        <v>41</v>
      </c>
      <c r="H4858" s="1" t="s">
        <v>1342</v>
      </c>
    </row>
    <row r="4859" spans="1:9">
      <c r="A4859" s="1">
        <v>43910</v>
      </c>
      <c r="B4859" s="5">
        <v>0.7944444444444444</v>
      </c>
      <c r="C4859" s="1" t="s">
        <v>262</v>
      </c>
      <c r="D4859" s="124">
        <v>40</v>
      </c>
      <c r="E4859" s="1" t="s">
        <v>59</v>
      </c>
      <c r="F4859" s="1" t="s">
        <v>24</v>
      </c>
      <c r="G4859" s="1" t="s">
        <v>41</v>
      </c>
      <c r="H4859" s="1" t="s">
        <v>1342</v>
      </c>
    </row>
    <row r="4860" spans="1:9">
      <c r="A4860" s="1">
        <v>43910</v>
      </c>
      <c r="B4860" s="5">
        <v>0.82361111111111107</v>
      </c>
      <c r="C4860" s="1" t="s">
        <v>84</v>
      </c>
      <c r="D4860" s="124">
        <v>314</v>
      </c>
      <c r="E4860" s="1" t="s">
        <v>1000</v>
      </c>
      <c r="F4860" s="1" t="s">
        <v>24</v>
      </c>
      <c r="G4860" s="1" t="s">
        <v>52</v>
      </c>
      <c r="H4860" s="1" t="s">
        <v>34</v>
      </c>
      <c r="I4860" t="s">
        <v>1343</v>
      </c>
    </row>
    <row r="4861" spans="1:9">
      <c r="A4861" s="1">
        <v>43910</v>
      </c>
      <c r="B4861" s="5">
        <v>0.85416666666666663</v>
      </c>
      <c r="C4861" s="1" t="s">
        <v>305</v>
      </c>
      <c r="D4861" s="124">
        <v>1022.32</v>
      </c>
      <c r="E4861" s="1" t="s">
        <v>59</v>
      </c>
      <c r="F4861" s="1" t="s">
        <v>24</v>
      </c>
      <c r="G4861" s="1" t="s">
        <v>41</v>
      </c>
      <c r="H4861" s="1" t="s">
        <v>34</v>
      </c>
    </row>
    <row r="4862" spans="1:9">
      <c r="A4862" s="1">
        <v>43911</v>
      </c>
      <c r="B4862" s="5">
        <v>0.95138888888888884</v>
      </c>
      <c r="C4862" s="1" t="s">
        <v>1344</v>
      </c>
      <c r="D4862" s="124">
        <v>100</v>
      </c>
      <c r="E4862" s="1" t="s">
        <v>1000</v>
      </c>
      <c r="F4862" s="1" t="s">
        <v>24</v>
      </c>
      <c r="G4862" s="1" t="s">
        <v>52</v>
      </c>
      <c r="H4862" s="1" t="s">
        <v>34</v>
      </c>
      <c r="I4862" t="s">
        <v>1345</v>
      </c>
    </row>
    <row r="4863" spans="1:9">
      <c r="A4863" s="1">
        <v>43915</v>
      </c>
      <c r="B4863" s="5">
        <v>0.91249999999999998</v>
      </c>
      <c r="C4863" s="1" t="s">
        <v>618</v>
      </c>
      <c r="D4863" s="124">
        <v>599</v>
      </c>
      <c r="E4863" s="1" t="s">
        <v>1000</v>
      </c>
      <c r="F4863" s="1" t="s">
        <v>24</v>
      </c>
      <c r="G4863" s="1" t="s">
        <v>31</v>
      </c>
      <c r="H4863" s="1" t="s">
        <v>34</v>
      </c>
      <c r="I4863">
        <v>8521995859</v>
      </c>
    </row>
    <row r="4864" spans="1:9">
      <c r="A4864" s="1">
        <v>43918</v>
      </c>
      <c r="B4864" s="5">
        <v>0.79861111111111116</v>
      </c>
      <c r="C4864" s="1" t="s">
        <v>618</v>
      </c>
      <c r="D4864" s="124">
        <v>51</v>
      </c>
      <c r="E4864" s="1" t="s">
        <v>1000</v>
      </c>
      <c r="F4864" s="1" t="s">
        <v>24</v>
      </c>
      <c r="G4864" s="1" t="s">
        <v>31</v>
      </c>
      <c r="H4864" s="1" t="s">
        <v>34</v>
      </c>
      <c r="I4864" t="s">
        <v>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AFB9-75C5-D04C-8BAB-9D113CF8B77C}">
  <dimension ref="A1:K510"/>
  <sheetViews>
    <sheetView topLeftCell="A18" zoomScale="173" zoomScaleNormal="173" workbookViewId="0">
      <selection activeCell="B28" sqref="A4:K510"/>
    </sheetView>
  </sheetViews>
  <sheetFormatPr baseColWidth="10" defaultRowHeight="15"/>
  <cols>
    <col min="1" max="1" width="13.83203125" bestFit="1" customWidth="1"/>
    <col min="2" max="2" width="15.6640625" bestFit="1" customWidth="1"/>
    <col min="3" max="3" width="13.33203125" bestFit="1" customWidth="1"/>
    <col min="4" max="4" width="9.5" bestFit="1" customWidth="1"/>
    <col min="5" max="5" width="8.33203125" bestFit="1" customWidth="1"/>
    <col min="6" max="6" width="8.1640625" bestFit="1" customWidth="1"/>
    <col min="7" max="7" width="9.1640625" bestFit="1" customWidth="1"/>
    <col min="8" max="8" width="22.6640625" bestFit="1" customWidth="1"/>
    <col min="9" max="9" width="9.1640625" bestFit="1" customWidth="1"/>
    <col min="10" max="10" width="8.1640625" bestFit="1" customWidth="1"/>
    <col min="11" max="11" width="10.1640625" bestFit="1" customWidth="1"/>
    <col min="12" max="12" width="9.1640625" bestFit="1" customWidth="1"/>
    <col min="13" max="13" width="8.1640625" bestFit="1" customWidth="1"/>
    <col min="14" max="14" width="9.6640625" bestFit="1" customWidth="1"/>
    <col min="15" max="15" width="10.1640625" bestFit="1" customWidth="1"/>
    <col min="16" max="16" width="8.1640625" bestFit="1" customWidth="1"/>
    <col min="17" max="18" width="9.1640625" bestFit="1" customWidth="1"/>
    <col min="19" max="19" width="6.1640625" bestFit="1" customWidth="1"/>
    <col min="20" max="20" width="22.33203125" bestFit="1" customWidth="1"/>
    <col min="21" max="23" width="9.1640625" bestFit="1" customWidth="1"/>
    <col min="24" max="24" width="10" bestFit="1" customWidth="1"/>
    <col min="25" max="25" width="6.1640625" bestFit="1" customWidth="1"/>
    <col min="26" max="26" width="22.33203125" bestFit="1" customWidth="1"/>
    <col min="27" max="29" width="9.1640625" bestFit="1" customWidth="1"/>
    <col min="30" max="30" width="9.6640625" bestFit="1" customWidth="1"/>
    <col min="31" max="31" width="11.1640625" bestFit="1" customWidth="1"/>
    <col min="32" max="32" width="9.1640625" bestFit="1" customWidth="1"/>
    <col min="33" max="33" width="9.33203125" bestFit="1" customWidth="1"/>
    <col min="34" max="34" width="9.1640625" bestFit="1" customWidth="1"/>
    <col min="35" max="35" width="11" bestFit="1" customWidth="1"/>
    <col min="36" max="36" width="9.1640625" bestFit="1" customWidth="1"/>
    <col min="37" max="37" width="22.33203125" bestFit="1" customWidth="1"/>
    <col min="38" max="38" width="7.5" bestFit="1" customWidth="1"/>
    <col min="39" max="40" width="9.1640625" bestFit="1" customWidth="1"/>
    <col min="41" max="41" width="7.33203125" bestFit="1" customWidth="1"/>
    <col min="42" max="42" width="10.6640625" bestFit="1" customWidth="1"/>
    <col min="43" max="43" width="9.1640625" bestFit="1" customWidth="1"/>
    <col min="44" max="44" width="9.6640625" bestFit="1" customWidth="1"/>
    <col min="45" max="45" width="11.1640625" bestFit="1" customWidth="1"/>
  </cols>
  <sheetData>
    <row r="1" spans="1:11">
      <c r="A1" s="134" t="s">
        <v>620</v>
      </c>
      <c r="B1" t="s">
        <v>1348</v>
      </c>
    </row>
    <row r="2" spans="1:11">
      <c r="A2" s="134" t="s">
        <v>527</v>
      </c>
      <c r="B2" t="s">
        <v>529</v>
      </c>
    </row>
    <row r="4" spans="1:11">
      <c r="A4" s="134" t="s">
        <v>532</v>
      </c>
      <c r="B4" s="134" t="s">
        <v>725</v>
      </c>
    </row>
    <row r="5" spans="1:11">
      <c r="A5" s="134" t="s">
        <v>724</v>
      </c>
      <c r="B5" t="s">
        <v>31</v>
      </c>
      <c r="C5" t="s">
        <v>52</v>
      </c>
      <c r="D5" t="s">
        <v>94</v>
      </c>
      <c r="E5" t="s">
        <v>503</v>
      </c>
      <c r="F5" t="s">
        <v>103</v>
      </c>
      <c r="G5" t="s">
        <v>125</v>
      </c>
      <c r="H5" t="s">
        <v>354</v>
      </c>
      <c r="I5" t="s">
        <v>45</v>
      </c>
      <c r="J5" t="s">
        <v>41</v>
      </c>
      <c r="K5" t="s">
        <v>531</v>
      </c>
    </row>
    <row r="6" spans="1:11">
      <c r="A6" s="135">
        <v>42736</v>
      </c>
      <c r="B6" s="124">
        <v>7500</v>
      </c>
      <c r="C6" s="124">
        <v>222</v>
      </c>
      <c r="D6" s="124"/>
      <c r="E6" s="124"/>
      <c r="F6" s="124"/>
      <c r="G6" s="124"/>
      <c r="H6" s="124"/>
      <c r="I6" s="124"/>
      <c r="J6" s="124"/>
      <c r="K6" s="124">
        <v>7722</v>
      </c>
    </row>
    <row r="7" spans="1:11">
      <c r="A7" s="135">
        <v>42737</v>
      </c>
      <c r="B7" s="124"/>
      <c r="C7" s="124">
        <v>70</v>
      </c>
      <c r="D7" s="124"/>
      <c r="E7" s="124"/>
      <c r="F7" s="124"/>
      <c r="G7" s="124"/>
      <c r="H7" s="124"/>
      <c r="I7" s="124"/>
      <c r="J7" s="124">
        <v>42</v>
      </c>
      <c r="K7" s="124">
        <v>112</v>
      </c>
    </row>
    <row r="8" spans="1:11">
      <c r="A8" s="135">
        <v>42738</v>
      </c>
      <c r="B8" s="124"/>
      <c r="C8" s="124">
        <v>75</v>
      </c>
      <c r="D8" s="124"/>
      <c r="E8" s="124"/>
      <c r="F8" s="124"/>
      <c r="G8" s="124"/>
      <c r="H8" s="124"/>
      <c r="I8" s="124"/>
      <c r="J8" s="124">
        <v>45</v>
      </c>
      <c r="K8" s="124">
        <v>120</v>
      </c>
    </row>
    <row r="9" spans="1:11">
      <c r="A9" s="135">
        <v>42739</v>
      </c>
      <c r="B9" s="124"/>
      <c r="C9" s="124">
        <v>30</v>
      </c>
      <c r="D9" s="124"/>
      <c r="E9" s="124"/>
      <c r="F9" s="124"/>
      <c r="G9" s="124"/>
      <c r="H9" s="124"/>
      <c r="I9" s="124"/>
      <c r="J9" s="124">
        <v>45</v>
      </c>
      <c r="K9" s="124">
        <v>75</v>
      </c>
    </row>
    <row r="10" spans="1:11">
      <c r="A10" s="135">
        <v>42740</v>
      </c>
      <c r="B10" s="124"/>
      <c r="C10" s="124">
        <v>70</v>
      </c>
      <c r="D10" s="124"/>
      <c r="E10" s="124"/>
      <c r="F10" s="124"/>
      <c r="G10" s="124"/>
      <c r="H10" s="124"/>
      <c r="I10" s="124"/>
      <c r="J10" s="124">
        <v>60</v>
      </c>
      <c r="K10" s="124">
        <v>130</v>
      </c>
    </row>
    <row r="11" spans="1:11">
      <c r="A11" s="135">
        <v>42741</v>
      </c>
      <c r="B11" s="124"/>
      <c r="C11" s="124">
        <v>25</v>
      </c>
      <c r="D11" s="124"/>
      <c r="E11" s="124"/>
      <c r="F11" s="124"/>
      <c r="G11" s="124"/>
      <c r="H11" s="124"/>
      <c r="I11" s="124"/>
      <c r="J11" s="124"/>
      <c r="K11" s="124">
        <v>25</v>
      </c>
    </row>
    <row r="12" spans="1:11">
      <c r="A12" s="135">
        <v>42742</v>
      </c>
      <c r="B12" s="124"/>
      <c r="C12" s="124">
        <v>112</v>
      </c>
      <c r="D12" s="124"/>
      <c r="E12" s="124"/>
      <c r="F12" s="124"/>
      <c r="G12" s="124"/>
      <c r="H12" s="124"/>
      <c r="I12" s="124"/>
      <c r="J12" s="124">
        <v>45</v>
      </c>
      <c r="K12" s="124">
        <v>157</v>
      </c>
    </row>
    <row r="13" spans="1:11">
      <c r="A13" s="135">
        <v>42743</v>
      </c>
      <c r="B13" s="124">
        <v>66.66</v>
      </c>
      <c r="C13" s="124">
        <v>192</v>
      </c>
      <c r="D13" s="124">
        <v>158</v>
      </c>
      <c r="E13" s="124"/>
      <c r="F13" s="124"/>
      <c r="G13" s="124">
        <v>1666.66</v>
      </c>
      <c r="H13" s="124">
        <v>83.33</v>
      </c>
      <c r="I13" s="124"/>
      <c r="J13" s="124"/>
      <c r="K13" s="124">
        <v>2166.65</v>
      </c>
    </row>
    <row r="14" spans="1:11">
      <c r="A14" s="135">
        <v>42744</v>
      </c>
      <c r="B14" s="124"/>
      <c r="C14" s="124">
        <v>60</v>
      </c>
      <c r="D14" s="124"/>
      <c r="E14" s="124"/>
      <c r="F14" s="124"/>
      <c r="G14" s="124"/>
      <c r="H14" s="124"/>
      <c r="I14" s="124">
        <v>647</v>
      </c>
      <c r="J14" s="124">
        <v>60</v>
      </c>
      <c r="K14" s="124">
        <v>767</v>
      </c>
    </row>
    <row r="15" spans="1:11">
      <c r="A15" s="135">
        <v>42745</v>
      </c>
      <c r="B15" s="124"/>
      <c r="C15" s="124">
        <v>90</v>
      </c>
      <c r="D15" s="124"/>
      <c r="E15" s="124"/>
      <c r="F15" s="124"/>
      <c r="G15" s="124"/>
      <c r="H15" s="124"/>
      <c r="I15" s="124"/>
      <c r="J15" s="124"/>
      <c r="K15" s="124">
        <v>90</v>
      </c>
    </row>
    <row r="16" spans="1:11">
      <c r="A16" s="135">
        <v>42746</v>
      </c>
      <c r="B16" s="124">
        <v>120</v>
      </c>
      <c r="C16" s="124">
        <v>130</v>
      </c>
      <c r="D16" s="124"/>
      <c r="E16" s="124"/>
      <c r="F16" s="124"/>
      <c r="G16" s="124"/>
      <c r="H16" s="124"/>
      <c r="I16" s="124"/>
      <c r="J16" s="124"/>
      <c r="K16" s="124">
        <v>250</v>
      </c>
    </row>
    <row r="17" spans="1:11">
      <c r="A17" s="135">
        <v>42748</v>
      </c>
      <c r="B17" s="124"/>
      <c r="C17" s="124">
        <v>140</v>
      </c>
      <c r="D17" s="124"/>
      <c r="E17" s="124"/>
      <c r="F17" s="124"/>
      <c r="G17" s="124"/>
      <c r="H17" s="124"/>
      <c r="I17" s="124"/>
      <c r="J17" s="124">
        <v>91</v>
      </c>
      <c r="K17" s="124">
        <v>231</v>
      </c>
    </row>
    <row r="18" spans="1:11">
      <c r="A18" s="135">
        <v>42749</v>
      </c>
      <c r="B18" s="124"/>
      <c r="C18" s="124">
        <v>520</v>
      </c>
      <c r="D18" s="124"/>
      <c r="E18" s="124"/>
      <c r="F18" s="124"/>
      <c r="G18" s="124"/>
      <c r="H18" s="124"/>
      <c r="I18" s="124"/>
      <c r="J18" s="124"/>
      <c r="K18" s="124">
        <v>520</v>
      </c>
    </row>
    <row r="19" spans="1:11">
      <c r="A19" s="135">
        <v>42750</v>
      </c>
      <c r="B19" s="124"/>
      <c r="C19" s="124">
        <v>15</v>
      </c>
      <c r="D19" s="124"/>
      <c r="E19" s="124"/>
      <c r="F19" s="124"/>
      <c r="G19" s="124"/>
      <c r="H19" s="124"/>
      <c r="I19" s="124"/>
      <c r="J19" s="124"/>
      <c r="K19" s="124">
        <v>15</v>
      </c>
    </row>
    <row r="20" spans="1:11">
      <c r="A20" s="135">
        <v>42752</v>
      </c>
      <c r="B20" s="124"/>
      <c r="C20" s="124">
        <v>166</v>
      </c>
      <c r="D20" s="124"/>
      <c r="E20" s="124"/>
      <c r="F20" s="124"/>
      <c r="G20" s="124"/>
      <c r="H20" s="124"/>
      <c r="I20" s="124"/>
      <c r="J20" s="124"/>
      <c r="K20" s="124">
        <v>166</v>
      </c>
    </row>
    <row r="21" spans="1:11">
      <c r="A21" s="135">
        <v>42753</v>
      </c>
      <c r="B21" s="124">
        <v>638</v>
      </c>
      <c r="C21" s="124"/>
      <c r="D21" s="124"/>
      <c r="E21" s="124"/>
      <c r="F21" s="124"/>
      <c r="G21" s="124"/>
      <c r="H21" s="124"/>
      <c r="I21" s="124">
        <v>1200</v>
      </c>
      <c r="J21" s="124"/>
      <c r="K21" s="124">
        <v>1838</v>
      </c>
    </row>
    <row r="22" spans="1:11">
      <c r="A22" s="135">
        <v>42754</v>
      </c>
      <c r="B22" s="124"/>
      <c r="C22" s="124">
        <v>78</v>
      </c>
      <c r="D22" s="124"/>
      <c r="E22" s="124"/>
      <c r="F22" s="124"/>
      <c r="G22" s="124"/>
      <c r="H22" s="124"/>
      <c r="I22" s="124"/>
      <c r="J22" s="124">
        <v>4</v>
      </c>
      <c r="K22" s="124">
        <v>82</v>
      </c>
    </row>
    <row r="23" spans="1:11">
      <c r="A23" s="135">
        <v>42756</v>
      </c>
      <c r="B23" s="124"/>
      <c r="C23" s="124">
        <v>155</v>
      </c>
      <c r="D23" s="124"/>
      <c r="E23" s="124"/>
      <c r="F23" s="124"/>
      <c r="G23" s="124"/>
      <c r="H23" s="124"/>
      <c r="I23" s="124"/>
      <c r="J23" s="124"/>
      <c r="K23" s="124">
        <v>155</v>
      </c>
    </row>
    <row r="24" spans="1:11">
      <c r="A24" s="135">
        <v>42757</v>
      </c>
      <c r="B24" s="124"/>
      <c r="C24" s="124">
        <v>180</v>
      </c>
      <c r="D24" s="124"/>
      <c r="E24" s="124"/>
      <c r="F24" s="124"/>
      <c r="G24" s="124"/>
      <c r="H24" s="124"/>
      <c r="I24" s="124"/>
      <c r="J24" s="124">
        <v>35</v>
      </c>
      <c r="K24" s="124">
        <v>215</v>
      </c>
    </row>
    <row r="25" spans="1:11">
      <c r="A25" s="135">
        <v>42758</v>
      </c>
      <c r="B25" s="124"/>
      <c r="C25" s="124"/>
      <c r="D25" s="124"/>
      <c r="E25" s="124"/>
      <c r="F25" s="124"/>
      <c r="G25" s="124"/>
      <c r="H25" s="124"/>
      <c r="I25" s="124"/>
      <c r="J25" s="124">
        <v>132</v>
      </c>
      <c r="K25" s="124">
        <v>132</v>
      </c>
    </row>
    <row r="26" spans="1:11">
      <c r="A26" s="135">
        <v>42759</v>
      </c>
      <c r="B26" s="124">
        <v>143</v>
      </c>
      <c r="C26" s="124"/>
      <c r="D26" s="124"/>
      <c r="E26" s="124"/>
      <c r="F26" s="124"/>
      <c r="G26" s="124"/>
      <c r="H26" s="124"/>
      <c r="I26" s="124">
        <v>110</v>
      </c>
      <c r="J26" s="124"/>
      <c r="K26" s="124">
        <v>253</v>
      </c>
    </row>
    <row r="27" spans="1:11">
      <c r="A27" s="135">
        <v>42760</v>
      </c>
      <c r="B27" s="124"/>
      <c r="C27" s="124">
        <v>115</v>
      </c>
      <c r="D27" s="124"/>
      <c r="E27" s="124"/>
      <c r="F27" s="124">
        <v>120</v>
      </c>
      <c r="G27" s="124"/>
      <c r="H27" s="124"/>
      <c r="I27" s="124">
        <v>1200</v>
      </c>
      <c r="J27" s="124"/>
      <c r="K27" s="124">
        <v>1435</v>
      </c>
    </row>
    <row r="28" spans="1:11">
      <c r="A28" s="135">
        <v>42761</v>
      </c>
      <c r="B28" s="124"/>
      <c r="C28" s="124">
        <v>182</v>
      </c>
      <c r="D28" s="124"/>
      <c r="E28" s="124"/>
      <c r="F28" s="124"/>
      <c r="G28" s="124"/>
      <c r="H28" s="124"/>
      <c r="I28" s="124"/>
      <c r="J28" s="124">
        <v>10</v>
      </c>
      <c r="K28" s="124">
        <v>192</v>
      </c>
    </row>
    <row r="29" spans="1:11">
      <c r="A29" s="135">
        <v>42762</v>
      </c>
      <c r="B29" s="124"/>
      <c r="C29" s="124">
        <v>40</v>
      </c>
      <c r="D29" s="124"/>
      <c r="E29" s="124"/>
      <c r="F29" s="124"/>
      <c r="G29" s="124"/>
      <c r="H29" s="124"/>
      <c r="I29" s="124"/>
      <c r="J29" s="124"/>
      <c r="K29" s="124">
        <v>40</v>
      </c>
    </row>
    <row r="30" spans="1:11">
      <c r="A30" s="135">
        <v>42763</v>
      </c>
      <c r="B30" s="124"/>
      <c r="C30" s="124">
        <v>110</v>
      </c>
      <c r="D30" s="124"/>
      <c r="E30" s="124"/>
      <c r="F30" s="124"/>
      <c r="G30" s="124"/>
      <c r="H30" s="124"/>
      <c r="I30" s="124"/>
      <c r="J30" s="124"/>
      <c r="K30" s="124">
        <v>110</v>
      </c>
    </row>
    <row r="31" spans="1:11">
      <c r="A31" s="135">
        <v>42764</v>
      </c>
      <c r="B31" s="124"/>
      <c r="C31" s="124">
        <v>185</v>
      </c>
      <c r="D31" s="124"/>
      <c r="E31" s="124"/>
      <c r="F31" s="124"/>
      <c r="G31" s="124"/>
      <c r="H31" s="124"/>
      <c r="I31" s="124"/>
      <c r="J31" s="124"/>
      <c r="K31" s="124">
        <v>185</v>
      </c>
    </row>
    <row r="32" spans="1:11">
      <c r="A32" s="135">
        <v>42765</v>
      </c>
      <c r="B32" s="124"/>
      <c r="C32" s="124">
        <v>22</v>
      </c>
      <c r="D32" s="124"/>
      <c r="E32" s="124"/>
      <c r="F32" s="124"/>
      <c r="G32" s="124"/>
      <c r="H32" s="124"/>
      <c r="I32" s="124"/>
      <c r="J32" s="124">
        <v>19</v>
      </c>
      <c r="K32" s="124">
        <v>41</v>
      </c>
    </row>
    <row r="33" spans="1:11">
      <c r="A33" s="135">
        <v>42766</v>
      </c>
      <c r="B33" s="124">
        <v>1000</v>
      </c>
      <c r="C33" s="124">
        <v>80</v>
      </c>
      <c r="D33" s="124"/>
      <c r="E33" s="124"/>
      <c r="F33" s="124"/>
      <c r="G33" s="124"/>
      <c r="H33" s="124"/>
      <c r="I33" s="124"/>
      <c r="J33" s="124">
        <v>39</v>
      </c>
      <c r="K33" s="124">
        <v>1119</v>
      </c>
    </row>
    <row r="34" spans="1:11">
      <c r="A34" s="135">
        <v>42767</v>
      </c>
      <c r="B34" s="124"/>
      <c r="C34" s="124">
        <v>320</v>
      </c>
      <c r="D34" s="124"/>
      <c r="E34" s="124"/>
      <c r="F34" s="124"/>
      <c r="G34" s="124"/>
      <c r="H34" s="124"/>
      <c r="I34" s="124"/>
      <c r="J34" s="124">
        <v>26</v>
      </c>
      <c r="K34" s="124">
        <v>346</v>
      </c>
    </row>
    <row r="35" spans="1:11">
      <c r="A35" s="135">
        <v>42768</v>
      </c>
      <c r="B35" s="124"/>
      <c r="C35" s="124">
        <v>85</v>
      </c>
      <c r="D35" s="124"/>
      <c r="E35" s="124"/>
      <c r="F35" s="124"/>
      <c r="G35" s="124"/>
      <c r="H35" s="124"/>
      <c r="I35" s="124"/>
      <c r="J35" s="124">
        <v>54</v>
      </c>
      <c r="K35" s="124">
        <v>139</v>
      </c>
    </row>
    <row r="36" spans="1:11">
      <c r="A36" s="135">
        <v>42769</v>
      </c>
      <c r="B36" s="124"/>
      <c r="C36" s="124">
        <v>70</v>
      </c>
      <c r="D36" s="124"/>
      <c r="E36" s="124"/>
      <c r="F36" s="124"/>
      <c r="G36" s="124"/>
      <c r="H36" s="124"/>
      <c r="I36" s="124"/>
      <c r="J36" s="124">
        <v>36</v>
      </c>
      <c r="K36" s="124">
        <v>106</v>
      </c>
    </row>
    <row r="37" spans="1:11">
      <c r="A37" s="135">
        <v>42770</v>
      </c>
      <c r="B37" s="124">
        <v>350</v>
      </c>
      <c r="C37" s="124">
        <v>120</v>
      </c>
      <c r="D37" s="124"/>
      <c r="E37" s="124"/>
      <c r="F37" s="124"/>
      <c r="G37" s="124"/>
      <c r="H37" s="124"/>
      <c r="I37" s="124"/>
      <c r="J37" s="124"/>
      <c r="K37" s="124">
        <v>470</v>
      </c>
    </row>
    <row r="38" spans="1:11">
      <c r="A38" s="135">
        <v>42771</v>
      </c>
      <c r="B38" s="124"/>
      <c r="C38" s="124">
        <v>324</v>
      </c>
      <c r="D38" s="124"/>
      <c r="E38" s="124"/>
      <c r="F38" s="124"/>
      <c r="G38" s="124"/>
      <c r="H38" s="124"/>
      <c r="I38" s="124"/>
      <c r="J38" s="124">
        <v>43</v>
      </c>
      <c r="K38" s="124">
        <v>367</v>
      </c>
    </row>
    <row r="39" spans="1:11">
      <c r="A39" s="135">
        <v>42772</v>
      </c>
      <c r="B39" s="124"/>
      <c r="C39" s="124"/>
      <c r="D39" s="124"/>
      <c r="E39" s="124"/>
      <c r="F39" s="124"/>
      <c r="G39" s="124"/>
      <c r="H39" s="124"/>
      <c r="I39" s="124"/>
      <c r="J39" s="124">
        <v>21</v>
      </c>
      <c r="K39" s="124">
        <v>21</v>
      </c>
    </row>
    <row r="40" spans="1:11">
      <c r="A40" s="135">
        <v>42773</v>
      </c>
      <c r="B40" s="124"/>
      <c r="C40" s="124">
        <v>120</v>
      </c>
      <c r="D40" s="124"/>
      <c r="E40" s="124"/>
      <c r="F40" s="124"/>
      <c r="G40" s="124"/>
      <c r="H40" s="124"/>
      <c r="I40" s="124"/>
      <c r="J40" s="124">
        <v>52</v>
      </c>
      <c r="K40" s="124">
        <v>172</v>
      </c>
    </row>
    <row r="41" spans="1:11">
      <c r="A41" s="135">
        <v>42774</v>
      </c>
      <c r="B41" s="124"/>
      <c r="C41" s="124">
        <v>40</v>
      </c>
      <c r="D41" s="124"/>
      <c r="E41" s="124"/>
      <c r="F41" s="124"/>
      <c r="G41" s="124"/>
      <c r="H41" s="124"/>
      <c r="I41" s="124"/>
      <c r="J41" s="124">
        <v>39</v>
      </c>
      <c r="K41" s="124">
        <v>79</v>
      </c>
    </row>
    <row r="42" spans="1:11">
      <c r="A42" s="135">
        <v>42775</v>
      </c>
      <c r="B42" s="124"/>
      <c r="C42" s="124">
        <v>50</v>
      </c>
      <c r="D42" s="124"/>
      <c r="E42" s="124"/>
      <c r="F42" s="124"/>
      <c r="G42" s="124"/>
      <c r="H42" s="124"/>
      <c r="I42" s="124"/>
      <c r="J42" s="124"/>
      <c r="K42" s="124">
        <v>50</v>
      </c>
    </row>
    <row r="43" spans="1:11">
      <c r="A43" s="135">
        <v>42776</v>
      </c>
      <c r="B43" s="124"/>
      <c r="C43" s="124">
        <v>100</v>
      </c>
      <c r="D43" s="124"/>
      <c r="E43" s="124"/>
      <c r="F43" s="124"/>
      <c r="G43" s="124"/>
      <c r="H43" s="124"/>
      <c r="I43" s="124"/>
      <c r="J43" s="124">
        <v>37</v>
      </c>
      <c r="K43" s="124">
        <v>137</v>
      </c>
    </row>
    <row r="44" spans="1:11">
      <c r="A44" s="135">
        <v>42777</v>
      </c>
      <c r="B44" s="124">
        <v>190</v>
      </c>
      <c r="C44" s="124">
        <v>870</v>
      </c>
      <c r="D44" s="124">
        <v>208</v>
      </c>
      <c r="E44" s="124"/>
      <c r="F44" s="124"/>
      <c r="G44" s="124"/>
      <c r="H44" s="124"/>
      <c r="I44" s="124"/>
      <c r="J44" s="124">
        <v>55</v>
      </c>
      <c r="K44" s="124">
        <v>1323</v>
      </c>
    </row>
    <row r="45" spans="1:11">
      <c r="A45" s="135">
        <v>42779</v>
      </c>
      <c r="B45" s="124"/>
      <c r="C45" s="124">
        <v>330</v>
      </c>
      <c r="D45" s="124"/>
      <c r="E45" s="124"/>
      <c r="F45" s="124"/>
      <c r="G45" s="124"/>
      <c r="H45" s="124"/>
      <c r="I45" s="124"/>
      <c r="J45" s="124"/>
      <c r="K45" s="124">
        <v>330</v>
      </c>
    </row>
    <row r="46" spans="1:11">
      <c r="A46" s="135">
        <v>42780</v>
      </c>
      <c r="B46" s="124"/>
      <c r="C46" s="124">
        <v>20</v>
      </c>
      <c r="D46" s="124"/>
      <c r="E46" s="124"/>
      <c r="F46" s="124"/>
      <c r="G46" s="124"/>
      <c r="H46" s="124"/>
      <c r="I46" s="124"/>
      <c r="J46" s="124">
        <v>30</v>
      </c>
      <c r="K46" s="124">
        <v>50</v>
      </c>
    </row>
    <row r="47" spans="1:11">
      <c r="A47" s="135">
        <v>42781</v>
      </c>
      <c r="B47" s="124"/>
      <c r="C47" s="124">
        <v>65</v>
      </c>
      <c r="D47" s="124"/>
      <c r="E47" s="124"/>
      <c r="F47" s="124"/>
      <c r="G47" s="124"/>
      <c r="H47" s="124"/>
      <c r="I47" s="124"/>
      <c r="J47" s="124"/>
      <c r="K47" s="124">
        <v>65</v>
      </c>
    </row>
    <row r="48" spans="1:11">
      <c r="A48" s="135">
        <v>42782</v>
      </c>
      <c r="B48" s="124"/>
      <c r="C48" s="124">
        <v>80</v>
      </c>
      <c r="D48" s="124"/>
      <c r="E48" s="124"/>
      <c r="F48" s="124"/>
      <c r="G48" s="124"/>
      <c r="H48" s="124"/>
      <c r="I48" s="124"/>
      <c r="J48" s="124">
        <v>18</v>
      </c>
      <c r="K48" s="124">
        <v>98</v>
      </c>
    </row>
    <row r="49" spans="1:11">
      <c r="A49" s="135">
        <v>42783</v>
      </c>
      <c r="B49" s="124"/>
      <c r="C49" s="124">
        <v>80</v>
      </c>
      <c r="D49" s="124"/>
      <c r="E49" s="124"/>
      <c r="F49" s="124"/>
      <c r="G49" s="124"/>
      <c r="H49" s="124"/>
      <c r="I49" s="124"/>
      <c r="J49" s="124">
        <v>38</v>
      </c>
      <c r="K49" s="124">
        <v>118</v>
      </c>
    </row>
    <row r="50" spans="1:11">
      <c r="A50" s="135">
        <v>42784</v>
      </c>
      <c r="B50" s="124"/>
      <c r="C50" s="124">
        <v>130</v>
      </c>
      <c r="D50" s="124"/>
      <c r="E50" s="124"/>
      <c r="F50" s="124"/>
      <c r="G50" s="124"/>
      <c r="H50" s="124"/>
      <c r="I50" s="124"/>
      <c r="J50" s="124"/>
      <c r="K50" s="124">
        <v>130</v>
      </c>
    </row>
    <row r="51" spans="1:11">
      <c r="A51" s="135">
        <v>42785</v>
      </c>
      <c r="B51" s="124">
        <v>175</v>
      </c>
      <c r="C51" s="124">
        <v>400</v>
      </c>
      <c r="D51" s="124"/>
      <c r="E51" s="124"/>
      <c r="F51" s="124"/>
      <c r="G51" s="124">
        <v>1666.67</v>
      </c>
      <c r="H51" s="124">
        <v>2364.83</v>
      </c>
      <c r="I51" s="124"/>
      <c r="J51" s="124">
        <v>50</v>
      </c>
      <c r="K51" s="124">
        <v>4656.5</v>
      </c>
    </row>
    <row r="52" spans="1:11">
      <c r="A52" s="135">
        <v>42786</v>
      </c>
      <c r="B52" s="124">
        <v>110</v>
      </c>
      <c r="C52" s="124">
        <v>60</v>
      </c>
      <c r="D52" s="124"/>
      <c r="E52" s="124"/>
      <c r="F52" s="124"/>
      <c r="G52" s="124"/>
      <c r="H52" s="124"/>
      <c r="I52" s="124"/>
      <c r="J52" s="124">
        <v>38</v>
      </c>
      <c r="K52" s="124">
        <v>208</v>
      </c>
    </row>
    <row r="53" spans="1:11">
      <c r="A53" s="135">
        <v>42787</v>
      </c>
      <c r="B53" s="124"/>
      <c r="C53" s="124">
        <v>50</v>
      </c>
      <c r="D53" s="124"/>
      <c r="E53" s="124"/>
      <c r="F53" s="124"/>
      <c r="G53" s="124"/>
      <c r="H53" s="124"/>
      <c r="I53" s="124"/>
      <c r="J53" s="124">
        <v>35</v>
      </c>
      <c r="K53" s="124">
        <v>85</v>
      </c>
    </row>
    <row r="54" spans="1:11">
      <c r="A54" s="135">
        <v>42788</v>
      </c>
      <c r="B54" s="124"/>
      <c r="C54" s="124">
        <v>60</v>
      </c>
      <c r="D54" s="124"/>
      <c r="E54" s="124"/>
      <c r="F54" s="124"/>
      <c r="G54" s="124"/>
      <c r="H54" s="124"/>
      <c r="I54" s="124"/>
      <c r="J54" s="124">
        <v>38</v>
      </c>
      <c r="K54" s="124">
        <v>98</v>
      </c>
    </row>
    <row r="55" spans="1:11">
      <c r="A55" s="135">
        <v>42789</v>
      </c>
      <c r="B55" s="124">
        <v>102</v>
      </c>
      <c r="C55" s="124">
        <v>158</v>
      </c>
      <c r="D55" s="124">
        <v>184</v>
      </c>
      <c r="E55" s="124">
        <v>40</v>
      </c>
      <c r="F55" s="124"/>
      <c r="G55" s="124"/>
      <c r="H55" s="124"/>
      <c r="I55" s="124">
        <v>398</v>
      </c>
      <c r="J55" s="124">
        <v>120</v>
      </c>
      <c r="K55" s="124">
        <v>1002</v>
      </c>
    </row>
    <row r="56" spans="1:11">
      <c r="A56" s="135">
        <v>42791</v>
      </c>
      <c r="B56" s="124"/>
      <c r="C56" s="124">
        <v>20</v>
      </c>
      <c r="D56" s="124"/>
      <c r="E56" s="124"/>
      <c r="F56" s="124"/>
      <c r="G56" s="124"/>
      <c r="H56" s="124"/>
      <c r="I56" s="124"/>
      <c r="J56" s="124"/>
      <c r="K56" s="124">
        <v>20</v>
      </c>
    </row>
    <row r="57" spans="1:11">
      <c r="A57" s="135">
        <v>42792</v>
      </c>
      <c r="B57" s="124"/>
      <c r="C57" s="124">
        <v>20</v>
      </c>
      <c r="D57" s="124"/>
      <c r="E57" s="124"/>
      <c r="F57" s="124"/>
      <c r="G57" s="124"/>
      <c r="H57" s="124"/>
      <c r="I57" s="124">
        <v>3481</v>
      </c>
      <c r="J57" s="124"/>
      <c r="K57" s="124">
        <v>3501</v>
      </c>
    </row>
    <row r="58" spans="1:11">
      <c r="A58" s="135">
        <v>42793</v>
      </c>
      <c r="B58" s="124">
        <v>258</v>
      </c>
      <c r="C58" s="124"/>
      <c r="D58" s="124"/>
      <c r="E58" s="124"/>
      <c r="F58" s="124"/>
      <c r="G58" s="124"/>
      <c r="H58" s="124">
        <v>53</v>
      </c>
      <c r="I58" s="124">
        <v>20</v>
      </c>
      <c r="J58" s="124"/>
      <c r="K58" s="124">
        <v>331</v>
      </c>
    </row>
    <row r="59" spans="1:11">
      <c r="A59" s="135">
        <v>42795</v>
      </c>
      <c r="B59" s="124"/>
      <c r="C59" s="124">
        <v>20</v>
      </c>
      <c r="D59" s="124"/>
      <c r="E59" s="124"/>
      <c r="F59" s="124"/>
      <c r="G59" s="124"/>
      <c r="H59" s="124"/>
      <c r="I59" s="124"/>
      <c r="J59" s="124"/>
      <c r="K59" s="124">
        <v>20</v>
      </c>
    </row>
    <row r="60" spans="1:11">
      <c r="A60" s="135">
        <v>42797</v>
      </c>
      <c r="B60" s="124"/>
      <c r="C60" s="124"/>
      <c r="D60" s="124">
        <v>40</v>
      </c>
      <c r="E60" s="124"/>
      <c r="F60" s="124"/>
      <c r="G60" s="124"/>
      <c r="H60" s="124"/>
      <c r="I60" s="124">
        <v>20</v>
      </c>
      <c r="J60" s="124"/>
      <c r="K60" s="124">
        <v>60</v>
      </c>
    </row>
    <row r="61" spans="1:11">
      <c r="A61" s="135">
        <v>42798</v>
      </c>
      <c r="B61" s="124"/>
      <c r="C61" s="124"/>
      <c r="D61" s="124">
        <v>5</v>
      </c>
      <c r="E61" s="124"/>
      <c r="F61" s="124"/>
      <c r="G61" s="124"/>
      <c r="H61" s="124"/>
      <c r="I61" s="124"/>
      <c r="J61" s="124"/>
      <c r="K61" s="124">
        <v>5</v>
      </c>
    </row>
    <row r="62" spans="1:11">
      <c r="A62" s="135">
        <v>42801</v>
      </c>
      <c r="B62" s="124"/>
      <c r="C62" s="124">
        <v>1341</v>
      </c>
      <c r="D62" s="124"/>
      <c r="E62" s="124"/>
      <c r="F62" s="124"/>
      <c r="G62" s="124"/>
      <c r="H62" s="124"/>
      <c r="I62" s="124"/>
      <c r="J62" s="124"/>
      <c r="K62" s="124">
        <v>1341</v>
      </c>
    </row>
    <row r="63" spans="1:11">
      <c r="A63" s="135">
        <v>42802</v>
      </c>
      <c r="B63" s="124">
        <v>140</v>
      </c>
      <c r="C63" s="124">
        <v>560</v>
      </c>
      <c r="D63" s="124"/>
      <c r="E63" s="124"/>
      <c r="F63" s="124"/>
      <c r="G63" s="124"/>
      <c r="H63" s="124"/>
      <c r="I63" s="124"/>
      <c r="J63" s="124">
        <v>302</v>
      </c>
      <c r="K63" s="124">
        <v>1002</v>
      </c>
    </row>
    <row r="64" spans="1:11">
      <c r="A64" s="135">
        <v>42803</v>
      </c>
      <c r="B64" s="124"/>
      <c r="C64" s="124"/>
      <c r="D64" s="124"/>
      <c r="E64" s="124"/>
      <c r="F64" s="124"/>
      <c r="G64" s="124"/>
      <c r="H64" s="124"/>
      <c r="I64" s="124">
        <v>150</v>
      </c>
      <c r="J64" s="124">
        <v>18</v>
      </c>
      <c r="K64" s="124">
        <v>168</v>
      </c>
    </row>
    <row r="65" spans="1:11">
      <c r="A65" s="135">
        <v>42804</v>
      </c>
      <c r="B65" s="124">
        <v>10</v>
      </c>
      <c r="C65" s="124">
        <v>80</v>
      </c>
      <c r="D65" s="124"/>
      <c r="E65" s="124"/>
      <c r="F65" s="124"/>
      <c r="G65" s="124"/>
      <c r="H65" s="124"/>
      <c r="I65" s="124"/>
      <c r="J65" s="124">
        <v>17</v>
      </c>
      <c r="K65" s="124">
        <v>107</v>
      </c>
    </row>
    <row r="66" spans="1:11">
      <c r="A66" s="135">
        <v>42805</v>
      </c>
      <c r="B66" s="124">
        <v>125</v>
      </c>
      <c r="C66" s="124">
        <v>40</v>
      </c>
      <c r="D66" s="124"/>
      <c r="E66" s="124"/>
      <c r="F66" s="124"/>
      <c r="G66" s="124"/>
      <c r="H66" s="124"/>
      <c r="I66" s="124"/>
      <c r="J66" s="124"/>
      <c r="K66" s="124">
        <v>165</v>
      </c>
    </row>
    <row r="67" spans="1:11">
      <c r="A67" s="135">
        <v>42806</v>
      </c>
      <c r="B67" s="124">
        <v>75</v>
      </c>
      <c r="C67" s="124">
        <v>200</v>
      </c>
      <c r="D67" s="124"/>
      <c r="E67" s="124"/>
      <c r="F67" s="124"/>
      <c r="G67" s="124">
        <v>1666.67</v>
      </c>
      <c r="H67" s="124">
        <v>86.33</v>
      </c>
      <c r="I67" s="124"/>
      <c r="J67" s="124"/>
      <c r="K67" s="124">
        <v>2028</v>
      </c>
    </row>
    <row r="68" spans="1:11">
      <c r="A68" s="135">
        <v>42807</v>
      </c>
      <c r="B68" s="124"/>
      <c r="C68" s="124">
        <v>150</v>
      </c>
      <c r="D68" s="124"/>
      <c r="E68" s="124"/>
      <c r="F68" s="124"/>
      <c r="G68" s="124"/>
      <c r="H68" s="124"/>
      <c r="I68" s="124"/>
      <c r="J68" s="124">
        <v>40</v>
      </c>
      <c r="K68" s="124">
        <v>190</v>
      </c>
    </row>
    <row r="69" spans="1:11">
      <c r="A69" s="135">
        <v>42808</v>
      </c>
      <c r="B69" s="124"/>
      <c r="C69" s="124">
        <v>72</v>
      </c>
      <c r="D69" s="124"/>
      <c r="E69" s="124"/>
      <c r="F69" s="124"/>
      <c r="G69" s="124"/>
      <c r="H69" s="124"/>
      <c r="I69" s="124"/>
      <c r="J69" s="124"/>
      <c r="K69" s="124">
        <v>72</v>
      </c>
    </row>
    <row r="70" spans="1:11">
      <c r="A70" s="135">
        <v>42809</v>
      </c>
      <c r="B70" s="124"/>
      <c r="C70" s="124">
        <v>175</v>
      </c>
      <c r="D70" s="124"/>
      <c r="E70" s="124"/>
      <c r="F70" s="124"/>
      <c r="G70" s="124"/>
      <c r="H70" s="124"/>
      <c r="I70" s="124"/>
      <c r="J70" s="124"/>
      <c r="K70" s="124">
        <v>175</v>
      </c>
    </row>
    <row r="71" spans="1:11">
      <c r="A71" s="135">
        <v>42810</v>
      </c>
      <c r="B71" s="124"/>
      <c r="C71" s="124">
        <v>97</v>
      </c>
      <c r="D71" s="124"/>
      <c r="E71" s="124"/>
      <c r="F71" s="124"/>
      <c r="G71" s="124"/>
      <c r="H71" s="124"/>
      <c r="I71" s="124"/>
      <c r="J71" s="124"/>
      <c r="K71" s="124">
        <v>97</v>
      </c>
    </row>
    <row r="72" spans="1:11">
      <c r="A72" s="135">
        <v>42811</v>
      </c>
      <c r="B72" s="124">
        <v>100</v>
      </c>
      <c r="C72" s="124">
        <v>30</v>
      </c>
      <c r="D72" s="124"/>
      <c r="E72" s="124"/>
      <c r="F72" s="124"/>
      <c r="G72" s="124"/>
      <c r="H72" s="124"/>
      <c r="I72" s="124"/>
      <c r="J72" s="124"/>
      <c r="K72" s="124">
        <v>130</v>
      </c>
    </row>
    <row r="73" spans="1:11">
      <c r="A73" s="135">
        <v>42816</v>
      </c>
      <c r="B73" s="124"/>
      <c r="C73" s="124"/>
      <c r="D73" s="124"/>
      <c r="E73" s="124"/>
      <c r="F73" s="124"/>
      <c r="G73" s="124"/>
      <c r="H73" s="124">
        <v>30</v>
      </c>
      <c r="I73" s="124"/>
      <c r="J73" s="124"/>
      <c r="K73" s="124">
        <v>30</v>
      </c>
    </row>
    <row r="74" spans="1:11">
      <c r="A74" s="135">
        <v>42830</v>
      </c>
      <c r="B74" s="124"/>
      <c r="C74" s="124">
        <v>108</v>
      </c>
      <c r="D74" s="124"/>
      <c r="E74" s="124"/>
      <c r="F74" s="124"/>
      <c r="G74" s="124"/>
      <c r="H74" s="124"/>
      <c r="I74" s="124"/>
      <c r="J74" s="124"/>
      <c r="K74" s="124">
        <v>108</v>
      </c>
    </row>
    <row r="75" spans="1:11">
      <c r="A75" s="135">
        <v>42831</v>
      </c>
      <c r="B75" s="124"/>
      <c r="C75" s="124">
        <v>155</v>
      </c>
      <c r="D75" s="124"/>
      <c r="E75" s="124"/>
      <c r="F75" s="124"/>
      <c r="G75" s="124"/>
      <c r="H75" s="124">
        <v>80</v>
      </c>
      <c r="I75" s="124"/>
      <c r="J75" s="124"/>
      <c r="K75" s="124">
        <v>235</v>
      </c>
    </row>
    <row r="76" spans="1:11">
      <c r="A76" s="135">
        <v>42832</v>
      </c>
      <c r="B76" s="124">
        <v>400</v>
      </c>
      <c r="C76" s="124">
        <v>120</v>
      </c>
      <c r="D76" s="124"/>
      <c r="E76" s="124"/>
      <c r="F76" s="124"/>
      <c r="G76" s="124"/>
      <c r="H76" s="124"/>
      <c r="I76" s="124"/>
      <c r="J76" s="124"/>
      <c r="K76" s="124">
        <v>520</v>
      </c>
    </row>
    <row r="77" spans="1:11">
      <c r="A77" s="135">
        <v>42833</v>
      </c>
      <c r="B77" s="124"/>
      <c r="C77" s="124">
        <v>100</v>
      </c>
      <c r="D77" s="124"/>
      <c r="E77" s="124"/>
      <c r="F77" s="124"/>
      <c r="G77" s="124"/>
      <c r="H77" s="124"/>
      <c r="I77" s="124"/>
      <c r="J77" s="124"/>
      <c r="K77" s="124">
        <v>100</v>
      </c>
    </row>
    <row r="78" spans="1:11">
      <c r="A78" s="135">
        <v>42834</v>
      </c>
      <c r="B78" s="124">
        <v>93.33</v>
      </c>
      <c r="C78" s="124">
        <v>432</v>
      </c>
      <c r="D78" s="124">
        <v>117</v>
      </c>
      <c r="E78" s="124"/>
      <c r="F78" s="124"/>
      <c r="G78" s="124">
        <v>1666.67</v>
      </c>
      <c r="H78" s="124">
        <v>18.329999999999998</v>
      </c>
      <c r="I78" s="124"/>
      <c r="J78" s="124">
        <v>162.5</v>
      </c>
      <c r="K78" s="124">
        <v>2489.83</v>
      </c>
    </row>
    <row r="79" spans="1:11">
      <c r="A79" s="135">
        <v>42835</v>
      </c>
      <c r="B79" s="124"/>
      <c r="C79" s="124">
        <v>115</v>
      </c>
      <c r="D79" s="124"/>
      <c r="E79" s="124"/>
      <c r="F79" s="124"/>
      <c r="G79" s="124"/>
      <c r="H79" s="124"/>
      <c r="I79" s="124">
        <v>25000</v>
      </c>
      <c r="J79" s="124"/>
      <c r="K79" s="124">
        <v>25115</v>
      </c>
    </row>
    <row r="80" spans="1:11">
      <c r="A80" s="135">
        <v>42836</v>
      </c>
      <c r="B80" s="124">
        <v>53.33</v>
      </c>
      <c r="C80" s="124">
        <v>90</v>
      </c>
      <c r="D80" s="124"/>
      <c r="E80" s="124"/>
      <c r="F80" s="124"/>
      <c r="G80" s="124"/>
      <c r="H80" s="124"/>
      <c r="I80" s="124"/>
      <c r="J80" s="124"/>
      <c r="K80" s="124">
        <v>143.32999999999998</v>
      </c>
    </row>
    <row r="81" spans="1:11">
      <c r="A81" s="135">
        <v>42837</v>
      </c>
      <c r="B81" s="124"/>
      <c r="C81" s="124">
        <v>140</v>
      </c>
      <c r="D81" s="124"/>
      <c r="E81" s="124"/>
      <c r="F81" s="124"/>
      <c r="G81" s="124"/>
      <c r="H81" s="124"/>
      <c r="I81" s="124">
        <v>29</v>
      </c>
      <c r="J81" s="124">
        <v>10</v>
      </c>
      <c r="K81" s="124">
        <v>179</v>
      </c>
    </row>
    <row r="82" spans="1:11">
      <c r="A82" s="135">
        <v>42838</v>
      </c>
      <c r="B82" s="124"/>
      <c r="C82" s="124">
        <v>145</v>
      </c>
      <c r="D82" s="124">
        <v>45</v>
      </c>
      <c r="E82" s="124"/>
      <c r="F82" s="124"/>
      <c r="G82" s="124"/>
      <c r="H82" s="124"/>
      <c r="I82" s="124">
        <v>30</v>
      </c>
      <c r="J82" s="124"/>
      <c r="K82" s="124">
        <v>220</v>
      </c>
    </row>
    <row r="83" spans="1:11">
      <c r="A83" s="135">
        <v>42839</v>
      </c>
      <c r="B83" s="124">
        <v>120</v>
      </c>
      <c r="C83" s="124">
        <v>150</v>
      </c>
      <c r="D83" s="124"/>
      <c r="E83" s="124"/>
      <c r="F83" s="124"/>
      <c r="G83" s="124"/>
      <c r="H83" s="124"/>
      <c r="I83" s="124">
        <v>350</v>
      </c>
      <c r="J83" s="124"/>
      <c r="K83" s="124">
        <v>620</v>
      </c>
    </row>
    <row r="84" spans="1:11">
      <c r="A84" s="135">
        <v>42847</v>
      </c>
      <c r="B84" s="124"/>
      <c r="C84" s="124"/>
      <c r="D84" s="124">
        <v>158</v>
      </c>
      <c r="E84" s="124"/>
      <c r="F84" s="124"/>
      <c r="G84" s="124"/>
      <c r="H84" s="124"/>
      <c r="I84" s="124"/>
      <c r="J84" s="124"/>
      <c r="K84" s="124">
        <v>158</v>
      </c>
    </row>
    <row r="85" spans="1:11">
      <c r="A85" s="135">
        <v>42852</v>
      </c>
      <c r="B85" s="124"/>
      <c r="C85" s="124"/>
      <c r="D85" s="124"/>
      <c r="E85" s="124"/>
      <c r="F85" s="124"/>
      <c r="G85" s="124"/>
      <c r="H85" s="124">
        <v>76.83</v>
      </c>
      <c r="I85" s="124"/>
      <c r="J85" s="124"/>
      <c r="K85" s="124">
        <v>76.83</v>
      </c>
    </row>
    <row r="86" spans="1:11">
      <c r="A86" s="135">
        <v>42854</v>
      </c>
      <c r="B86" s="124">
        <v>470</v>
      </c>
      <c r="C86" s="124"/>
      <c r="D86" s="124"/>
      <c r="E86" s="124"/>
      <c r="F86" s="124"/>
      <c r="G86" s="124"/>
      <c r="H86" s="124"/>
      <c r="I86" s="124"/>
      <c r="J86" s="124">
        <v>80</v>
      </c>
      <c r="K86" s="124">
        <v>550</v>
      </c>
    </row>
    <row r="87" spans="1:11">
      <c r="A87" s="135">
        <v>42856</v>
      </c>
      <c r="B87" s="124">
        <v>100</v>
      </c>
      <c r="C87" s="124">
        <v>140</v>
      </c>
      <c r="D87" s="124"/>
      <c r="E87" s="124"/>
      <c r="F87" s="124"/>
      <c r="G87" s="124"/>
      <c r="H87" s="124"/>
      <c r="I87" s="124"/>
      <c r="J87" s="124">
        <v>11</v>
      </c>
      <c r="K87" s="124">
        <v>251</v>
      </c>
    </row>
    <row r="88" spans="1:11">
      <c r="A88" s="135">
        <v>42857</v>
      </c>
      <c r="B88" s="124">
        <v>500</v>
      </c>
      <c r="C88" s="124">
        <v>30</v>
      </c>
      <c r="D88" s="124"/>
      <c r="E88" s="124"/>
      <c r="F88" s="124"/>
      <c r="G88" s="124"/>
      <c r="H88" s="124"/>
      <c r="I88" s="124"/>
      <c r="J88" s="124">
        <v>180</v>
      </c>
      <c r="K88" s="124">
        <v>710</v>
      </c>
    </row>
    <row r="89" spans="1:11">
      <c r="A89" s="135">
        <v>42858</v>
      </c>
      <c r="B89" s="124">
        <v>66.66</v>
      </c>
      <c r="C89" s="124">
        <v>100</v>
      </c>
      <c r="D89" s="124"/>
      <c r="E89" s="124"/>
      <c r="F89" s="124"/>
      <c r="G89" s="124"/>
      <c r="H89" s="124"/>
      <c r="I89" s="124"/>
      <c r="J89" s="124"/>
      <c r="K89" s="124">
        <v>166.66</v>
      </c>
    </row>
    <row r="90" spans="1:11">
      <c r="A90" s="135">
        <v>42859</v>
      </c>
      <c r="B90" s="124"/>
      <c r="C90" s="124">
        <v>30</v>
      </c>
      <c r="D90" s="124"/>
      <c r="E90" s="124"/>
      <c r="F90" s="124"/>
      <c r="G90" s="124"/>
      <c r="H90" s="124"/>
      <c r="I90" s="124"/>
      <c r="J90" s="124"/>
      <c r="K90" s="124">
        <v>30</v>
      </c>
    </row>
    <row r="91" spans="1:11">
      <c r="A91" s="135">
        <v>42860</v>
      </c>
      <c r="B91" s="124"/>
      <c r="C91" s="124">
        <v>200</v>
      </c>
      <c r="D91" s="124"/>
      <c r="E91" s="124"/>
      <c r="F91" s="124"/>
      <c r="G91" s="124"/>
      <c r="H91" s="124"/>
      <c r="I91" s="124"/>
      <c r="J91" s="124">
        <v>6</v>
      </c>
      <c r="K91" s="124">
        <v>206</v>
      </c>
    </row>
    <row r="92" spans="1:11">
      <c r="A92" s="135">
        <v>42861</v>
      </c>
      <c r="B92" s="124"/>
      <c r="C92" s="124">
        <v>783</v>
      </c>
      <c r="D92" s="124"/>
      <c r="E92" s="124"/>
      <c r="F92" s="124"/>
      <c r="G92" s="124"/>
      <c r="H92" s="124"/>
      <c r="I92" s="124"/>
      <c r="J92" s="124">
        <v>27</v>
      </c>
      <c r="K92" s="124">
        <v>810</v>
      </c>
    </row>
    <row r="93" spans="1:11">
      <c r="A93" s="135">
        <v>42862</v>
      </c>
      <c r="B93" s="124"/>
      <c r="C93" s="124">
        <v>445</v>
      </c>
      <c r="D93" s="124"/>
      <c r="E93" s="124"/>
      <c r="F93" s="124"/>
      <c r="G93" s="124"/>
      <c r="H93" s="124"/>
      <c r="I93" s="124"/>
      <c r="J93" s="124">
        <v>11</v>
      </c>
      <c r="K93" s="124">
        <v>456</v>
      </c>
    </row>
    <row r="94" spans="1:11">
      <c r="A94" s="135">
        <v>42863</v>
      </c>
      <c r="B94" s="124"/>
      <c r="C94" s="124">
        <v>50</v>
      </c>
      <c r="D94" s="124"/>
      <c r="E94" s="124"/>
      <c r="F94" s="124"/>
      <c r="G94" s="124"/>
      <c r="H94" s="124"/>
      <c r="I94" s="124"/>
      <c r="J94" s="124"/>
      <c r="K94" s="124">
        <v>50</v>
      </c>
    </row>
    <row r="95" spans="1:11">
      <c r="A95" s="135">
        <v>42864</v>
      </c>
      <c r="B95" s="124"/>
      <c r="C95" s="124">
        <v>190</v>
      </c>
      <c r="D95" s="124">
        <v>30</v>
      </c>
      <c r="E95" s="124"/>
      <c r="F95" s="124"/>
      <c r="G95" s="124"/>
      <c r="H95" s="124"/>
      <c r="I95" s="124"/>
      <c r="J95" s="124"/>
      <c r="K95" s="124">
        <v>220</v>
      </c>
    </row>
    <row r="96" spans="1:11">
      <c r="A96" s="135">
        <v>42870</v>
      </c>
      <c r="B96" s="124">
        <v>300</v>
      </c>
      <c r="C96" s="124"/>
      <c r="D96" s="124"/>
      <c r="E96" s="124"/>
      <c r="F96" s="124"/>
      <c r="G96" s="124"/>
      <c r="H96" s="124"/>
      <c r="I96" s="124"/>
      <c r="J96" s="124"/>
      <c r="K96" s="124">
        <v>300</v>
      </c>
    </row>
    <row r="97" spans="1:11">
      <c r="A97" s="135">
        <v>42871</v>
      </c>
      <c r="B97" s="124"/>
      <c r="C97" s="124"/>
      <c r="D97" s="124"/>
      <c r="E97" s="124"/>
      <c r="F97" s="124"/>
      <c r="G97" s="124"/>
      <c r="H97" s="124"/>
      <c r="I97" s="124">
        <v>25</v>
      </c>
      <c r="J97" s="124"/>
      <c r="K97" s="124">
        <v>25</v>
      </c>
    </row>
    <row r="98" spans="1:11">
      <c r="A98" s="135">
        <v>42872</v>
      </c>
      <c r="B98" s="124"/>
      <c r="C98" s="124"/>
      <c r="D98" s="124"/>
      <c r="E98" s="124"/>
      <c r="F98" s="124"/>
      <c r="G98" s="124">
        <v>1666.67</v>
      </c>
      <c r="H98" s="124">
        <v>13.16</v>
      </c>
      <c r="I98" s="124"/>
      <c r="J98" s="124"/>
      <c r="K98" s="124">
        <v>1679.8300000000002</v>
      </c>
    </row>
    <row r="99" spans="1:11">
      <c r="A99" s="135">
        <v>42883</v>
      </c>
      <c r="B99" s="124"/>
      <c r="C99" s="124"/>
      <c r="D99" s="124"/>
      <c r="E99" s="124"/>
      <c r="F99" s="124"/>
      <c r="G99" s="124"/>
      <c r="H99" s="124"/>
      <c r="I99" s="124">
        <v>5354</v>
      </c>
      <c r="J99" s="124"/>
      <c r="K99" s="124">
        <v>5354</v>
      </c>
    </row>
    <row r="100" spans="1:11">
      <c r="A100" s="135">
        <v>42890</v>
      </c>
      <c r="B100" s="124">
        <v>1450</v>
      </c>
      <c r="C100" s="124">
        <v>150</v>
      </c>
      <c r="D100" s="124"/>
      <c r="E100" s="124"/>
      <c r="F100" s="124"/>
      <c r="G100" s="124"/>
      <c r="H100" s="124"/>
      <c r="I100" s="124"/>
      <c r="J100" s="124"/>
      <c r="K100" s="124">
        <v>1600</v>
      </c>
    </row>
    <row r="101" spans="1:11">
      <c r="A101" s="135">
        <v>42891</v>
      </c>
      <c r="B101" s="124">
        <v>15</v>
      </c>
      <c r="C101" s="124">
        <v>245</v>
      </c>
      <c r="D101" s="124"/>
      <c r="E101" s="124"/>
      <c r="F101" s="124"/>
      <c r="G101" s="124"/>
      <c r="H101" s="124"/>
      <c r="I101" s="124"/>
      <c r="J101" s="124">
        <v>25</v>
      </c>
      <c r="K101" s="124">
        <v>285</v>
      </c>
    </row>
    <row r="102" spans="1:11">
      <c r="A102" s="135">
        <v>42892</v>
      </c>
      <c r="B102" s="124">
        <v>500</v>
      </c>
      <c r="C102" s="124">
        <v>454</v>
      </c>
      <c r="D102" s="124">
        <v>140</v>
      </c>
      <c r="E102" s="124"/>
      <c r="F102" s="124"/>
      <c r="G102" s="124"/>
      <c r="H102" s="124"/>
      <c r="I102" s="124"/>
      <c r="J102" s="124">
        <v>180</v>
      </c>
      <c r="K102" s="124">
        <v>1274</v>
      </c>
    </row>
    <row r="103" spans="1:11">
      <c r="A103" s="135">
        <v>42894</v>
      </c>
      <c r="B103" s="124"/>
      <c r="C103" s="124">
        <v>95</v>
      </c>
      <c r="D103" s="124"/>
      <c r="E103" s="124"/>
      <c r="F103" s="124"/>
      <c r="G103" s="124"/>
      <c r="H103" s="124"/>
      <c r="I103" s="124"/>
      <c r="J103" s="124"/>
      <c r="K103" s="124">
        <v>95</v>
      </c>
    </row>
    <row r="104" spans="1:11">
      <c r="A104" s="135">
        <v>42895</v>
      </c>
      <c r="B104" s="124">
        <v>500</v>
      </c>
      <c r="C104" s="124">
        <v>140</v>
      </c>
      <c r="D104" s="124"/>
      <c r="E104" s="124"/>
      <c r="F104" s="124"/>
      <c r="G104" s="124"/>
      <c r="H104" s="124"/>
      <c r="I104" s="124"/>
      <c r="J104" s="124"/>
      <c r="K104" s="124">
        <v>640</v>
      </c>
    </row>
    <row r="105" spans="1:11">
      <c r="A105" s="135">
        <v>42896</v>
      </c>
      <c r="B105" s="124">
        <v>75</v>
      </c>
      <c r="C105" s="124">
        <v>405</v>
      </c>
      <c r="D105" s="124"/>
      <c r="E105" s="124"/>
      <c r="F105" s="124"/>
      <c r="G105" s="124">
        <v>1666.7</v>
      </c>
      <c r="H105" s="124">
        <v>405</v>
      </c>
      <c r="I105" s="124"/>
      <c r="J105" s="124">
        <v>104</v>
      </c>
      <c r="K105" s="124">
        <v>2655.7</v>
      </c>
    </row>
    <row r="106" spans="1:11">
      <c r="A106" s="135">
        <v>42897</v>
      </c>
      <c r="B106" s="124">
        <v>300</v>
      </c>
      <c r="C106" s="124">
        <v>148</v>
      </c>
      <c r="D106" s="124"/>
      <c r="E106" s="124"/>
      <c r="F106" s="124">
        <v>254.5</v>
      </c>
      <c r="G106" s="124"/>
      <c r="H106" s="124">
        <v>113.66</v>
      </c>
      <c r="I106" s="124"/>
      <c r="J106" s="124"/>
      <c r="K106" s="124">
        <v>816.16</v>
      </c>
    </row>
    <row r="107" spans="1:11">
      <c r="A107" s="135">
        <v>42898</v>
      </c>
      <c r="B107" s="124"/>
      <c r="C107" s="124">
        <v>135</v>
      </c>
      <c r="D107" s="124"/>
      <c r="E107" s="124"/>
      <c r="F107" s="124"/>
      <c r="G107" s="124"/>
      <c r="H107" s="124"/>
      <c r="I107" s="124"/>
      <c r="J107" s="124"/>
      <c r="K107" s="124">
        <v>135</v>
      </c>
    </row>
    <row r="108" spans="1:11">
      <c r="A108" s="135">
        <v>42899</v>
      </c>
      <c r="B108" s="124"/>
      <c r="C108" s="124">
        <v>938</v>
      </c>
      <c r="D108" s="124"/>
      <c r="E108" s="124"/>
      <c r="F108" s="124"/>
      <c r="G108" s="124"/>
      <c r="H108" s="124"/>
      <c r="I108" s="124">
        <v>449</v>
      </c>
      <c r="J108" s="124">
        <v>230</v>
      </c>
      <c r="K108" s="124">
        <v>1617</v>
      </c>
    </row>
    <row r="109" spans="1:11">
      <c r="A109" s="135">
        <v>42902</v>
      </c>
      <c r="B109" s="124">
        <v>15</v>
      </c>
      <c r="C109" s="124"/>
      <c r="D109" s="124"/>
      <c r="E109" s="124"/>
      <c r="F109" s="124"/>
      <c r="G109" s="124"/>
      <c r="H109" s="124"/>
      <c r="I109" s="124"/>
      <c r="J109" s="124"/>
      <c r="K109" s="124">
        <v>15</v>
      </c>
    </row>
    <row r="110" spans="1:11">
      <c r="A110" s="135">
        <v>42904</v>
      </c>
      <c r="B110" s="124">
        <v>80</v>
      </c>
      <c r="C110" s="124"/>
      <c r="D110" s="124"/>
      <c r="E110" s="124"/>
      <c r="F110" s="124"/>
      <c r="G110" s="124"/>
      <c r="H110" s="124"/>
      <c r="I110" s="124"/>
      <c r="J110" s="124"/>
      <c r="K110" s="124">
        <v>80</v>
      </c>
    </row>
    <row r="111" spans="1:11">
      <c r="A111" s="135">
        <v>42905</v>
      </c>
      <c r="B111" s="124">
        <v>1000</v>
      </c>
      <c r="C111" s="124"/>
      <c r="D111" s="124"/>
      <c r="E111" s="124"/>
      <c r="F111" s="124"/>
      <c r="G111" s="124"/>
      <c r="H111" s="124"/>
      <c r="I111" s="124"/>
      <c r="J111" s="124"/>
      <c r="K111" s="124">
        <v>1000</v>
      </c>
    </row>
    <row r="112" spans="1:11">
      <c r="A112" s="135">
        <v>42910</v>
      </c>
      <c r="B112" s="124">
        <v>10</v>
      </c>
      <c r="C112" s="124">
        <v>435</v>
      </c>
      <c r="D112" s="124"/>
      <c r="E112" s="124"/>
      <c r="F112" s="124"/>
      <c r="G112" s="124"/>
      <c r="H112" s="124"/>
      <c r="I112" s="124"/>
      <c r="J112" s="124">
        <v>89</v>
      </c>
      <c r="K112" s="124">
        <v>534</v>
      </c>
    </row>
    <row r="113" spans="1:11">
      <c r="A113" s="135">
        <v>42911</v>
      </c>
      <c r="B113" s="124"/>
      <c r="C113" s="124"/>
      <c r="D113" s="124"/>
      <c r="E113" s="124"/>
      <c r="F113" s="124"/>
      <c r="G113" s="124"/>
      <c r="H113" s="124"/>
      <c r="I113" s="124"/>
      <c r="J113" s="124">
        <v>902</v>
      </c>
      <c r="K113" s="124">
        <v>902</v>
      </c>
    </row>
    <row r="114" spans="1:11">
      <c r="A114" s="135">
        <v>42912</v>
      </c>
      <c r="B114" s="124"/>
      <c r="C114" s="124">
        <v>405</v>
      </c>
      <c r="D114" s="124"/>
      <c r="E114" s="124"/>
      <c r="F114" s="124"/>
      <c r="G114" s="124"/>
      <c r="H114" s="124"/>
      <c r="I114" s="124"/>
      <c r="J114" s="124">
        <v>565</v>
      </c>
      <c r="K114" s="124">
        <v>970</v>
      </c>
    </row>
    <row r="115" spans="1:11">
      <c r="A115" s="135">
        <v>42918</v>
      </c>
      <c r="B115" s="124"/>
      <c r="C115" s="124"/>
      <c r="D115" s="124"/>
      <c r="E115" s="124"/>
      <c r="F115" s="124"/>
      <c r="G115" s="124"/>
      <c r="H115" s="124">
        <v>10</v>
      </c>
      <c r="I115" s="124"/>
      <c r="J115" s="124"/>
      <c r="K115" s="124">
        <v>10</v>
      </c>
    </row>
    <row r="116" spans="1:11">
      <c r="A116" s="135">
        <v>42922</v>
      </c>
      <c r="B116" s="124">
        <v>500</v>
      </c>
      <c r="C116" s="124">
        <v>75</v>
      </c>
      <c r="D116" s="124"/>
      <c r="E116" s="124"/>
      <c r="F116" s="124"/>
      <c r="G116" s="124"/>
      <c r="H116" s="124"/>
      <c r="I116" s="124"/>
      <c r="J116" s="124"/>
      <c r="K116" s="124">
        <v>575</v>
      </c>
    </row>
    <row r="117" spans="1:11">
      <c r="A117" s="135">
        <v>42923</v>
      </c>
      <c r="B117" s="124"/>
      <c r="C117" s="124">
        <v>110</v>
      </c>
      <c r="D117" s="124"/>
      <c r="E117" s="124"/>
      <c r="F117" s="124"/>
      <c r="G117" s="124"/>
      <c r="H117" s="124"/>
      <c r="I117" s="124"/>
      <c r="J117" s="124"/>
      <c r="K117" s="124">
        <v>110</v>
      </c>
    </row>
    <row r="118" spans="1:11">
      <c r="A118" s="135">
        <v>42924</v>
      </c>
      <c r="B118" s="124"/>
      <c r="C118" s="124">
        <v>125</v>
      </c>
      <c r="D118" s="124"/>
      <c r="E118" s="124"/>
      <c r="F118" s="124"/>
      <c r="G118" s="124"/>
      <c r="H118" s="124"/>
      <c r="I118" s="124">
        <v>6397.2</v>
      </c>
      <c r="J118" s="124">
        <v>200</v>
      </c>
      <c r="K118" s="124">
        <v>6722.2</v>
      </c>
    </row>
    <row r="119" spans="1:11">
      <c r="A119" s="135">
        <v>42925</v>
      </c>
      <c r="B119" s="124"/>
      <c r="C119" s="124">
        <v>385</v>
      </c>
      <c r="D119" s="124"/>
      <c r="E119" s="124"/>
      <c r="F119" s="124"/>
      <c r="G119" s="124"/>
      <c r="H119" s="124"/>
      <c r="I119" s="124"/>
      <c r="J119" s="124">
        <v>25</v>
      </c>
      <c r="K119" s="124">
        <v>410</v>
      </c>
    </row>
    <row r="120" spans="1:11">
      <c r="A120" s="135">
        <v>42926</v>
      </c>
      <c r="B120" s="124"/>
      <c r="C120" s="124">
        <v>162</v>
      </c>
      <c r="D120" s="124"/>
      <c r="E120" s="124">
        <v>78</v>
      </c>
      <c r="F120" s="124"/>
      <c r="G120" s="124"/>
      <c r="H120" s="124">
        <v>16</v>
      </c>
      <c r="I120" s="124"/>
      <c r="J120" s="124"/>
      <c r="K120" s="124">
        <v>256</v>
      </c>
    </row>
    <row r="121" spans="1:11">
      <c r="A121" s="135">
        <v>42927</v>
      </c>
      <c r="B121" s="124"/>
      <c r="C121" s="124">
        <v>30</v>
      </c>
      <c r="D121" s="124"/>
      <c r="E121" s="124"/>
      <c r="F121" s="124"/>
      <c r="G121" s="124"/>
      <c r="H121" s="124"/>
      <c r="I121" s="124"/>
      <c r="J121" s="124"/>
      <c r="K121" s="124">
        <v>30</v>
      </c>
    </row>
    <row r="122" spans="1:11">
      <c r="A122" s="135">
        <v>42928</v>
      </c>
      <c r="B122" s="124">
        <v>190</v>
      </c>
      <c r="C122" s="124">
        <v>190</v>
      </c>
      <c r="D122" s="124"/>
      <c r="E122" s="124"/>
      <c r="F122" s="124"/>
      <c r="G122" s="124"/>
      <c r="H122" s="124"/>
      <c r="I122" s="124"/>
      <c r="J122" s="124"/>
      <c r="K122" s="124">
        <v>380</v>
      </c>
    </row>
    <row r="123" spans="1:11">
      <c r="A123" s="135">
        <v>42929</v>
      </c>
      <c r="B123" s="124"/>
      <c r="C123" s="124">
        <v>30</v>
      </c>
      <c r="D123" s="124"/>
      <c r="E123" s="124"/>
      <c r="F123" s="124"/>
      <c r="G123" s="124"/>
      <c r="H123" s="124"/>
      <c r="I123" s="124"/>
      <c r="J123" s="124">
        <v>185</v>
      </c>
      <c r="K123" s="124">
        <v>215</v>
      </c>
    </row>
    <row r="124" spans="1:11">
      <c r="A124" s="135">
        <v>42930</v>
      </c>
      <c r="B124" s="124"/>
      <c r="C124" s="124">
        <v>175</v>
      </c>
      <c r="D124" s="124"/>
      <c r="E124" s="124"/>
      <c r="F124" s="124"/>
      <c r="G124" s="124"/>
      <c r="H124" s="124"/>
      <c r="I124" s="124">
        <v>1495</v>
      </c>
      <c r="J124" s="124"/>
      <c r="K124" s="124">
        <v>1670</v>
      </c>
    </row>
    <row r="125" spans="1:11">
      <c r="A125" s="135">
        <v>42931</v>
      </c>
      <c r="B125" s="124">
        <v>200</v>
      </c>
      <c r="C125" s="124">
        <v>70</v>
      </c>
      <c r="D125" s="124"/>
      <c r="E125" s="124"/>
      <c r="F125" s="124"/>
      <c r="G125" s="124"/>
      <c r="H125" s="124"/>
      <c r="I125" s="124"/>
      <c r="J125" s="124">
        <v>110</v>
      </c>
      <c r="K125" s="124">
        <v>380</v>
      </c>
    </row>
    <row r="126" spans="1:11">
      <c r="A126" s="135">
        <v>42932</v>
      </c>
      <c r="B126" s="124">
        <v>2200</v>
      </c>
      <c r="C126" s="124">
        <v>326</v>
      </c>
      <c r="D126" s="124"/>
      <c r="E126" s="124">
        <v>107</v>
      </c>
      <c r="F126" s="124"/>
      <c r="G126" s="124"/>
      <c r="H126" s="124"/>
      <c r="I126" s="124"/>
      <c r="J126" s="124">
        <v>220</v>
      </c>
      <c r="K126" s="124">
        <v>2853</v>
      </c>
    </row>
    <row r="127" spans="1:11">
      <c r="A127" s="135">
        <v>42933</v>
      </c>
      <c r="B127" s="124">
        <v>250</v>
      </c>
      <c r="C127" s="124">
        <v>74</v>
      </c>
      <c r="D127" s="124"/>
      <c r="E127" s="124">
        <v>340</v>
      </c>
      <c r="F127" s="124"/>
      <c r="G127" s="124"/>
      <c r="H127" s="124"/>
      <c r="I127" s="124"/>
      <c r="J127" s="124">
        <v>100</v>
      </c>
      <c r="K127" s="124">
        <v>764</v>
      </c>
    </row>
    <row r="128" spans="1:11">
      <c r="A128" s="135">
        <v>42934</v>
      </c>
      <c r="B128" s="124"/>
      <c r="C128" s="124">
        <v>25</v>
      </c>
      <c r="D128" s="124"/>
      <c r="E128" s="124"/>
      <c r="F128" s="124"/>
      <c r="G128" s="124"/>
      <c r="H128" s="124"/>
      <c r="I128" s="124"/>
      <c r="J128" s="124">
        <v>607</v>
      </c>
      <c r="K128" s="124">
        <v>632</v>
      </c>
    </row>
    <row r="129" spans="1:11">
      <c r="A129" s="135">
        <v>42935</v>
      </c>
      <c r="B129" s="124">
        <v>500</v>
      </c>
      <c r="C129" s="124"/>
      <c r="D129" s="124"/>
      <c r="E129" s="124"/>
      <c r="F129" s="124"/>
      <c r="G129" s="124"/>
      <c r="H129" s="124"/>
      <c r="I129" s="124"/>
      <c r="J129" s="124"/>
      <c r="K129" s="124">
        <v>500</v>
      </c>
    </row>
    <row r="130" spans="1:11">
      <c r="A130" s="135">
        <v>42936</v>
      </c>
      <c r="B130" s="124">
        <v>320</v>
      </c>
      <c r="C130" s="124"/>
      <c r="D130" s="124"/>
      <c r="E130" s="124"/>
      <c r="F130" s="124"/>
      <c r="G130" s="124"/>
      <c r="H130" s="124"/>
      <c r="I130" s="124"/>
      <c r="J130" s="124"/>
      <c r="K130" s="124">
        <v>320</v>
      </c>
    </row>
    <row r="131" spans="1:11">
      <c r="A131" s="135">
        <v>42937</v>
      </c>
      <c r="B131" s="124"/>
      <c r="C131" s="124">
        <v>80</v>
      </c>
      <c r="D131" s="124"/>
      <c r="E131" s="124"/>
      <c r="F131" s="124"/>
      <c r="G131" s="124"/>
      <c r="H131" s="124"/>
      <c r="I131" s="124"/>
      <c r="J131" s="124"/>
      <c r="K131" s="124">
        <v>80</v>
      </c>
    </row>
    <row r="132" spans="1:11">
      <c r="A132" s="135">
        <v>42939</v>
      </c>
      <c r="B132" s="124"/>
      <c r="C132" s="124"/>
      <c r="D132" s="124"/>
      <c r="E132" s="124"/>
      <c r="F132" s="124"/>
      <c r="G132" s="124"/>
      <c r="H132" s="124"/>
      <c r="I132" s="124"/>
      <c r="J132" s="124">
        <v>940</v>
      </c>
      <c r="K132" s="124">
        <v>940</v>
      </c>
    </row>
    <row r="133" spans="1:11">
      <c r="A133" s="135">
        <v>42940</v>
      </c>
      <c r="B133" s="124">
        <v>40</v>
      </c>
      <c r="C133" s="124">
        <v>80</v>
      </c>
      <c r="D133" s="124"/>
      <c r="E133" s="124"/>
      <c r="F133" s="124"/>
      <c r="G133" s="124"/>
      <c r="H133" s="124"/>
      <c r="I133" s="124"/>
      <c r="J133" s="124"/>
      <c r="K133" s="124">
        <v>120</v>
      </c>
    </row>
    <row r="134" spans="1:11">
      <c r="A134" s="135">
        <v>42942</v>
      </c>
      <c r="B134" s="124">
        <v>1114</v>
      </c>
      <c r="C134" s="124"/>
      <c r="D134" s="124"/>
      <c r="E134" s="124"/>
      <c r="F134" s="124"/>
      <c r="G134" s="124">
        <v>1666.93</v>
      </c>
      <c r="H134" s="124">
        <v>1558.07</v>
      </c>
      <c r="I134" s="124"/>
      <c r="J134" s="124"/>
      <c r="K134" s="124">
        <v>4339</v>
      </c>
    </row>
    <row r="135" spans="1:11">
      <c r="A135" s="135">
        <v>42956</v>
      </c>
      <c r="B135" s="124"/>
      <c r="C135" s="124"/>
      <c r="D135" s="124"/>
      <c r="E135" s="124"/>
      <c r="F135" s="124"/>
      <c r="G135" s="124">
        <v>1666.67</v>
      </c>
      <c r="H135" s="124"/>
      <c r="I135" s="124"/>
      <c r="J135" s="124"/>
      <c r="K135" s="124">
        <v>1666.67</v>
      </c>
    </row>
    <row r="136" spans="1:11">
      <c r="A136" s="135">
        <v>42961</v>
      </c>
      <c r="B136" s="124"/>
      <c r="C136" s="124">
        <v>870</v>
      </c>
      <c r="D136" s="124"/>
      <c r="E136" s="124"/>
      <c r="F136" s="124"/>
      <c r="G136" s="124"/>
      <c r="H136" s="124"/>
      <c r="I136" s="124"/>
      <c r="J136" s="124">
        <v>450</v>
      </c>
      <c r="K136" s="124">
        <v>1320</v>
      </c>
    </row>
    <row r="137" spans="1:11">
      <c r="A137" s="135">
        <v>42962</v>
      </c>
      <c r="B137" s="124"/>
      <c r="C137" s="124">
        <v>190</v>
      </c>
      <c r="D137" s="124"/>
      <c r="E137" s="124"/>
      <c r="F137" s="124"/>
      <c r="G137" s="124"/>
      <c r="H137" s="124"/>
      <c r="I137" s="124">
        <v>20000</v>
      </c>
      <c r="J137" s="124">
        <v>160</v>
      </c>
      <c r="K137" s="124">
        <v>20350</v>
      </c>
    </row>
    <row r="138" spans="1:11">
      <c r="A138" s="135">
        <v>42963</v>
      </c>
      <c r="B138" s="124"/>
      <c r="C138" s="124">
        <v>70</v>
      </c>
      <c r="D138" s="124">
        <v>205</v>
      </c>
      <c r="E138" s="124"/>
      <c r="F138" s="124"/>
      <c r="G138" s="124"/>
      <c r="H138" s="124"/>
      <c r="I138" s="124"/>
      <c r="J138" s="124">
        <v>26</v>
      </c>
      <c r="K138" s="124">
        <v>301</v>
      </c>
    </row>
    <row r="139" spans="1:11">
      <c r="A139" s="135">
        <v>42964</v>
      </c>
      <c r="B139" s="124"/>
      <c r="C139" s="124">
        <v>80</v>
      </c>
      <c r="D139" s="124"/>
      <c r="E139" s="124"/>
      <c r="F139" s="124"/>
      <c r="G139" s="124"/>
      <c r="H139" s="124"/>
      <c r="I139" s="124"/>
      <c r="J139" s="124"/>
      <c r="K139" s="124">
        <v>80</v>
      </c>
    </row>
    <row r="140" spans="1:11">
      <c r="A140" s="135">
        <v>42965</v>
      </c>
      <c r="B140" s="124"/>
      <c r="C140" s="124">
        <v>786</v>
      </c>
      <c r="D140" s="124"/>
      <c r="E140" s="124"/>
      <c r="F140" s="124"/>
      <c r="G140" s="124"/>
      <c r="H140" s="124"/>
      <c r="I140" s="124"/>
      <c r="J140" s="124">
        <v>310</v>
      </c>
      <c r="K140" s="124">
        <v>1096</v>
      </c>
    </row>
    <row r="141" spans="1:11">
      <c r="A141" s="135">
        <v>42966</v>
      </c>
      <c r="B141" s="124"/>
      <c r="C141" s="124">
        <v>36</v>
      </c>
      <c r="D141" s="124"/>
      <c r="E141" s="124"/>
      <c r="F141" s="124"/>
      <c r="G141" s="124"/>
      <c r="H141" s="124"/>
      <c r="I141" s="124"/>
      <c r="J141" s="124"/>
      <c r="K141" s="124">
        <v>36</v>
      </c>
    </row>
    <row r="142" spans="1:11">
      <c r="A142" s="135">
        <v>42967</v>
      </c>
      <c r="B142" s="124"/>
      <c r="C142" s="124">
        <v>205</v>
      </c>
      <c r="D142" s="124"/>
      <c r="E142" s="124"/>
      <c r="F142" s="124"/>
      <c r="G142" s="124"/>
      <c r="H142" s="124"/>
      <c r="I142" s="124"/>
      <c r="J142" s="124"/>
      <c r="K142" s="124">
        <v>205</v>
      </c>
    </row>
    <row r="143" spans="1:11">
      <c r="A143" s="135">
        <v>42968</v>
      </c>
      <c r="B143" s="124"/>
      <c r="C143" s="124">
        <v>70</v>
      </c>
      <c r="D143" s="124"/>
      <c r="E143" s="124"/>
      <c r="F143" s="124">
        <v>250</v>
      </c>
      <c r="G143" s="124"/>
      <c r="H143" s="124"/>
      <c r="I143" s="124"/>
      <c r="J143" s="124"/>
      <c r="K143" s="124">
        <v>320</v>
      </c>
    </row>
    <row r="144" spans="1:11">
      <c r="A144" s="135">
        <v>42969</v>
      </c>
      <c r="B144" s="124"/>
      <c r="C144" s="124">
        <v>50</v>
      </c>
      <c r="D144" s="124"/>
      <c r="E144" s="124"/>
      <c r="F144" s="124"/>
      <c r="G144" s="124"/>
      <c r="H144" s="124"/>
      <c r="I144" s="124"/>
      <c r="J144" s="124"/>
      <c r="K144" s="124">
        <v>50</v>
      </c>
    </row>
    <row r="145" spans="1:11">
      <c r="A145" s="135">
        <v>42970</v>
      </c>
      <c r="B145" s="124"/>
      <c r="C145" s="124">
        <v>165</v>
      </c>
      <c r="D145" s="124"/>
      <c r="E145" s="124"/>
      <c r="F145" s="124"/>
      <c r="G145" s="124"/>
      <c r="H145" s="124"/>
      <c r="I145" s="124"/>
      <c r="J145" s="124"/>
      <c r="K145" s="124">
        <v>165</v>
      </c>
    </row>
    <row r="146" spans="1:11">
      <c r="A146" s="135">
        <v>42972</v>
      </c>
      <c r="B146" s="124"/>
      <c r="C146" s="124">
        <v>724</v>
      </c>
      <c r="D146" s="124"/>
      <c r="E146" s="124"/>
      <c r="F146" s="124"/>
      <c r="G146" s="124"/>
      <c r="H146" s="124"/>
      <c r="I146" s="124"/>
      <c r="J146" s="124">
        <v>410</v>
      </c>
      <c r="K146" s="124">
        <v>1134</v>
      </c>
    </row>
    <row r="147" spans="1:11">
      <c r="A147" s="135">
        <v>42973</v>
      </c>
      <c r="B147" s="124">
        <v>70</v>
      </c>
      <c r="C147" s="124">
        <v>240</v>
      </c>
      <c r="D147" s="124"/>
      <c r="E147" s="124"/>
      <c r="F147" s="124"/>
      <c r="G147" s="124"/>
      <c r="H147" s="124"/>
      <c r="I147" s="124"/>
      <c r="J147" s="124">
        <v>249</v>
      </c>
      <c r="K147" s="124">
        <v>559</v>
      </c>
    </row>
    <row r="148" spans="1:11">
      <c r="A148" s="135">
        <v>42974</v>
      </c>
      <c r="B148" s="124"/>
      <c r="C148" s="124"/>
      <c r="D148" s="124"/>
      <c r="E148" s="124"/>
      <c r="F148" s="124"/>
      <c r="G148" s="124"/>
      <c r="H148" s="124"/>
      <c r="I148" s="124"/>
      <c r="J148" s="124">
        <v>750</v>
      </c>
      <c r="K148" s="124">
        <v>750</v>
      </c>
    </row>
    <row r="149" spans="1:11">
      <c r="A149" s="135">
        <v>42975</v>
      </c>
      <c r="B149" s="124">
        <v>330</v>
      </c>
      <c r="C149" s="124"/>
      <c r="D149" s="124"/>
      <c r="E149" s="124"/>
      <c r="F149" s="124"/>
      <c r="G149" s="124"/>
      <c r="H149" s="124"/>
      <c r="I149" s="124"/>
      <c r="J149" s="124">
        <v>50</v>
      </c>
      <c r="K149" s="124">
        <v>380</v>
      </c>
    </row>
    <row r="150" spans="1:11">
      <c r="A150" s="135">
        <v>42976</v>
      </c>
      <c r="B150" s="124"/>
      <c r="C150" s="124">
        <v>1790</v>
      </c>
      <c r="D150" s="124"/>
      <c r="E150" s="124"/>
      <c r="F150" s="124"/>
      <c r="G150" s="124"/>
      <c r="H150" s="124"/>
      <c r="I150" s="124"/>
      <c r="J150" s="124">
        <v>175</v>
      </c>
      <c r="K150" s="124">
        <v>1965</v>
      </c>
    </row>
    <row r="151" spans="1:11">
      <c r="A151" s="135">
        <v>42977</v>
      </c>
      <c r="B151" s="124"/>
      <c r="C151" s="124">
        <v>90</v>
      </c>
      <c r="D151" s="124"/>
      <c r="E151" s="124"/>
      <c r="F151" s="124"/>
      <c r="G151" s="124"/>
      <c r="H151" s="124"/>
      <c r="I151" s="124"/>
      <c r="J151" s="124"/>
      <c r="K151" s="124">
        <v>90</v>
      </c>
    </row>
    <row r="152" spans="1:11">
      <c r="A152" s="135">
        <v>42978</v>
      </c>
      <c r="B152" s="124"/>
      <c r="C152" s="124">
        <v>115</v>
      </c>
      <c r="D152" s="124"/>
      <c r="E152" s="124"/>
      <c r="F152" s="124"/>
      <c r="G152" s="124"/>
      <c r="H152" s="124">
        <v>103</v>
      </c>
      <c r="I152" s="124"/>
      <c r="J152" s="124"/>
      <c r="K152" s="124">
        <v>218</v>
      </c>
    </row>
    <row r="153" spans="1:11">
      <c r="A153" s="135">
        <v>42979</v>
      </c>
      <c r="B153" s="124"/>
      <c r="C153" s="124">
        <v>70</v>
      </c>
      <c r="D153" s="124"/>
      <c r="E153" s="124"/>
      <c r="F153" s="124"/>
      <c r="G153" s="124"/>
      <c r="H153" s="124"/>
      <c r="I153" s="124"/>
      <c r="J153" s="124"/>
      <c r="K153" s="124">
        <v>70</v>
      </c>
    </row>
    <row r="154" spans="1:11">
      <c r="A154" s="135">
        <v>42980</v>
      </c>
      <c r="B154" s="124"/>
      <c r="C154" s="124">
        <v>1126</v>
      </c>
      <c r="D154" s="124"/>
      <c r="E154" s="124"/>
      <c r="F154" s="124"/>
      <c r="G154" s="124"/>
      <c r="H154" s="124"/>
      <c r="I154" s="124"/>
      <c r="J154" s="124">
        <v>216</v>
      </c>
      <c r="K154" s="124">
        <v>1342</v>
      </c>
    </row>
    <row r="155" spans="1:11">
      <c r="A155" s="135">
        <v>42981</v>
      </c>
      <c r="B155" s="124"/>
      <c r="C155" s="124">
        <v>28</v>
      </c>
      <c r="D155" s="124">
        <v>95</v>
      </c>
      <c r="E155" s="124"/>
      <c r="F155" s="124"/>
      <c r="G155" s="124"/>
      <c r="H155" s="124">
        <v>40</v>
      </c>
      <c r="I155" s="124"/>
      <c r="J155" s="124"/>
      <c r="K155" s="124">
        <v>163</v>
      </c>
    </row>
    <row r="156" spans="1:11">
      <c r="A156" s="135">
        <v>42985</v>
      </c>
      <c r="B156" s="124">
        <v>160</v>
      </c>
      <c r="C156" s="124">
        <v>40</v>
      </c>
      <c r="D156" s="124">
        <v>20</v>
      </c>
      <c r="E156" s="124"/>
      <c r="F156" s="124"/>
      <c r="G156" s="124"/>
      <c r="H156" s="124">
        <v>16.7</v>
      </c>
      <c r="I156" s="124"/>
      <c r="J156" s="124"/>
      <c r="K156" s="124">
        <v>236.7</v>
      </c>
    </row>
    <row r="157" spans="1:11">
      <c r="A157" s="135">
        <v>42987</v>
      </c>
      <c r="B157" s="124">
        <v>100</v>
      </c>
      <c r="C157" s="124"/>
      <c r="D157" s="124"/>
      <c r="E157" s="124"/>
      <c r="F157" s="124"/>
      <c r="G157" s="124">
        <v>1666.67</v>
      </c>
      <c r="H157" s="124"/>
      <c r="I157" s="124"/>
      <c r="J157" s="124"/>
      <c r="K157" s="124">
        <v>1766.67</v>
      </c>
    </row>
    <row r="158" spans="1:11">
      <c r="A158" s="135">
        <v>42988</v>
      </c>
      <c r="B158" s="124">
        <v>2000</v>
      </c>
      <c r="C158" s="124"/>
      <c r="D158" s="124"/>
      <c r="E158" s="124"/>
      <c r="F158" s="124"/>
      <c r="G158" s="124"/>
      <c r="H158" s="124"/>
      <c r="I158" s="124"/>
      <c r="J158" s="124"/>
      <c r="K158" s="124">
        <v>2000</v>
      </c>
    </row>
    <row r="159" spans="1:11">
      <c r="A159" s="135">
        <v>42989</v>
      </c>
      <c r="B159" s="124"/>
      <c r="C159" s="124">
        <v>30</v>
      </c>
      <c r="D159" s="124"/>
      <c r="E159" s="124"/>
      <c r="F159" s="124"/>
      <c r="G159" s="124"/>
      <c r="H159" s="124"/>
      <c r="I159" s="124">
        <v>280</v>
      </c>
      <c r="J159" s="124">
        <v>190</v>
      </c>
      <c r="K159" s="124">
        <v>500</v>
      </c>
    </row>
    <row r="160" spans="1:11">
      <c r="A160" s="135">
        <v>42990</v>
      </c>
      <c r="B160" s="124"/>
      <c r="C160" s="124">
        <v>90</v>
      </c>
      <c r="D160" s="124"/>
      <c r="E160" s="124"/>
      <c r="F160" s="124"/>
      <c r="G160" s="124"/>
      <c r="H160" s="124"/>
      <c r="I160" s="124"/>
      <c r="J160" s="124"/>
      <c r="K160" s="124">
        <v>90</v>
      </c>
    </row>
    <row r="161" spans="1:11">
      <c r="A161" s="135">
        <v>42991</v>
      </c>
      <c r="B161" s="124"/>
      <c r="C161" s="124">
        <v>100</v>
      </c>
      <c r="D161" s="124"/>
      <c r="E161" s="124"/>
      <c r="F161" s="124"/>
      <c r="G161" s="124"/>
      <c r="H161" s="124"/>
      <c r="I161" s="124"/>
      <c r="J161" s="124">
        <v>380</v>
      </c>
      <c r="K161" s="124">
        <v>480</v>
      </c>
    </row>
    <row r="162" spans="1:11">
      <c r="A162" s="135">
        <v>43002</v>
      </c>
      <c r="B162" s="124"/>
      <c r="C162" s="124"/>
      <c r="D162" s="124"/>
      <c r="E162" s="124"/>
      <c r="F162" s="124">
        <v>333</v>
      </c>
      <c r="G162" s="124"/>
      <c r="H162" s="124"/>
      <c r="I162" s="124"/>
      <c r="J162" s="124"/>
      <c r="K162" s="124">
        <v>333</v>
      </c>
    </row>
    <row r="163" spans="1:11">
      <c r="A163" s="135">
        <v>43004</v>
      </c>
      <c r="B163" s="124"/>
      <c r="C163" s="124"/>
      <c r="D163" s="124">
        <v>289</v>
      </c>
      <c r="E163" s="124"/>
      <c r="F163" s="124"/>
      <c r="G163" s="124"/>
      <c r="H163" s="124"/>
      <c r="I163" s="124"/>
      <c r="J163" s="124"/>
      <c r="K163" s="124">
        <v>289</v>
      </c>
    </row>
    <row r="164" spans="1:11">
      <c r="A164" s="135">
        <v>43007</v>
      </c>
      <c r="B164" s="124"/>
      <c r="C164" s="124">
        <v>74</v>
      </c>
      <c r="D164" s="124"/>
      <c r="E164" s="124"/>
      <c r="F164" s="124"/>
      <c r="G164" s="124"/>
      <c r="H164" s="124"/>
      <c r="I164" s="124"/>
      <c r="J164" s="124">
        <v>9</v>
      </c>
      <c r="K164" s="124">
        <v>83</v>
      </c>
    </row>
    <row r="165" spans="1:11">
      <c r="A165" s="135">
        <v>43008</v>
      </c>
      <c r="B165" s="124"/>
      <c r="C165" s="124">
        <v>84</v>
      </c>
      <c r="D165" s="124"/>
      <c r="E165" s="124"/>
      <c r="F165" s="124"/>
      <c r="G165" s="124"/>
      <c r="H165" s="124"/>
      <c r="I165" s="124"/>
      <c r="J165" s="124"/>
      <c r="K165" s="124">
        <v>84</v>
      </c>
    </row>
    <row r="166" spans="1:11">
      <c r="A166" s="135">
        <v>43009</v>
      </c>
      <c r="B166" s="124"/>
      <c r="C166" s="124">
        <v>90</v>
      </c>
      <c r="D166" s="124"/>
      <c r="E166" s="124"/>
      <c r="F166" s="124"/>
      <c r="G166" s="124"/>
      <c r="H166" s="124"/>
      <c r="I166" s="124">
        <v>220</v>
      </c>
      <c r="J166" s="124">
        <v>50</v>
      </c>
      <c r="K166" s="124">
        <v>360</v>
      </c>
    </row>
    <row r="167" spans="1:11">
      <c r="A167" s="135">
        <v>43011</v>
      </c>
      <c r="B167" s="124">
        <v>30</v>
      </c>
      <c r="C167" s="124">
        <v>450</v>
      </c>
      <c r="D167" s="124"/>
      <c r="E167" s="124"/>
      <c r="F167" s="124"/>
      <c r="G167" s="124"/>
      <c r="H167" s="124"/>
      <c r="I167" s="124"/>
      <c r="J167" s="124">
        <v>749</v>
      </c>
      <c r="K167" s="124">
        <v>1229</v>
      </c>
    </row>
    <row r="168" spans="1:11">
      <c r="A168" s="135">
        <v>43012</v>
      </c>
      <c r="B168" s="124"/>
      <c r="C168" s="124">
        <v>209</v>
      </c>
      <c r="D168" s="124"/>
      <c r="E168" s="124"/>
      <c r="F168" s="124"/>
      <c r="G168" s="124"/>
      <c r="H168" s="124"/>
      <c r="I168" s="124"/>
      <c r="J168" s="124">
        <v>11</v>
      </c>
      <c r="K168" s="124">
        <v>220</v>
      </c>
    </row>
    <row r="169" spans="1:11">
      <c r="A169" s="135">
        <v>43013</v>
      </c>
      <c r="B169" s="124"/>
      <c r="C169" s="124">
        <v>60</v>
      </c>
      <c r="D169" s="124"/>
      <c r="E169" s="124"/>
      <c r="F169" s="124"/>
      <c r="G169" s="124"/>
      <c r="H169" s="124"/>
      <c r="I169" s="124"/>
      <c r="J169" s="124"/>
      <c r="K169" s="124">
        <v>60</v>
      </c>
    </row>
    <row r="170" spans="1:11">
      <c r="A170" s="135">
        <v>43014</v>
      </c>
      <c r="B170" s="124"/>
      <c r="C170" s="124">
        <v>115</v>
      </c>
      <c r="D170" s="124"/>
      <c r="E170" s="124"/>
      <c r="F170" s="124"/>
      <c r="G170" s="124"/>
      <c r="H170" s="124"/>
      <c r="I170" s="124"/>
      <c r="J170" s="124">
        <v>22</v>
      </c>
      <c r="K170" s="124">
        <v>137</v>
      </c>
    </row>
    <row r="171" spans="1:11">
      <c r="A171" s="135">
        <v>43015</v>
      </c>
      <c r="B171" s="124"/>
      <c r="C171" s="124">
        <v>1000</v>
      </c>
      <c r="D171" s="124"/>
      <c r="E171" s="124"/>
      <c r="F171" s="124"/>
      <c r="G171" s="124"/>
      <c r="H171" s="124"/>
      <c r="I171" s="124"/>
      <c r="J171" s="124">
        <v>6</v>
      </c>
      <c r="K171" s="124">
        <v>1006</v>
      </c>
    </row>
    <row r="172" spans="1:11">
      <c r="A172" s="135">
        <v>43016</v>
      </c>
      <c r="B172" s="124"/>
      <c r="C172" s="124">
        <v>550</v>
      </c>
      <c r="D172" s="124"/>
      <c r="E172" s="124"/>
      <c r="F172" s="124"/>
      <c r="G172" s="124">
        <v>1666.67</v>
      </c>
      <c r="H172" s="124"/>
      <c r="I172" s="124"/>
      <c r="J172" s="124"/>
      <c r="K172" s="124">
        <v>2216.67</v>
      </c>
    </row>
    <row r="173" spans="1:11">
      <c r="A173" s="135">
        <v>43017</v>
      </c>
      <c r="B173" s="124"/>
      <c r="C173" s="124">
        <v>265</v>
      </c>
      <c r="D173" s="124"/>
      <c r="E173" s="124"/>
      <c r="F173" s="124"/>
      <c r="G173" s="124"/>
      <c r="H173" s="124"/>
      <c r="I173" s="124"/>
      <c r="J173" s="124">
        <v>220</v>
      </c>
      <c r="K173" s="124">
        <v>485</v>
      </c>
    </row>
    <row r="174" spans="1:11">
      <c r="A174" s="135">
        <v>43020</v>
      </c>
      <c r="B174" s="124"/>
      <c r="C174" s="124">
        <v>30</v>
      </c>
      <c r="D174" s="124"/>
      <c r="E174" s="124"/>
      <c r="F174" s="124"/>
      <c r="G174" s="124"/>
      <c r="H174" s="124"/>
      <c r="I174" s="124"/>
      <c r="J174" s="124"/>
      <c r="K174" s="124">
        <v>30</v>
      </c>
    </row>
    <row r="175" spans="1:11">
      <c r="A175" s="135">
        <v>43021</v>
      </c>
      <c r="B175" s="124"/>
      <c r="C175" s="124">
        <v>320</v>
      </c>
      <c r="D175" s="124"/>
      <c r="E175" s="124"/>
      <c r="F175" s="124"/>
      <c r="G175" s="124"/>
      <c r="H175" s="124"/>
      <c r="I175" s="124"/>
      <c r="J175" s="124">
        <v>140</v>
      </c>
      <c r="K175" s="124">
        <v>460</v>
      </c>
    </row>
    <row r="176" spans="1:11">
      <c r="A176" s="135">
        <v>43022</v>
      </c>
      <c r="B176" s="124">
        <v>300</v>
      </c>
      <c r="C176" s="124">
        <v>570</v>
      </c>
      <c r="D176" s="124"/>
      <c r="E176" s="124"/>
      <c r="F176" s="124"/>
      <c r="G176" s="124"/>
      <c r="H176" s="124"/>
      <c r="I176" s="124">
        <v>4796</v>
      </c>
      <c r="J176" s="124">
        <v>11</v>
      </c>
      <c r="K176" s="124">
        <v>5677</v>
      </c>
    </row>
    <row r="177" spans="1:11">
      <c r="A177" s="135">
        <v>43025</v>
      </c>
      <c r="B177" s="124">
        <v>190</v>
      </c>
      <c r="C177" s="124"/>
      <c r="D177" s="124">
        <v>674</v>
      </c>
      <c r="E177" s="124"/>
      <c r="F177" s="124"/>
      <c r="G177" s="124"/>
      <c r="H177" s="124"/>
      <c r="I177" s="124"/>
      <c r="J177" s="124">
        <v>74</v>
      </c>
      <c r="K177" s="124">
        <v>938</v>
      </c>
    </row>
    <row r="178" spans="1:11">
      <c r="A178" s="135">
        <v>43026</v>
      </c>
      <c r="B178" s="124">
        <v>200</v>
      </c>
      <c r="C178" s="124"/>
      <c r="D178" s="124"/>
      <c r="E178" s="124"/>
      <c r="F178" s="124"/>
      <c r="G178" s="124"/>
      <c r="H178" s="124"/>
      <c r="I178" s="124"/>
      <c r="J178" s="124"/>
      <c r="K178" s="124">
        <v>200</v>
      </c>
    </row>
    <row r="179" spans="1:11">
      <c r="A179" s="135">
        <v>43028</v>
      </c>
      <c r="B179" s="124">
        <v>200</v>
      </c>
      <c r="C179" s="124"/>
      <c r="D179" s="124"/>
      <c r="E179" s="124"/>
      <c r="F179" s="124"/>
      <c r="G179" s="124"/>
      <c r="H179" s="124"/>
      <c r="I179" s="124"/>
      <c r="J179" s="124"/>
      <c r="K179" s="124">
        <v>200</v>
      </c>
    </row>
    <row r="180" spans="1:11">
      <c r="A180" s="135">
        <v>43032</v>
      </c>
      <c r="B180" s="124"/>
      <c r="C180" s="124"/>
      <c r="D180" s="124"/>
      <c r="E180" s="124"/>
      <c r="F180" s="124"/>
      <c r="G180" s="124"/>
      <c r="H180" s="124"/>
      <c r="I180" s="124"/>
      <c r="J180" s="124">
        <v>215</v>
      </c>
      <c r="K180" s="124">
        <v>215</v>
      </c>
    </row>
    <row r="181" spans="1:11">
      <c r="A181" s="135">
        <v>43035</v>
      </c>
      <c r="B181" s="124"/>
      <c r="C181" s="124"/>
      <c r="D181" s="124"/>
      <c r="E181" s="124"/>
      <c r="F181" s="124"/>
      <c r="G181" s="124"/>
      <c r="H181" s="124"/>
      <c r="I181" s="124">
        <v>470</v>
      </c>
      <c r="J181" s="124"/>
      <c r="K181" s="124">
        <v>470</v>
      </c>
    </row>
    <row r="182" spans="1:11">
      <c r="A182" s="135">
        <v>43042</v>
      </c>
      <c r="B182" s="124">
        <v>10000</v>
      </c>
      <c r="C182" s="124">
        <v>90</v>
      </c>
      <c r="D182" s="124">
        <v>20</v>
      </c>
      <c r="E182" s="124"/>
      <c r="F182" s="124"/>
      <c r="G182" s="124"/>
      <c r="H182" s="124"/>
      <c r="I182" s="124"/>
      <c r="J182" s="124"/>
      <c r="K182" s="124">
        <v>10110</v>
      </c>
    </row>
    <row r="183" spans="1:11">
      <c r="A183" s="135">
        <v>43043</v>
      </c>
      <c r="B183" s="124">
        <v>20</v>
      </c>
      <c r="C183" s="124">
        <v>225</v>
      </c>
      <c r="D183" s="124"/>
      <c r="E183" s="124"/>
      <c r="F183" s="124"/>
      <c r="G183" s="124"/>
      <c r="H183" s="124"/>
      <c r="I183" s="124">
        <v>550</v>
      </c>
      <c r="J183" s="124">
        <v>21</v>
      </c>
      <c r="K183" s="124">
        <v>816</v>
      </c>
    </row>
    <row r="184" spans="1:11">
      <c r="A184" s="135">
        <v>43044</v>
      </c>
      <c r="B184" s="124"/>
      <c r="C184" s="124">
        <v>22</v>
      </c>
      <c r="D184" s="124"/>
      <c r="E184" s="124"/>
      <c r="F184" s="124"/>
      <c r="G184" s="124"/>
      <c r="H184" s="124"/>
      <c r="I184" s="124"/>
      <c r="J184" s="124"/>
      <c r="K184" s="124">
        <v>22</v>
      </c>
    </row>
    <row r="185" spans="1:11">
      <c r="A185" s="135">
        <v>43045</v>
      </c>
      <c r="B185" s="124"/>
      <c r="C185" s="124">
        <v>60</v>
      </c>
      <c r="D185" s="124"/>
      <c r="E185" s="124"/>
      <c r="F185" s="124"/>
      <c r="G185" s="124"/>
      <c r="H185" s="124"/>
      <c r="I185" s="124"/>
      <c r="J185" s="124"/>
      <c r="K185" s="124">
        <v>60</v>
      </c>
    </row>
    <row r="186" spans="1:11">
      <c r="A186" s="135">
        <v>43046</v>
      </c>
      <c r="B186" s="124"/>
      <c r="C186" s="124">
        <v>160</v>
      </c>
      <c r="D186" s="124"/>
      <c r="E186" s="124"/>
      <c r="F186" s="124"/>
      <c r="G186" s="124"/>
      <c r="H186" s="124"/>
      <c r="I186" s="124"/>
      <c r="J186" s="124">
        <v>98</v>
      </c>
      <c r="K186" s="124">
        <v>258</v>
      </c>
    </row>
    <row r="187" spans="1:11">
      <c r="A187" s="135">
        <v>43047</v>
      </c>
      <c r="B187" s="124"/>
      <c r="C187" s="124">
        <v>110</v>
      </c>
      <c r="D187" s="124"/>
      <c r="E187" s="124"/>
      <c r="F187" s="124"/>
      <c r="G187" s="124"/>
      <c r="H187" s="124"/>
      <c r="I187" s="124"/>
      <c r="J187" s="124"/>
      <c r="K187" s="124">
        <v>110</v>
      </c>
    </row>
    <row r="188" spans="1:11">
      <c r="A188" s="135">
        <v>43048</v>
      </c>
      <c r="B188" s="124"/>
      <c r="C188" s="124">
        <v>50</v>
      </c>
      <c r="D188" s="124"/>
      <c r="E188" s="124"/>
      <c r="F188" s="124"/>
      <c r="G188" s="124">
        <v>1666.66</v>
      </c>
      <c r="H188" s="124"/>
      <c r="I188" s="124"/>
      <c r="J188" s="124"/>
      <c r="K188" s="124">
        <v>1716.66</v>
      </c>
    </row>
    <row r="189" spans="1:11">
      <c r="A189" s="135">
        <v>43049</v>
      </c>
      <c r="B189" s="124"/>
      <c r="C189" s="124">
        <v>100</v>
      </c>
      <c r="D189" s="124"/>
      <c r="E189" s="124"/>
      <c r="F189" s="124"/>
      <c r="G189" s="124"/>
      <c r="H189" s="124"/>
      <c r="I189" s="124"/>
      <c r="J189" s="124"/>
      <c r="K189" s="124">
        <v>100</v>
      </c>
    </row>
    <row r="190" spans="1:11">
      <c r="A190" s="135">
        <v>43050</v>
      </c>
      <c r="B190" s="124"/>
      <c r="C190" s="124">
        <v>40</v>
      </c>
      <c r="D190" s="124"/>
      <c r="E190" s="124"/>
      <c r="F190" s="124"/>
      <c r="G190" s="124"/>
      <c r="H190" s="124"/>
      <c r="I190" s="124"/>
      <c r="J190" s="124"/>
      <c r="K190" s="124">
        <v>40</v>
      </c>
    </row>
    <row r="191" spans="1:11">
      <c r="A191" s="135">
        <v>43051</v>
      </c>
      <c r="B191" s="124">
        <v>170</v>
      </c>
      <c r="C191" s="124">
        <v>336</v>
      </c>
      <c r="D191" s="124"/>
      <c r="E191" s="124">
        <v>58</v>
      </c>
      <c r="F191" s="124"/>
      <c r="G191" s="124"/>
      <c r="H191" s="124"/>
      <c r="I191" s="124"/>
      <c r="J191" s="124">
        <v>35</v>
      </c>
      <c r="K191" s="124">
        <v>599</v>
      </c>
    </row>
    <row r="192" spans="1:11">
      <c r="A192" s="135">
        <v>43052</v>
      </c>
      <c r="B192" s="124"/>
      <c r="C192" s="124">
        <v>120</v>
      </c>
      <c r="D192" s="124"/>
      <c r="E192" s="124"/>
      <c r="F192" s="124"/>
      <c r="G192" s="124"/>
      <c r="H192" s="124"/>
      <c r="I192" s="124"/>
      <c r="J192" s="124"/>
      <c r="K192" s="124">
        <v>120</v>
      </c>
    </row>
    <row r="193" spans="1:11">
      <c r="A193" s="135">
        <v>43053</v>
      </c>
      <c r="B193" s="124"/>
      <c r="C193" s="124">
        <v>100</v>
      </c>
      <c r="D193" s="124"/>
      <c r="E193" s="124"/>
      <c r="F193" s="124"/>
      <c r="G193" s="124"/>
      <c r="H193" s="124">
        <v>2163.0300000000002</v>
      </c>
      <c r="I193" s="124"/>
      <c r="J193" s="124"/>
      <c r="K193" s="124">
        <v>2263.0300000000002</v>
      </c>
    </row>
    <row r="194" spans="1:11">
      <c r="A194" s="135">
        <v>43059</v>
      </c>
      <c r="B194" s="124"/>
      <c r="C194" s="124"/>
      <c r="D194" s="124"/>
      <c r="E194" s="124">
        <v>330</v>
      </c>
      <c r="F194" s="124"/>
      <c r="G194" s="124"/>
      <c r="H194" s="124"/>
      <c r="I194" s="124"/>
      <c r="J194" s="124"/>
      <c r="K194" s="124">
        <v>330</v>
      </c>
    </row>
    <row r="195" spans="1:11">
      <c r="A195" s="135">
        <v>43060</v>
      </c>
      <c r="B195" s="124"/>
      <c r="C195" s="124"/>
      <c r="D195" s="124"/>
      <c r="E195" s="124">
        <v>772</v>
      </c>
      <c r="F195" s="124"/>
      <c r="G195" s="124"/>
      <c r="H195" s="124"/>
      <c r="I195" s="124"/>
      <c r="J195" s="124"/>
      <c r="K195" s="124">
        <v>772</v>
      </c>
    </row>
    <row r="196" spans="1:11">
      <c r="A196" s="135">
        <v>43064</v>
      </c>
      <c r="B196" s="124"/>
      <c r="C196" s="124"/>
      <c r="D196" s="124"/>
      <c r="E196" s="124"/>
      <c r="F196" s="124"/>
      <c r="G196" s="124"/>
      <c r="H196" s="124"/>
      <c r="I196" s="124"/>
      <c r="J196" s="124">
        <v>618.17000000000007</v>
      </c>
      <c r="K196" s="124">
        <v>618.17000000000007</v>
      </c>
    </row>
    <row r="197" spans="1:11">
      <c r="A197" s="135">
        <v>43066</v>
      </c>
      <c r="B197" s="124"/>
      <c r="C197" s="124"/>
      <c r="D197" s="124"/>
      <c r="E197" s="124"/>
      <c r="F197" s="124"/>
      <c r="G197" s="124"/>
      <c r="H197" s="124"/>
      <c r="I197" s="124">
        <v>3779</v>
      </c>
      <c r="J197" s="124"/>
      <c r="K197" s="124">
        <v>3779</v>
      </c>
    </row>
    <row r="198" spans="1:11">
      <c r="A198" s="135">
        <v>43068</v>
      </c>
      <c r="B198" s="124">
        <v>100</v>
      </c>
      <c r="C198" s="124"/>
      <c r="D198" s="124"/>
      <c r="E198" s="124"/>
      <c r="F198" s="124">
        <v>300</v>
      </c>
      <c r="G198" s="124"/>
      <c r="H198" s="124"/>
      <c r="I198" s="124">
        <v>3880</v>
      </c>
      <c r="J198" s="124"/>
      <c r="K198" s="124">
        <v>4280</v>
      </c>
    </row>
    <row r="199" spans="1:11">
      <c r="A199" s="135">
        <v>43071</v>
      </c>
      <c r="B199" s="124">
        <v>500</v>
      </c>
      <c r="C199" s="124"/>
      <c r="D199" s="124"/>
      <c r="E199" s="124"/>
      <c r="F199" s="124"/>
      <c r="G199" s="124"/>
      <c r="H199" s="124"/>
      <c r="I199" s="124">
        <v>180</v>
      </c>
      <c r="J199" s="124"/>
      <c r="K199" s="124">
        <v>680</v>
      </c>
    </row>
    <row r="200" spans="1:11">
      <c r="A200" s="135">
        <v>43072</v>
      </c>
      <c r="B200" s="124"/>
      <c r="C200" s="124"/>
      <c r="D200" s="124"/>
      <c r="E200" s="124"/>
      <c r="F200" s="124"/>
      <c r="G200" s="124"/>
      <c r="H200" s="124"/>
      <c r="I200" s="124">
        <v>1000</v>
      </c>
      <c r="J200" s="124"/>
      <c r="K200" s="124">
        <v>1000</v>
      </c>
    </row>
    <row r="201" spans="1:11">
      <c r="A201" s="135">
        <v>43076</v>
      </c>
      <c r="B201" s="124"/>
      <c r="C201" s="124"/>
      <c r="D201" s="124"/>
      <c r="E201" s="124">
        <v>73</v>
      </c>
      <c r="F201" s="124"/>
      <c r="G201" s="124"/>
      <c r="H201" s="124"/>
      <c r="I201" s="124"/>
      <c r="J201" s="124"/>
      <c r="K201" s="124">
        <v>73</v>
      </c>
    </row>
    <row r="202" spans="1:11">
      <c r="A202" s="135">
        <v>43078</v>
      </c>
      <c r="B202" s="124"/>
      <c r="C202" s="124"/>
      <c r="D202" s="124"/>
      <c r="E202" s="124"/>
      <c r="F202" s="124"/>
      <c r="G202" s="124">
        <v>1750</v>
      </c>
      <c r="H202" s="124"/>
      <c r="I202" s="124"/>
      <c r="J202" s="124"/>
      <c r="K202" s="124">
        <v>1750</v>
      </c>
    </row>
    <row r="203" spans="1:11">
      <c r="A203" s="135">
        <v>43080</v>
      </c>
      <c r="B203" s="124"/>
      <c r="C203" s="124">
        <v>140</v>
      </c>
      <c r="D203" s="124"/>
      <c r="E203" s="124"/>
      <c r="F203" s="124"/>
      <c r="G203" s="124"/>
      <c r="H203" s="124"/>
      <c r="I203" s="124"/>
      <c r="J203" s="124"/>
      <c r="K203" s="124">
        <v>140</v>
      </c>
    </row>
    <row r="204" spans="1:11">
      <c r="A204" s="135">
        <v>43081</v>
      </c>
      <c r="B204" s="124"/>
      <c r="C204" s="124">
        <v>75</v>
      </c>
      <c r="D204" s="124"/>
      <c r="E204" s="124"/>
      <c r="F204" s="124"/>
      <c r="G204" s="124"/>
      <c r="H204" s="124"/>
      <c r="I204" s="124"/>
      <c r="J204" s="124"/>
      <c r="K204" s="124">
        <v>75</v>
      </c>
    </row>
    <row r="205" spans="1:11">
      <c r="A205" s="135">
        <v>43082</v>
      </c>
      <c r="B205" s="124"/>
      <c r="C205" s="124">
        <v>30</v>
      </c>
      <c r="D205" s="124"/>
      <c r="E205" s="124"/>
      <c r="F205" s="124"/>
      <c r="G205" s="124"/>
      <c r="H205" s="124"/>
      <c r="I205" s="124"/>
      <c r="J205" s="124"/>
      <c r="K205" s="124">
        <v>30</v>
      </c>
    </row>
    <row r="206" spans="1:11">
      <c r="A206" s="135">
        <v>43083</v>
      </c>
      <c r="B206" s="124"/>
      <c r="C206" s="124">
        <v>50</v>
      </c>
      <c r="D206" s="124"/>
      <c r="E206" s="124"/>
      <c r="F206" s="124"/>
      <c r="G206" s="124"/>
      <c r="H206" s="124"/>
      <c r="I206" s="124"/>
      <c r="J206" s="124"/>
      <c r="K206" s="124">
        <v>50</v>
      </c>
    </row>
    <row r="207" spans="1:11">
      <c r="A207" s="135">
        <v>43084</v>
      </c>
      <c r="B207" s="124"/>
      <c r="C207" s="124">
        <v>50</v>
      </c>
      <c r="D207" s="124"/>
      <c r="E207" s="124"/>
      <c r="F207" s="124"/>
      <c r="G207" s="124"/>
      <c r="H207" s="124"/>
      <c r="I207" s="124"/>
      <c r="J207" s="124">
        <v>147</v>
      </c>
      <c r="K207" s="124">
        <v>197</v>
      </c>
    </row>
    <row r="208" spans="1:11">
      <c r="A208" s="135">
        <v>43085</v>
      </c>
      <c r="B208" s="124">
        <v>138.32999999999998</v>
      </c>
      <c r="C208" s="124">
        <v>56</v>
      </c>
      <c r="D208" s="124"/>
      <c r="E208" s="124">
        <v>146</v>
      </c>
      <c r="F208" s="124"/>
      <c r="G208" s="124"/>
      <c r="H208" s="124">
        <v>127</v>
      </c>
      <c r="I208" s="124"/>
      <c r="J208" s="124"/>
      <c r="K208" s="124">
        <v>467.33</v>
      </c>
    </row>
    <row r="209" spans="1:11">
      <c r="A209" s="135">
        <v>43086</v>
      </c>
      <c r="B209" s="124"/>
      <c r="C209" s="124">
        <v>409</v>
      </c>
      <c r="D209" s="124"/>
      <c r="E209" s="124"/>
      <c r="F209" s="124"/>
      <c r="G209" s="124"/>
      <c r="H209" s="124"/>
      <c r="I209" s="124"/>
      <c r="J209" s="124"/>
      <c r="K209" s="124">
        <v>409</v>
      </c>
    </row>
    <row r="210" spans="1:11">
      <c r="A210" s="135">
        <v>43087</v>
      </c>
      <c r="B210" s="124"/>
      <c r="C210" s="124">
        <v>180</v>
      </c>
      <c r="D210" s="124"/>
      <c r="E210" s="124"/>
      <c r="F210" s="124"/>
      <c r="G210" s="124"/>
      <c r="H210" s="124"/>
      <c r="I210" s="124"/>
      <c r="J210" s="124"/>
      <c r="K210" s="124">
        <v>180</v>
      </c>
    </row>
    <row r="211" spans="1:11">
      <c r="A211" s="135">
        <v>43088</v>
      </c>
      <c r="B211" s="124"/>
      <c r="C211" s="124">
        <v>120</v>
      </c>
      <c r="D211" s="124"/>
      <c r="E211" s="124"/>
      <c r="F211" s="124"/>
      <c r="G211" s="124"/>
      <c r="H211" s="124"/>
      <c r="I211" s="124"/>
      <c r="J211" s="124"/>
      <c r="K211" s="124">
        <v>120</v>
      </c>
    </row>
    <row r="212" spans="1:11">
      <c r="A212" s="135">
        <v>43089</v>
      </c>
      <c r="B212" s="124"/>
      <c r="C212" s="124">
        <v>70</v>
      </c>
      <c r="D212" s="124"/>
      <c r="E212" s="124"/>
      <c r="F212" s="124"/>
      <c r="G212" s="124"/>
      <c r="H212" s="124"/>
      <c r="I212" s="124"/>
      <c r="J212" s="124"/>
      <c r="K212" s="124">
        <v>70</v>
      </c>
    </row>
    <row r="213" spans="1:11">
      <c r="A213" s="135">
        <v>43090</v>
      </c>
      <c r="B213" s="124">
        <v>180</v>
      </c>
      <c r="C213" s="124"/>
      <c r="D213" s="124"/>
      <c r="E213" s="124"/>
      <c r="F213" s="124"/>
      <c r="G213" s="124"/>
      <c r="H213" s="124"/>
      <c r="I213" s="124"/>
      <c r="J213" s="124"/>
      <c r="K213" s="124">
        <v>180</v>
      </c>
    </row>
    <row r="214" spans="1:11">
      <c r="A214" s="135">
        <v>43095</v>
      </c>
      <c r="B214" s="124"/>
      <c r="C214" s="124"/>
      <c r="D214" s="124"/>
      <c r="E214" s="124">
        <v>216.8</v>
      </c>
      <c r="F214" s="124"/>
      <c r="G214" s="124"/>
      <c r="H214" s="124"/>
      <c r="I214" s="124"/>
      <c r="J214" s="124"/>
      <c r="K214" s="124">
        <v>216.8</v>
      </c>
    </row>
    <row r="215" spans="1:11">
      <c r="A215" s="135">
        <v>43096</v>
      </c>
      <c r="B215" s="124"/>
      <c r="C215" s="124"/>
      <c r="D215" s="124">
        <v>30</v>
      </c>
      <c r="E215" s="124"/>
      <c r="F215" s="124"/>
      <c r="G215" s="124"/>
      <c r="H215" s="124"/>
      <c r="I215" s="124"/>
      <c r="J215" s="124"/>
      <c r="K215" s="124">
        <v>30</v>
      </c>
    </row>
    <row r="216" spans="1:11">
      <c r="A216" s="135">
        <v>43099</v>
      </c>
      <c r="B216" s="124"/>
      <c r="C216" s="124">
        <v>250</v>
      </c>
      <c r="D216" s="124"/>
      <c r="E216" s="124"/>
      <c r="F216" s="124"/>
      <c r="G216" s="124"/>
      <c r="H216" s="124"/>
      <c r="I216" s="124"/>
      <c r="J216" s="124">
        <v>64</v>
      </c>
      <c r="K216" s="124">
        <v>314</v>
      </c>
    </row>
    <row r="217" spans="1:11">
      <c r="A217" s="135">
        <v>43100</v>
      </c>
      <c r="B217" s="124"/>
      <c r="C217" s="124">
        <v>1215</v>
      </c>
      <c r="D217" s="124"/>
      <c r="E217" s="124"/>
      <c r="F217" s="124"/>
      <c r="G217" s="124"/>
      <c r="H217" s="124"/>
      <c r="I217" s="124"/>
      <c r="J217" s="124"/>
      <c r="K217" s="124">
        <v>1215</v>
      </c>
    </row>
    <row r="218" spans="1:11">
      <c r="A218" s="135">
        <v>43101</v>
      </c>
      <c r="B218" s="124"/>
      <c r="C218" s="124">
        <v>245</v>
      </c>
      <c r="D218" s="124"/>
      <c r="E218" s="124"/>
      <c r="F218" s="124"/>
      <c r="G218" s="124"/>
      <c r="H218" s="124"/>
      <c r="I218" s="124">
        <v>219.65</v>
      </c>
      <c r="J218" s="124"/>
      <c r="K218" s="124">
        <v>464.65</v>
      </c>
    </row>
    <row r="219" spans="1:11">
      <c r="A219" s="135">
        <v>43102</v>
      </c>
      <c r="B219" s="124"/>
      <c r="C219" s="124">
        <v>30</v>
      </c>
      <c r="D219" s="124"/>
      <c r="E219" s="124"/>
      <c r="F219" s="124"/>
      <c r="G219" s="124"/>
      <c r="H219" s="124"/>
      <c r="I219" s="124"/>
      <c r="J219" s="124"/>
      <c r="K219" s="124">
        <v>30</v>
      </c>
    </row>
    <row r="220" spans="1:11">
      <c r="A220" s="135">
        <v>43103</v>
      </c>
      <c r="B220" s="124"/>
      <c r="C220" s="124">
        <v>148</v>
      </c>
      <c r="D220" s="124"/>
      <c r="E220" s="124"/>
      <c r="F220" s="124"/>
      <c r="G220" s="124"/>
      <c r="H220" s="124"/>
      <c r="I220" s="124">
        <v>400</v>
      </c>
      <c r="J220" s="124">
        <v>39</v>
      </c>
      <c r="K220" s="124">
        <v>587</v>
      </c>
    </row>
    <row r="221" spans="1:11">
      <c r="A221" s="135">
        <v>43104</v>
      </c>
      <c r="B221" s="124"/>
      <c r="C221" s="124">
        <v>310</v>
      </c>
      <c r="D221" s="124"/>
      <c r="E221" s="124"/>
      <c r="F221" s="124"/>
      <c r="G221" s="124"/>
      <c r="H221" s="124"/>
      <c r="I221" s="124"/>
      <c r="J221" s="124"/>
      <c r="K221" s="124">
        <v>310</v>
      </c>
    </row>
    <row r="222" spans="1:11">
      <c r="A222" s="135">
        <v>43105</v>
      </c>
      <c r="B222" s="124"/>
      <c r="C222" s="124">
        <v>50</v>
      </c>
      <c r="D222" s="124"/>
      <c r="E222" s="124"/>
      <c r="F222" s="124"/>
      <c r="G222" s="124"/>
      <c r="H222" s="124"/>
      <c r="I222" s="124"/>
      <c r="J222" s="124"/>
      <c r="K222" s="124">
        <v>50</v>
      </c>
    </row>
    <row r="223" spans="1:11">
      <c r="A223" s="135">
        <v>43106</v>
      </c>
      <c r="B223" s="124">
        <v>800</v>
      </c>
      <c r="C223" s="124">
        <v>503</v>
      </c>
      <c r="D223" s="124">
        <v>200</v>
      </c>
      <c r="E223" s="124"/>
      <c r="F223" s="124"/>
      <c r="G223" s="124"/>
      <c r="H223" s="124"/>
      <c r="I223" s="124"/>
      <c r="J223" s="124">
        <v>140</v>
      </c>
      <c r="K223" s="124">
        <v>1643</v>
      </c>
    </row>
    <row r="224" spans="1:11">
      <c r="A224" s="135">
        <v>43107</v>
      </c>
      <c r="B224" s="124"/>
      <c r="C224" s="124">
        <v>525</v>
      </c>
      <c r="D224" s="124"/>
      <c r="E224" s="124"/>
      <c r="F224" s="124"/>
      <c r="G224" s="124"/>
      <c r="H224" s="124"/>
      <c r="I224" s="124">
        <v>1818</v>
      </c>
      <c r="J224" s="124">
        <v>401</v>
      </c>
      <c r="K224" s="124">
        <v>2744</v>
      </c>
    </row>
    <row r="225" spans="1:11">
      <c r="A225" s="135">
        <v>43108</v>
      </c>
      <c r="B225" s="124"/>
      <c r="C225" s="124">
        <v>65</v>
      </c>
      <c r="D225" s="124"/>
      <c r="E225" s="124">
        <v>14</v>
      </c>
      <c r="F225" s="124"/>
      <c r="G225" s="124"/>
      <c r="H225" s="124"/>
      <c r="I225" s="124"/>
      <c r="J225" s="124"/>
      <c r="K225" s="124">
        <v>79</v>
      </c>
    </row>
    <row r="226" spans="1:11">
      <c r="A226" s="135">
        <v>43109</v>
      </c>
      <c r="B226" s="124"/>
      <c r="C226" s="124">
        <v>90</v>
      </c>
      <c r="D226" s="124"/>
      <c r="E226" s="124">
        <v>20</v>
      </c>
      <c r="F226" s="124"/>
      <c r="G226" s="124">
        <v>1750</v>
      </c>
      <c r="H226" s="124"/>
      <c r="I226" s="124"/>
      <c r="J226" s="124"/>
      <c r="K226" s="124">
        <v>1860</v>
      </c>
    </row>
    <row r="227" spans="1:11">
      <c r="A227" s="135">
        <v>43110</v>
      </c>
      <c r="B227" s="124"/>
      <c r="C227" s="124">
        <v>132</v>
      </c>
      <c r="D227" s="124"/>
      <c r="E227" s="124">
        <v>168</v>
      </c>
      <c r="F227" s="124"/>
      <c r="G227" s="124"/>
      <c r="H227" s="124"/>
      <c r="I227" s="124"/>
      <c r="J227" s="124"/>
      <c r="K227" s="124">
        <v>300</v>
      </c>
    </row>
    <row r="228" spans="1:11">
      <c r="A228" s="135">
        <v>43111</v>
      </c>
      <c r="B228" s="124"/>
      <c r="C228" s="124">
        <v>25</v>
      </c>
      <c r="D228" s="124"/>
      <c r="E228" s="124"/>
      <c r="F228" s="124"/>
      <c r="G228" s="124"/>
      <c r="H228" s="124"/>
      <c r="I228" s="124"/>
      <c r="J228" s="124"/>
      <c r="K228" s="124">
        <v>25</v>
      </c>
    </row>
    <row r="229" spans="1:11">
      <c r="A229" s="135">
        <v>43112</v>
      </c>
      <c r="B229" s="124"/>
      <c r="C229" s="124">
        <v>193</v>
      </c>
      <c r="D229" s="124"/>
      <c r="E229" s="124"/>
      <c r="F229" s="124"/>
      <c r="G229" s="124"/>
      <c r="H229" s="124"/>
      <c r="I229" s="124"/>
      <c r="J229" s="124">
        <v>995</v>
      </c>
      <c r="K229" s="124">
        <v>1188</v>
      </c>
    </row>
    <row r="230" spans="1:11">
      <c r="A230" s="135">
        <v>43114</v>
      </c>
      <c r="B230" s="124">
        <v>50</v>
      </c>
      <c r="C230" s="124">
        <v>15</v>
      </c>
      <c r="D230" s="124">
        <v>10</v>
      </c>
      <c r="E230" s="124"/>
      <c r="F230" s="124"/>
      <c r="G230" s="124"/>
      <c r="H230" s="124"/>
      <c r="I230" s="124"/>
      <c r="J230" s="124"/>
      <c r="K230" s="124">
        <v>75</v>
      </c>
    </row>
    <row r="231" spans="1:11">
      <c r="A231" s="135">
        <v>43115</v>
      </c>
      <c r="B231" s="124">
        <v>100</v>
      </c>
      <c r="C231" s="124"/>
      <c r="D231" s="124"/>
      <c r="E231" s="124"/>
      <c r="F231" s="124"/>
      <c r="G231" s="124"/>
      <c r="H231" s="124"/>
      <c r="I231" s="124"/>
      <c r="J231" s="124"/>
      <c r="K231" s="124">
        <v>100</v>
      </c>
    </row>
    <row r="232" spans="1:11">
      <c r="A232" s="135">
        <v>43117</v>
      </c>
      <c r="B232" s="124"/>
      <c r="C232" s="124"/>
      <c r="D232" s="124"/>
      <c r="E232" s="124"/>
      <c r="F232" s="124"/>
      <c r="G232" s="124"/>
      <c r="H232" s="124">
        <v>265.31</v>
      </c>
      <c r="I232" s="124">
        <v>60</v>
      </c>
      <c r="J232" s="124"/>
      <c r="K232" s="124">
        <v>325.31</v>
      </c>
    </row>
    <row r="233" spans="1:11">
      <c r="A233" s="135">
        <v>43121</v>
      </c>
      <c r="B233" s="124"/>
      <c r="C233" s="124"/>
      <c r="D233" s="124">
        <v>68</v>
      </c>
      <c r="E233" s="124"/>
      <c r="F233" s="124"/>
      <c r="G233" s="124"/>
      <c r="H233" s="124"/>
      <c r="I233" s="124"/>
      <c r="J233" s="124"/>
      <c r="K233" s="124">
        <v>68</v>
      </c>
    </row>
    <row r="234" spans="1:11">
      <c r="A234" s="135">
        <v>43122</v>
      </c>
      <c r="B234" s="124"/>
      <c r="C234" s="124"/>
      <c r="D234" s="124">
        <v>32</v>
      </c>
      <c r="E234" s="124"/>
      <c r="F234" s="124"/>
      <c r="G234" s="124"/>
      <c r="H234" s="124"/>
      <c r="I234" s="124"/>
      <c r="J234" s="124"/>
      <c r="K234" s="124">
        <v>32</v>
      </c>
    </row>
    <row r="235" spans="1:11">
      <c r="A235" s="135">
        <v>43129</v>
      </c>
      <c r="B235" s="124">
        <v>710</v>
      </c>
      <c r="C235" s="124"/>
      <c r="D235" s="124"/>
      <c r="E235" s="124"/>
      <c r="F235" s="124"/>
      <c r="G235" s="124"/>
      <c r="H235" s="124"/>
      <c r="I235" s="124"/>
      <c r="J235" s="124"/>
      <c r="K235" s="124">
        <v>710</v>
      </c>
    </row>
    <row r="236" spans="1:11">
      <c r="A236" s="135">
        <v>43135</v>
      </c>
      <c r="B236" s="124"/>
      <c r="C236" s="124">
        <v>180</v>
      </c>
      <c r="D236" s="124"/>
      <c r="E236" s="124"/>
      <c r="F236" s="124"/>
      <c r="G236" s="124"/>
      <c r="H236" s="124"/>
      <c r="I236" s="124">
        <v>2000</v>
      </c>
      <c r="J236" s="124"/>
      <c r="K236" s="124">
        <v>2180</v>
      </c>
    </row>
    <row r="237" spans="1:11">
      <c r="A237" s="135">
        <v>43136</v>
      </c>
      <c r="B237" s="124"/>
      <c r="C237" s="124">
        <v>164</v>
      </c>
      <c r="D237" s="124"/>
      <c r="E237" s="124"/>
      <c r="F237" s="124"/>
      <c r="G237" s="124"/>
      <c r="H237" s="124"/>
      <c r="I237" s="124"/>
      <c r="J237" s="124"/>
      <c r="K237" s="124">
        <v>164</v>
      </c>
    </row>
    <row r="238" spans="1:11">
      <c r="A238" s="135">
        <v>43137</v>
      </c>
      <c r="B238" s="124"/>
      <c r="C238" s="124">
        <v>547</v>
      </c>
      <c r="D238" s="124"/>
      <c r="E238" s="124"/>
      <c r="F238" s="124"/>
      <c r="G238" s="124"/>
      <c r="H238" s="124"/>
      <c r="I238" s="124"/>
      <c r="J238" s="124">
        <v>229</v>
      </c>
      <c r="K238" s="124">
        <v>776</v>
      </c>
    </row>
    <row r="239" spans="1:11">
      <c r="A239" s="135">
        <v>43138</v>
      </c>
      <c r="B239" s="124">
        <v>40</v>
      </c>
      <c r="C239" s="124">
        <v>444</v>
      </c>
      <c r="D239" s="124"/>
      <c r="E239" s="124"/>
      <c r="F239" s="124"/>
      <c r="G239" s="124"/>
      <c r="H239" s="124"/>
      <c r="I239" s="124"/>
      <c r="J239" s="124"/>
      <c r="K239" s="124">
        <v>484</v>
      </c>
    </row>
    <row r="240" spans="1:11">
      <c r="A240" s="135">
        <v>43139</v>
      </c>
      <c r="B240" s="124"/>
      <c r="C240" s="124">
        <v>124</v>
      </c>
      <c r="D240" s="124"/>
      <c r="E240" s="124"/>
      <c r="F240" s="124"/>
      <c r="G240" s="124"/>
      <c r="H240" s="124"/>
      <c r="I240" s="124"/>
      <c r="J240" s="124"/>
      <c r="K240" s="124">
        <v>124</v>
      </c>
    </row>
    <row r="241" spans="1:11">
      <c r="A241" s="135">
        <v>43140</v>
      </c>
      <c r="B241" s="124"/>
      <c r="C241" s="124">
        <v>81</v>
      </c>
      <c r="D241" s="124"/>
      <c r="E241" s="124"/>
      <c r="F241" s="124">
        <v>125</v>
      </c>
      <c r="G241" s="124"/>
      <c r="H241" s="124"/>
      <c r="I241" s="124"/>
      <c r="J241" s="124">
        <v>80</v>
      </c>
      <c r="K241" s="124">
        <v>286</v>
      </c>
    </row>
    <row r="242" spans="1:11">
      <c r="A242" s="135">
        <v>43141</v>
      </c>
      <c r="B242" s="124"/>
      <c r="C242" s="124">
        <v>117</v>
      </c>
      <c r="D242" s="124"/>
      <c r="E242" s="124"/>
      <c r="F242" s="124"/>
      <c r="G242" s="124"/>
      <c r="H242" s="124">
        <v>296.48</v>
      </c>
      <c r="I242" s="124">
        <v>600</v>
      </c>
      <c r="J242" s="124">
        <v>20</v>
      </c>
      <c r="K242" s="124">
        <v>1033.48</v>
      </c>
    </row>
    <row r="243" spans="1:11">
      <c r="A243" s="135">
        <v>43142</v>
      </c>
      <c r="B243" s="124">
        <v>635</v>
      </c>
      <c r="C243" s="124">
        <v>155</v>
      </c>
      <c r="D243" s="124"/>
      <c r="E243" s="124"/>
      <c r="F243" s="124"/>
      <c r="G243" s="124">
        <v>1750</v>
      </c>
      <c r="H243" s="124"/>
      <c r="I243" s="124"/>
      <c r="J243" s="124">
        <v>28</v>
      </c>
      <c r="K243" s="124">
        <v>2568</v>
      </c>
    </row>
    <row r="244" spans="1:11">
      <c r="A244" s="135">
        <v>43143</v>
      </c>
      <c r="B244" s="124"/>
      <c r="C244" s="124">
        <v>70</v>
      </c>
      <c r="D244" s="124"/>
      <c r="E244" s="124"/>
      <c r="F244" s="124"/>
      <c r="G244" s="124"/>
      <c r="H244" s="124"/>
      <c r="I244" s="124"/>
      <c r="J244" s="124"/>
      <c r="K244" s="124">
        <v>70</v>
      </c>
    </row>
    <row r="245" spans="1:11">
      <c r="A245" s="135">
        <v>43144</v>
      </c>
      <c r="B245" s="124"/>
      <c r="C245" s="124">
        <v>434</v>
      </c>
      <c r="D245" s="124"/>
      <c r="E245" s="124">
        <v>150</v>
      </c>
      <c r="F245" s="124"/>
      <c r="G245" s="124"/>
      <c r="H245" s="124"/>
      <c r="I245" s="124"/>
      <c r="J245" s="124">
        <v>170</v>
      </c>
      <c r="K245" s="124">
        <v>754</v>
      </c>
    </row>
    <row r="246" spans="1:11">
      <c r="A246" s="135">
        <v>43145</v>
      </c>
      <c r="B246" s="124"/>
      <c r="C246" s="124">
        <v>1040</v>
      </c>
      <c r="D246" s="124"/>
      <c r="E246" s="124">
        <v>149</v>
      </c>
      <c r="F246" s="124"/>
      <c r="G246" s="124"/>
      <c r="H246" s="124"/>
      <c r="I246" s="124"/>
      <c r="J246" s="124">
        <v>89</v>
      </c>
      <c r="K246" s="124">
        <v>1278</v>
      </c>
    </row>
    <row r="247" spans="1:11">
      <c r="A247" s="135">
        <v>43146</v>
      </c>
      <c r="B247" s="124">
        <v>65</v>
      </c>
      <c r="C247" s="124">
        <v>105</v>
      </c>
      <c r="D247" s="124"/>
      <c r="E247" s="124"/>
      <c r="F247" s="124"/>
      <c r="G247" s="124"/>
      <c r="H247" s="124"/>
      <c r="I247" s="124"/>
      <c r="J247" s="124"/>
      <c r="K247" s="124">
        <v>170</v>
      </c>
    </row>
    <row r="248" spans="1:11">
      <c r="A248" s="135">
        <v>43147</v>
      </c>
      <c r="B248" s="124">
        <v>700</v>
      </c>
      <c r="C248" s="124">
        <v>40</v>
      </c>
      <c r="D248" s="124"/>
      <c r="E248" s="124"/>
      <c r="F248" s="124"/>
      <c r="G248" s="124"/>
      <c r="H248" s="124"/>
      <c r="I248" s="124"/>
      <c r="J248" s="124"/>
      <c r="K248" s="124">
        <v>740</v>
      </c>
    </row>
    <row r="249" spans="1:11">
      <c r="A249" s="135">
        <v>43148</v>
      </c>
      <c r="B249" s="124"/>
      <c r="C249" s="124">
        <v>310</v>
      </c>
      <c r="D249" s="124"/>
      <c r="E249" s="124"/>
      <c r="F249" s="124"/>
      <c r="G249" s="124"/>
      <c r="H249" s="124"/>
      <c r="I249" s="124"/>
      <c r="J249" s="124">
        <v>1554.84</v>
      </c>
      <c r="K249" s="124">
        <v>1864.84</v>
      </c>
    </row>
    <row r="250" spans="1:11">
      <c r="A250" s="135">
        <v>43149</v>
      </c>
      <c r="B250" s="124"/>
      <c r="C250" s="124">
        <v>750</v>
      </c>
      <c r="D250" s="124"/>
      <c r="E250" s="124"/>
      <c r="F250" s="124"/>
      <c r="G250" s="124"/>
      <c r="H250" s="124"/>
      <c r="I250" s="124"/>
      <c r="J250" s="124">
        <v>60</v>
      </c>
      <c r="K250" s="124">
        <v>810</v>
      </c>
    </row>
    <row r="251" spans="1:11">
      <c r="A251" s="135">
        <v>43157</v>
      </c>
      <c r="B251" s="124"/>
      <c r="C251" s="124"/>
      <c r="D251" s="124">
        <v>30</v>
      </c>
      <c r="E251" s="124"/>
      <c r="F251" s="124"/>
      <c r="G251" s="124"/>
      <c r="H251" s="124"/>
      <c r="I251" s="124"/>
      <c r="J251" s="124"/>
      <c r="K251" s="124">
        <v>30</v>
      </c>
    </row>
    <row r="252" spans="1:11">
      <c r="A252" s="135">
        <v>43158</v>
      </c>
      <c r="B252" s="124"/>
      <c r="C252" s="124"/>
      <c r="D252" s="124">
        <v>416.3</v>
      </c>
      <c r="E252" s="124"/>
      <c r="F252" s="124"/>
      <c r="G252" s="124"/>
      <c r="H252" s="124"/>
      <c r="I252" s="124"/>
      <c r="J252" s="124"/>
      <c r="K252" s="124">
        <v>416.3</v>
      </c>
    </row>
    <row r="253" spans="1:11">
      <c r="A253" s="135">
        <v>43166</v>
      </c>
      <c r="B253" s="124"/>
      <c r="C253" s="124"/>
      <c r="D253" s="124"/>
      <c r="E253" s="124"/>
      <c r="F253" s="124"/>
      <c r="G253" s="124">
        <v>1750</v>
      </c>
      <c r="H253" s="124"/>
      <c r="I253" s="124"/>
      <c r="J253" s="124"/>
      <c r="K253" s="124">
        <v>1750</v>
      </c>
    </row>
    <row r="254" spans="1:11">
      <c r="A254" s="135">
        <v>43167</v>
      </c>
      <c r="B254" s="124">
        <v>500</v>
      </c>
      <c r="C254" s="124">
        <v>180</v>
      </c>
      <c r="D254" s="124">
        <v>8</v>
      </c>
      <c r="E254" s="124"/>
      <c r="F254" s="124"/>
      <c r="G254" s="124"/>
      <c r="H254" s="124"/>
      <c r="I254" s="124"/>
      <c r="J254" s="124"/>
      <c r="K254" s="124">
        <v>688</v>
      </c>
    </row>
    <row r="255" spans="1:11">
      <c r="A255" s="135">
        <v>43168</v>
      </c>
      <c r="B255" s="124"/>
      <c r="C255" s="124">
        <v>30</v>
      </c>
      <c r="D255" s="124">
        <v>84</v>
      </c>
      <c r="E255" s="124"/>
      <c r="F255" s="124"/>
      <c r="G255" s="124"/>
      <c r="H255" s="124"/>
      <c r="I255" s="124">
        <v>294</v>
      </c>
      <c r="J255" s="124">
        <v>622</v>
      </c>
      <c r="K255" s="124">
        <v>1030</v>
      </c>
    </row>
    <row r="256" spans="1:11">
      <c r="A256" s="135">
        <v>43169</v>
      </c>
      <c r="B256" s="124">
        <v>200</v>
      </c>
      <c r="C256" s="124"/>
      <c r="D256" s="124"/>
      <c r="E256" s="124"/>
      <c r="F256" s="124"/>
      <c r="G256" s="124"/>
      <c r="H256" s="124"/>
      <c r="I256" s="124"/>
      <c r="J256" s="124">
        <v>100</v>
      </c>
      <c r="K256" s="124">
        <v>300</v>
      </c>
    </row>
    <row r="257" spans="1:11">
      <c r="A257" s="135">
        <v>43170</v>
      </c>
      <c r="B257" s="124"/>
      <c r="C257" s="124">
        <v>100</v>
      </c>
      <c r="D257" s="124"/>
      <c r="E257" s="124"/>
      <c r="F257" s="124"/>
      <c r="G257" s="124"/>
      <c r="H257" s="124"/>
      <c r="I257" s="124"/>
      <c r="J257" s="124">
        <v>50</v>
      </c>
      <c r="K257" s="124">
        <v>150</v>
      </c>
    </row>
    <row r="258" spans="1:11">
      <c r="A258" s="135">
        <v>43171</v>
      </c>
      <c r="B258" s="124"/>
      <c r="C258" s="124">
        <v>98</v>
      </c>
      <c r="D258" s="124"/>
      <c r="E258" s="124"/>
      <c r="F258" s="124"/>
      <c r="G258" s="124"/>
      <c r="H258" s="124"/>
      <c r="I258" s="124"/>
      <c r="J258" s="124">
        <v>36</v>
      </c>
      <c r="K258" s="124">
        <v>134</v>
      </c>
    </row>
    <row r="259" spans="1:11">
      <c r="A259" s="135">
        <v>43172</v>
      </c>
      <c r="B259" s="124">
        <v>220</v>
      </c>
      <c r="C259" s="124">
        <v>70</v>
      </c>
      <c r="D259" s="124"/>
      <c r="E259" s="124"/>
      <c r="F259" s="124"/>
      <c r="G259" s="124"/>
      <c r="H259" s="124"/>
      <c r="I259" s="124"/>
      <c r="J259" s="124"/>
      <c r="K259" s="124">
        <v>290</v>
      </c>
    </row>
    <row r="260" spans="1:11">
      <c r="A260" s="135">
        <v>43173</v>
      </c>
      <c r="B260" s="124">
        <v>12</v>
      </c>
      <c r="C260" s="124">
        <v>203</v>
      </c>
      <c r="D260" s="124"/>
      <c r="E260" s="124"/>
      <c r="F260" s="124"/>
      <c r="G260" s="124"/>
      <c r="H260" s="124"/>
      <c r="I260" s="124"/>
      <c r="J260" s="124"/>
      <c r="K260" s="124">
        <v>215</v>
      </c>
    </row>
    <row r="261" spans="1:11">
      <c r="A261" s="135">
        <v>43174</v>
      </c>
      <c r="B261" s="124"/>
      <c r="C261" s="124">
        <v>80</v>
      </c>
      <c r="D261" s="124"/>
      <c r="E261" s="124"/>
      <c r="F261" s="124"/>
      <c r="G261" s="124"/>
      <c r="H261" s="124"/>
      <c r="I261" s="124"/>
      <c r="J261" s="124"/>
      <c r="K261" s="124">
        <v>80</v>
      </c>
    </row>
    <row r="262" spans="1:11">
      <c r="A262" s="135">
        <v>43175</v>
      </c>
      <c r="B262" s="124"/>
      <c r="C262" s="124">
        <v>160</v>
      </c>
      <c r="D262" s="124"/>
      <c r="E262" s="124"/>
      <c r="F262" s="124"/>
      <c r="G262" s="124"/>
      <c r="H262" s="124"/>
      <c r="I262" s="124"/>
      <c r="J262" s="124"/>
      <c r="K262" s="124">
        <v>160</v>
      </c>
    </row>
    <row r="263" spans="1:11">
      <c r="A263" s="135">
        <v>43176</v>
      </c>
      <c r="B263" s="124">
        <v>50</v>
      </c>
      <c r="C263" s="124">
        <v>214</v>
      </c>
      <c r="D263" s="124"/>
      <c r="E263" s="124"/>
      <c r="F263" s="124"/>
      <c r="G263" s="124"/>
      <c r="H263" s="124"/>
      <c r="I263" s="124"/>
      <c r="J263" s="124">
        <v>44</v>
      </c>
      <c r="K263" s="124">
        <v>308</v>
      </c>
    </row>
    <row r="264" spans="1:11">
      <c r="A264" s="135">
        <v>43177</v>
      </c>
      <c r="B264" s="124"/>
      <c r="C264" s="124">
        <v>1477</v>
      </c>
      <c r="D264" s="124"/>
      <c r="E264" s="124"/>
      <c r="F264" s="124">
        <v>464</v>
      </c>
      <c r="G264" s="124"/>
      <c r="H264" s="124"/>
      <c r="I264" s="124"/>
      <c r="J264" s="124">
        <v>18</v>
      </c>
      <c r="K264" s="124">
        <v>1959</v>
      </c>
    </row>
    <row r="265" spans="1:11">
      <c r="A265" s="135">
        <v>43178</v>
      </c>
      <c r="B265" s="124"/>
      <c r="C265" s="124">
        <v>115</v>
      </c>
      <c r="D265" s="124"/>
      <c r="E265" s="124"/>
      <c r="F265" s="124"/>
      <c r="G265" s="124"/>
      <c r="H265" s="124"/>
      <c r="I265" s="124"/>
      <c r="J265" s="124"/>
      <c r="K265" s="124">
        <v>115</v>
      </c>
    </row>
    <row r="266" spans="1:11">
      <c r="A266" s="135">
        <v>43179</v>
      </c>
      <c r="B266" s="124"/>
      <c r="C266" s="124">
        <v>90</v>
      </c>
      <c r="D266" s="124"/>
      <c r="E266" s="124"/>
      <c r="F266" s="124"/>
      <c r="G266" s="124"/>
      <c r="H266" s="124"/>
      <c r="I266" s="124"/>
      <c r="J266" s="124"/>
      <c r="K266" s="124">
        <v>90</v>
      </c>
    </row>
    <row r="267" spans="1:11">
      <c r="A267" s="135">
        <v>43180</v>
      </c>
      <c r="B267" s="124"/>
      <c r="C267" s="124">
        <v>130</v>
      </c>
      <c r="D267" s="124"/>
      <c r="E267" s="124"/>
      <c r="F267" s="124"/>
      <c r="G267" s="124"/>
      <c r="H267" s="124"/>
      <c r="I267" s="124"/>
      <c r="J267" s="124"/>
      <c r="K267" s="124">
        <v>130</v>
      </c>
    </row>
    <row r="268" spans="1:11">
      <c r="A268" s="135">
        <v>43181</v>
      </c>
      <c r="B268" s="124"/>
      <c r="C268" s="124">
        <v>483</v>
      </c>
      <c r="D268" s="124"/>
      <c r="E268" s="124"/>
      <c r="F268" s="124"/>
      <c r="G268" s="124"/>
      <c r="H268" s="124"/>
      <c r="I268" s="124"/>
      <c r="J268" s="124">
        <v>195</v>
      </c>
      <c r="K268" s="124">
        <v>678</v>
      </c>
    </row>
    <row r="269" spans="1:11">
      <c r="A269" s="135">
        <v>43182</v>
      </c>
      <c r="B269" s="124"/>
      <c r="C269" s="124">
        <v>105</v>
      </c>
      <c r="D269" s="124"/>
      <c r="E269" s="124"/>
      <c r="F269" s="124"/>
      <c r="G269" s="124"/>
      <c r="H269" s="124"/>
      <c r="I269" s="124"/>
      <c r="J269" s="124"/>
      <c r="K269" s="124">
        <v>105</v>
      </c>
    </row>
    <row r="270" spans="1:11">
      <c r="A270" s="135">
        <v>43183</v>
      </c>
      <c r="B270" s="124">
        <v>75</v>
      </c>
      <c r="C270" s="124">
        <v>130</v>
      </c>
      <c r="D270" s="124"/>
      <c r="E270" s="124"/>
      <c r="F270" s="124"/>
      <c r="G270" s="124"/>
      <c r="H270" s="124"/>
      <c r="I270" s="124"/>
      <c r="J270" s="124">
        <v>37</v>
      </c>
      <c r="K270" s="124">
        <v>242</v>
      </c>
    </row>
    <row r="271" spans="1:11">
      <c r="A271" s="135">
        <v>43184</v>
      </c>
      <c r="B271" s="124"/>
      <c r="C271" s="124">
        <v>130</v>
      </c>
      <c r="D271" s="124"/>
      <c r="E271" s="124"/>
      <c r="F271" s="124"/>
      <c r="G271" s="124"/>
      <c r="H271" s="124"/>
      <c r="I271" s="124"/>
      <c r="J271" s="124">
        <v>32</v>
      </c>
      <c r="K271" s="124">
        <v>162</v>
      </c>
    </row>
    <row r="272" spans="1:11">
      <c r="A272" s="135">
        <v>43190</v>
      </c>
      <c r="B272" s="124"/>
      <c r="C272" s="124">
        <v>310</v>
      </c>
      <c r="D272" s="124"/>
      <c r="E272" s="124"/>
      <c r="F272" s="124"/>
      <c r="G272" s="124"/>
      <c r="H272" s="124"/>
      <c r="I272" s="124"/>
      <c r="J272" s="124">
        <v>23</v>
      </c>
      <c r="K272" s="124">
        <v>333</v>
      </c>
    </row>
    <row r="273" spans="1:11">
      <c r="A273" s="135">
        <v>43191</v>
      </c>
      <c r="B273" s="124"/>
      <c r="C273" s="124">
        <v>635</v>
      </c>
      <c r="D273" s="124"/>
      <c r="E273" s="124"/>
      <c r="F273" s="124"/>
      <c r="G273" s="124"/>
      <c r="H273" s="124">
        <v>418.82</v>
      </c>
      <c r="I273" s="124"/>
      <c r="J273" s="124">
        <v>45</v>
      </c>
      <c r="K273" s="124">
        <v>1098.82</v>
      </c>
    </row>
    <row r="274" spans="1:11">
      <c r="A274" s="135">
        <v>43192</v>
      </c>
      <c r="B274" s="124"/>
      <c r="C274" s="124">
        <v>141</v>
      </c>
      <c r="D274" s="124"/>
      <c r="E274" s="124"/>
      <c r="F274" s="124"/>
      <c r="G274" s="124"/>
      <c r="H274" s="124"/>
      <c r="I274" s="124"/>
      <c r="J274" s="124">
        <v>263</v>
      </c>
      <c r="K274" s="124">
        <v>404</v>
      </c>
    </row>
    <row r="275" spans="1:11">
      <c r="A275" s="135">
        <v>43193</v>
      </c>
      <c r="B275" s="124"/>
      <c r="C275" s="124">
        <v>151</v>
      </c>
      <c r="D275" s="124"/>
      <c r="E275" s="124"/>
      <c r="F275" s="124"/>
      <c r="G275" s="124"/>
      <c r="H275" s="124"/>
      <c r="I275" s="124"/>
      <c r="J275" s="124">
        <v>15</v>
      </c>
      <c r="K275" s="124">
        <v>166</v>
      </c>
    </row>
    <row r="276" spans="1:11">
      <c r="A276" s="135">
        <v>43194</v>
      </c>
      <c r="B276" s="124">
        <v>100</v>
      </c>
      <c r="C276" s="124">
        <v>330</v>
      </c>
      <c r="D276" s="124"/>
      <c r="E276" s="124"/>
      <c r="F276" s="124"/>
      <c r="G276" s="124"/>
      <c r="H276" s="124"/>
      <c r="I276" s="124"/>
      <c r="J276" s="124">
        <v>16</v>
      </c>
      <c r="K276" s="124">
        <v>446</v>
      </c>
    </row>
    <row r="277" spans="1:11">
      <c r="A277" s="135">
        <v>43195</v>
      </c>
      <c r="B277" s="124"/>
      <c r="C277" s="124">
        <v>80</v>
      </c>
      <c r="D277" s="124"/>
      <c r="E277" s="124"/>
      <c r="F277" s="124"/>
      <c r="G277" s="124"/>
      <c r="H277" s="124"/>
      <c r="I277" s="124"/>
      <c r="J277" s="124"/>
      <c r="K277" s="124">
        <v>80</v>
      </c>
    </row>
    <row r="278" spans="1:11">
      <c r="A278" s="135">
        <v>43196</v>
      </c>
      <c r="B278" s="124"/>
      <c r="C278" s="124">
        <v>322</v>
      </c>
      <c r="D278" s="124"/>
      <c r="E278" s="124"/>
      <c r="F278" s="124"/>
      <c r="G278" s="124"/>
      <c r="H278" s="124"/>
      <c r="I278" s="124"/>
      <c r="J278" s="124">
        <v>315</v>
      </c>
      <c r="K278" s="124">
        <v>637</v>
      </c>
    </row>
    <row r="279" spans="1:11">
      <c r="A279" s="135">
        <v>43197</v>
      </c>
      <c r="B279" s="124">
        <v>103</v>
      </c>
      <c r="C279" s="124">
        <v>219</v>
      </c>
      <c r="D279" s="124"/>
      <c r="E279" s="124"/>
      <c r="F279" s="124"/>
      <c r="G279" s="124"/>
      <c r="H279" s="124"/>
      <c r="I279" s="124"/>
      <c r="J279" s="124">
        <v>26</v>
      </c>
      <c r="K279" s="124">
        <v>348</v>
      </c>
    </row>
    <row r="280" spans="1:11">
      <c r="A280" s="135">
        <v>43198</v>
      </c>
      <c r="B280" s="124">
        <v>80</v>
      </c>
      <c r="C280" s="124">
        <v>443</v>
      </c>
      <c r="D280" s="124"/>
      <c r="E280" s="124"/>
      <c r="F280" s="124"/>
      <c r="G280" s="124">
        <v>2100</v>
      </c>
      <c r="H280" s="124"/>
      <c r="I280" s="124"/>
      <c r="J280" s="124">
        <v>73</v>
      </c>
      <c r="K280" s="124">
        <v>2696</v>
      </c>
    </row>
    <row r="281" spans="1:11">
      <c r="A281" s="135">
        <v>43199</v>
      </c>
      <c r="B281" s="124"/>
      <c r="C281" s="124">
        <v>120</v>
      </c>
      <c r="D281" s="124"/>
      <c r="E281" s="124"/>
      <c r="F281" s="124"/>
      <c r="G281" s="124"/>
      <c r="H281" s="124"/>
      <c r="I281" s="124"/>
      <c r="J281" s="124"/>
      <c r="K281" s="124">
        <v>120</v>
      </c>
    </row>
    <row r="282" spans="1:11">
      <c r="A282" s="135">
        <v>43200</v>
      </c>
      <c r="B282" s="124"/>
      <c r="C282" s="124">
        <v>93</v>
      </c>
      <c r="D282" s="124"/>
      <c r="E282" s="124"/>
      <c r="F282" s="124"/>
      <c r="G282" s="124"/>
      <c r="H282" s="124"/>
      <c r="I282" s="124"/>
      <c r="J282" s="124"/>
      <c r="K282" s="124">
        <v>93</v>
      </c>
    </row>
    <row r="283" spans="1:11">
      <c r="A283" s="135">
        <v>43201</v>
      </c>
      <c r="B283" s="124"/>
      <c r="C283" s="124">
        <v>95</v>
      </c>
      <c r="D283" s="124"/>
      <c r="E283" s="124"/>
      <c r="F283" s="124"/>
      <c r="G283" s="124"/>
      <c r="H283" s="124"/>
      <c r="I283" s="124"/>
      <c r="J283" s="124"/>
      <c r="K283" s="124">
        <v>95</v>
      </c>
    </row>
    <row r="284" spans="1:11">
      <c r="A284" s="135">
        <v>43202</v>
      </c>
      <c r="B284" s="124"/>
      <c r="C284" s="124">
        <v>115</v>
      </c>
      <c r="D284" s="124"/>
      <c r="E284" s="124"/>
      <c r="F284" s="124"/>
      <c r="G284" s="124"/>
      <c r="H284" s="124"/>
      <c r="I284" s="124"/>
      <c r="J284" s="124">
        <v>72</v>
      </c>
      <c r="K284" s="124">
        <v>187</v>
      </c>
    </row>
    <row r="285" spans="1:11">
      <c r="A285" s="135">
        <v>43203</v>
      </c>
      <c r="B285" s="124"/>
      <c r="C285" s="124">
        <v>206</v>
      </c>
      <c r="D285" s="124"/>
      <c r="E285" s="124"/>
      <c r="F285" s="124"/>
      <c r="G285" s="124"/>
      <c r="H285" s="124"/>
      <c r="I285" s="124"/>
      <c r="J285" s="124">
        <v>50</v>
      </c>
      <c r="K285" s="124">
        <v>256</v>
      </c>
    </row>
    <row r="286" spans="1:11">
      <c r="A286" s="135">
        <v>43204</v>
      </c>
      <c r="B286" s="124">
        <v>3072</v>
      </c>
      <c r="C286" s="124">
        <v>830</v>
      </c>
      <c r="D286" s="124"/>
      <c r="E286" s="124"/>
      <c r="F286" s="124"/>
      <c r="G286" s="124"/>
      <c r="H286" s="124"/>
      <c r="I286" s="124"/>
      <c r="J286" s="124">
        <v>695</v>
      </c>
      <c r="K286" s="124">
        <v>4597</v>
      </c>
    </row>
    <row r="287" spans="1:11">
      <c r="A287" s="135">
        <v>43205</v>
      </c>
      <c r="B287" s="124"/>
      <c r="C287" s="124"/>
      <c r="D287" s="124"/>
      <c r="E287" s="124"/>
      <c r="F287" s="124"/>
      <c r="G287" s="124"/>
      <c r="H287" s="124"/>
      <c r="I287" s="124"/>
      <c r="J287" s="124">
        <v>1069</v>
      </c>
      <c r="K287" s="124">
        <v>1069</v>
      </c>
    </row>
    <row r="288" spans="1:11">
      <c r="A288" s="135">
        <v>43211</v>
      </c>
      <c r="B288" s="124"/>
      <c r="C288" s="124"/>
      <c r="D288" s="124">
        <v>40</v>
      </c>
      <c r="E288" s="124"/>
      <c r="F288" s="124"/>
      <c r="G288" s="124"/>
      <c r="H288" s="124"/>
      <c r="I288" s="124"/>
      <c r="J288" s="124"/>
      <c r="K288" s="124">
        <v>40</v>
      </c>
    </row>
    <row r="289" spans="1:11">
      <c r="A289" s="135">
        <v>43212</v>
      </c>
      <c r="B289" s="124"/>
      <c r="C289" s="124">
        <v>285</v>
      </c>
      <c r="D289" s="124"/>
      <c r="E289" s="124"/>
      <c r="F289" s="124"/>
      <c r="G289" s="124"/>
      <c r="H289" s="124"/>
      <c r="I289" s="124">
        <v>349</v>
      </c>
      <c r="J289" s="124">
        <v>31</v>
      </c>
      <c r="K289" s="124">
        <v>665</v>
      </c>
    </row>
    <row r="290" spans="1:11">
      <c r="A290" s="135">
        <v>43213</v>
      </c>
      <c r="B290" s="124"/>
      <c r="C290" s="124">
        <v>40</v>
      </c>
      <c r="D290" s="124"/>
      <c r="E290" s="124"/>
      <c r="F290" s="124"/>
      <c r="G290" s="124"/>
      <c r="H290" s="124"/>
      <c r="I290" s="124"/>
      <c r="J290" s="124"/>
      <c r="K290" s="124">
        <v>40</v>
      </c>
    </row>
    <row r="291" spans="1:11">
      <c r="A291" s="135">
        <v>43214</v>
      </c>
      <c r="B291" s="124">
        <v>3050</v>
      </c>
      <c r="C291" s="124">
        <v>392</v>
      </c>
      <c r="D291" s="124"/>
      <c r="E291" s="124"/>
      <c r="F291" s="124"/>
      <c r="G291" s="124"/>
      <c r="H291" s="124"/>
      <c r="I291" s="124">
        <v>2062</v>
      </c>
      <c r="J291" s="124">
        <v>127</v>
      </c>
      <c r="K291" s="124">
        <v>5631</v>
      </c>
    </row>
    <row r="292" spans="1:11">
      <c r="A292" s="135">
        <v>43215</v>
      </c>
      <c r="B292" s="124"/>
      <c r="C292" s="124">
        <v>215</v>
      </c>
      <c r="D292" s="124"/>
      <c r="E292" s="124"/>
      <c r="F292" s="124"/>
      <c r="G292" s="124"/>
      <c r="H292" s="124"/>
      <c r="I292" s="124"/>
      <c r="J292" s="124"/>
      <c r="K292" s="124">
        <v>215</v>
      </c>
    </row>
    <row r="293" spans="1:11">
      <c r="A293" s="135">
        <v>43216</v>
      </c>
      <c r="B293" s="124"/>
      <c r="C293" s="124">
        <v>70</v>
      </c>
      <c r="D293" s="124"/>
      <c r="E293" s="124"/>
      <c r="F293" s="124"/>
      <c r="G293" s="124"/>
      <c r="H293" s="124"/>
      <c r="I293" s="124"/>
      <c r="J293" s="124"/>
      <c r="K293" s="124">
        <v>70</v>
      </c>
    </row>
    <row r="294" spans="1:11">
      <c r="A294" s="135">
        <v>43217</v>
      </c>
      <c r="B294" s="124"/>
      <c r="C294" s="124">
        <v>144</v>
      </c>
      <c r="D294" s="124"/>
      <c r="E294" s="124"/>
      <c r="F294" s="124">
        <v>500</v>
      </c>
      <c r="G294" s="124"/>
      <c r="H294" s="124"/>
      <c r="I294" s="124"/>
      <c r="J294" s="124">
        <v>24</v>
      </c>
      <c r="K294" s="124">
        <v>668</v>
      </c>
    </row>
    <row r="295" spans="1:11">
      <c r="A295" s="135">
        <v>43218</v>
      </c>
      <c r="B295" s="124"/>
      <c r="C295" s="124">
        <v>497</v>
      </c>
      <c r="D295" s="124"/>
      <c r="E295" s="124"/>
      <c r="F295" s="124"/>
      <c r="G295" s="124"/>
      <c r="H295" s="124"/>
      <c r="I295" s="124"/>
      <c r="J295" s="124">
        <v>169</v>
      </c>
      <c r="K295" s="124">
        <v>666</v>
      </c>
    </row>
    <row r="296" spans="1:11">
      <c r="A296" s="135">
        <v>43219</v>
      </c>
      <c r="B296" s="124"/>
      <c r="C296" s="124">
        <v>80</v>
      </c>
      <c r="D296" s="124"/>
      <c r="E296" s="124"/>
      <c r="F296" s="124"/>
      <c r="G296" s="124"/>
      <c r="H296" s="124"/>
      <c r="I296" s="124"/>
      <c r="J296" s="124">
        <v>266</v>
      </c>
      <c r="K296" s="124">
        <v>346</v>
      </c>
    </row>
    <row r="297" spans="1:11">
      <c r="A297" s="135">
        <v>43220</v>
      </c>
      <c r="B297" s="124"/>
      <c r="C297" s="124">
        <v>64</v>
      </c>
      <c r="D297" s="124"/>
      <c r="E297" s="124"/>
      <c r="F297" s="124"/>
      <c r="G297" s="124"/>
      <c r="H297" s="124"/>
      <c r="I297" s="124"/>
      <c r="J297" s="124">
        <v>223</v>
      </c>
      <c r="K297" s="124">
        <v>287</v>
      </c>
    </row>
    <row r="298" spans="1:11">
      <c r="A298" s="135">
        <v>43221</v>
      </c>
      <c r="B298" s="124"/>
      <c r="C298" s="124">
        <v>196</v>
      </c>
      <c r="D298" s="124"/>
      <c r="E298" s="124"/>
      <c r="F298" s="124"/>
      <c r="G298" s="124"/>
      <c r="H298" s="124"/>
      <c r="I298" s="124"/>
      <c r="J298" s="124"/>
      <c r="K298" s="124">
        <v>196</v>
      </c>
    </row>
    <row r="299" spans="1:11">
      <c r="A299" s="135">
        <v>43222</v>
      </c>
      <c r="B299" s="124"/>
      <c r="C299" s="124">
        <v>380</v>
      </c>
      <c r="D299" s="124"/>
      <c r="E299" s="124"/>
      <c r="F299" s="124"/>
      <c r="G299" s="124"/>
      <c r="H299" s="124"/>
      <c r="I299" s="124"/>
      <c r="J299" s="124">
        <v>162</v>
      </c>
      <c r="K299" s="124">
        <v>542</v>
      </c>
    </row>
    <row r="300" spans="1:11">
      <c r="A300" s="135">
        <v>43223</v>
      </c>
      <c r="B300" s="124">
        <v>3506</v>
      </c>
      <c r="C300" s="124">
        <v>444</v>
      </c>
      <c r="D300" s="124"/>
      <c r="E300" s="124"/>
      <c r="F300" s="124"/>
      <c r="G300" s="124"/>
      <c r="H300" s="124"/>
      <c r="I300" s="124"/>
      <c r="J300" s="124">
        <v>86</v>
      </c>
      <c r="K300" s="124">
        <v>4036</v>
      </c>
    </row>
    <row r="301" spans="1:11">
      <c r="A301" s="135">
        <v>43224</v>
      </c>
      <c r="B301" s="124"/>
      <c r="C301" s="124">
        <v>95</v>
      </c>
      <c r="D301" s="124"/>
      <c r="E301" s="124"/>
      <c r="F301" s="124">
        <v>205.5</v>
      </c>
      <c r="G301" s="124"/>
      <c r="H301" s="124"/>
      <c r="I301" s="124"/>
      <c r="J301" s="124"/>
      <c r="K301" s="124">
        <v>300.5</v>
      </c>
    </row>
    <row r="302" spans="1:11">
      <c r="A302" s="135">
        <v>43225</v>
      </c>
      <c r="B302" s="124">
        <v>5</v>
      </c>
      <c r="C302" s="124">
        <v>180</v>
      </c>
      <c r="D302" s="124"/>
      <c r="E302" s="124"/>
      <c r="F302" s="124"/>
      <c r="G302" s="124"/>
      <c r="H302" s="124">
        <v>368.1</v>
      </c>
      <c r="I302" s="124"/>
      <c r="J302" s="124">
        <v>107.5</v>
      </c>
      <c r="K302" s="124">
        <v>660.6</v>
      </c>
    </row>
    <row r="303" spans="1:11">
      <c r="A303" s="135">
        <v>43226</v>
      </c>
      <c r="B303" s="124">
        <v>250</v>
      </c>
      <c r="C303" s="124">
        <v>70</v>
      </c>
      <c r="D303" s="124"/>
      <c r="E303" s="124"/>
      <c r="F303" s="124"/>
      <c r="G303" s="124"/>
      <c r="H303" s="124"/>
      <c r="I303" s="124"/>
      <c r="J303" s="124">
        <v>166</v>
      </c>
      <c r="K303" s="124">
        <v>486</v>
      </c>
    </row>
    <row r="304" spans="1:11">
      <c r="A304" s="135">
        <v>43227</v>
      </c>
      <c r="B304" s="124"/>
      <c r="C304" s="124">
        <v>75</v>
      </c>
      <c r="D304" s="124"/>
      <c r="E304" s="124"/>
      <c r="F304" s="124"/>
      <c r="G304" s="124"/>
      <c r="H304" s="124"/>
      <c r="I304" s="124"/>
      <c r="J304" s="124"/>
      <c r="K304" s="124">
        <v>75</v>
      </c>
    </row>
    <row r="305" spans="1:11">
      <c r="A305" s="135">
        <v>43228</v>
      </c>
      <c r="B305" s="124"/>
      <c r="C305" s="124">
        <v>114</v>
      </c>
      <c r="D305" s="124">
        <v>109</v>
      </c>
      <c r="E305" s="124"/>
      <c r="F305" s="124"/>
      <c r="G305" s="124"/>
      <c r="H305" s="124"/>
      <c r="I305" s="124"/>
      <c r="J305" s="124"/>
      <c r="K305" s="124">
        <v>223</v>
      </c>
    </row>
    <row r="306" spans="1:11">
      <c r="A306" s="135">
        <v>43229</v>
      </c>
      <c r="B306" s="124"/>
      <c r="C306" s="124">
        <v>692</v>
      </c>
      <c r="D306" s="124"/>
      <c r="E306" s="124"/>
      <c r="F306" s="124"/>
      <c r="G306" s="124"/>
      <c r="H306" s="124"/>
      <c r="I306" s="124"/>
      <c r="J306" s="124">
        <v>90</v>
      </c>
      <c r="K306" s="124">
        <v>782</v>
      </c>
    </row>
    <row r="307" spans="1:11">
      <c r="A307" s="135">
        <v>43230</v>
      </c>
      <c r="B307" s="124">
        <v>1492.65</v>
      </c>
      <c r="C307" s="124">
        <v>175</v>
      </c>
      <c r="D307" s="124"/>
      <c r="E307" s="124"/>
      <c r="F307" s="124"/>
      <c r="G307" s="124"/>
      <c r="H307" s="124"/>
      <c r="I307" s="124"/>
      <c r="J307" s="124"/>
      <c r="K307" s="124">
        <v>1667.65</v>
      </c>
    </row>
    <row r="308" spans="1:11">
      <c r="A308" s="135">
        <v>43231</v>
      </c>
      <c r="B308" s="124">
        <v>41</v>
      </c>
      <c r="C308" s="124"/>
      <c r="D308" s="124"/>
      <c r="E308" s="124"/>
      <c r="F308" s="124"/>
      <c r="G308" s="124"/>
      <c r="H308" s="124"/>
      <c r="I308" s="124"/>
      <c r="J308" s="124"/>
      <c r="K308" s="124">
        <v>41</v>
      </c>
    </row>
    <row r="309" spans="1:11">
      <c r="A309" s="135">
        <v>43232</v>
      </c>
      <c r="B309" s="124">
        <v>3309</v>
      </c>
      <c r="C309" s="124"/>
      <c r="D309" s="124"/>
      <c r="E309" s="124"/>
      <c r="F309" s="124"/>
      <c r="G309" s="124"/>
      <c r="H309" s="124"/>
      <c r="I309" s="124">
        <v>250</v>
      </c>
      <c r="J309" s="124">
        <v>766</v>
      </c>
      <c r="K309" s="124">
        <v>4325</v>
      </c>
    </row>
    <row r="310" spans="1:11">
      <c r="A310" s="135">
        <v>43233</v>
      </c>
      <c r="B310" s="124">
        <v>125</v>
      </c>
      <c r="C310" s="124">
        <v>70</v>
      </c>
      <c r="D310" s="124"/>
      <c r="E310" s="124"/>
      <c r="F310" s="124"/>
      <c r="G310" s="124"/>
      <c r="H310" s="124"/>
      <c r="I310" s="124"/>
      <c r="J310" s="124">
        <v>907</v>
      </c>
      <c r="K310" s="124">
        <v>1102</v>
      </c>
    </row>
    <row r="311" spans="1:11">
      <c r="A311" s="135">
        <v>43237</v>
      </c>
      <c r="B311" s="124"/>
      <c r="C311" s="124">
        <v>270</v>
      </c>
      <c r="D311" s="124"/>
      <c r="E311" s="124"/>
      <c r="F311" s="124"/>
      <c r="G311" s="124"/>
      <c r="H311" s="124"/>
      <c r="I311" s="124">
        <v>1100</v>
      </c>
      <c r="J311" s="124">
        <v>50</v>
      </c>
      <c r="K311" s="124">
        <v>1420</v>
      </c>
    </row>
    <row r="312" spans="1:11">
      <c r="A312" s="135">
        <v>43238</v>
      </c>
      <c r="B312" s="124"/>
      <c r="C312" s="124">
        <v>205</v>
      </c>
      <c r="D312" s="124"/>
      <c r="E312" s="124"/>
      <c r="F312" s="124"/>
      <c r="G312" s="124"/>
      <c r="H312" s="124"/>
      <c r="I312" s="124"/>
      <c r="J312" s="124">
        <v>519.17000000000007</v>
      </c>
      <c r="K312" s="124">
        <v>724.17000000000007</v>
      </c>
    </row>
    <row r="313" spans="1:11">
      <c r="A313" s="135">
        <v>43239</v>
      </c>
      <c r="B313" s="124"/>
      <c r="C313" s="124">
        <v>225</v>
      </c>
      <c r="D313" s="124"/>
      <c r="E313" s="124"/>
      <c r="F313" s="124"/>
      <c r="G313" s="124"/>
      <c r="H313" s="124"/>
      <c r="I313" s="124"/>
      <c r="J313" s="124">
        <v>338</v>
      </c>
      <c r="K313" s="124">
        <v>563</v>
      </c>
    </row>
    <row r="314" spans="1:11">
      <c r="A314" s="135">
        <v>43240</v>
      </c>
      <c r="B314" s="124">
        <v>18</v>
      </c>
      <c r="C314" s="124">
        <v>50</v>
      </c>
      <c r="D314" s="124"/>
      <c r="E314" s="124"/>
      <c r="F314" s="124"/>
      <c r="G314" s="124"/>
      <c r="H314" s="124"/>
      <c r="I314" s="124"/>
      <c r="J314" s="124">
        <v>133</v>
      </c>
      <c r="K314" s="124">
        <v>201</v>
      </c>
    </row>
    <row r="315" spans="1:11">
      <c r="A315" s="135">
        <v>43241</v>
      </c>
      <c r="B315" s="124">
        <v>349</v>
      </c>
      <c r="C315" s="124">
        <v>70</v>
      </c>
      <c r="D315" s="124"/>
      <c r="E315" s="124"/>
      <c r="F315" s="124"/>
      <c r="G315" s="124"/>
      <c r="H315" s="124"/>
      <c r="I315" s="124"/>
      <c r="J315" s="124"/>
      <c r="K315" s="124">
        <v>419</v>
      </c>
    </row>
    <row r="316" spans="1:11">
      <c r="A316" s="135">
        <v>43242</v>
      </c>
      <c r="B316" s="124"/>
      <c r="C316" s="124">
        <v>150</v>
      </c>
      <c r="D316" s="124"/>
      <c r="E316" s="124"/>
      <c r="F316" s="124"/>
      <c r="G316" s="124"/>
      <c r="H316" s="124"/>
      <c r="I316" s="124"/>
      <c r="J316" s="124"/>
      <c r="K316" s="124">
        <v>150</v>
      </c>
    </row>
    <row r="317" spans="1:11">
      <c r="A317" s="135">
        <v>43243</v>
      </c>
      <c r="B317" s="124"/>
      <c r="C317" s="124">
        <v>80</v>
      </c>
      <c r="D317" s="124"/>
      <c r="E317" s="124"/>
      <c r="F317" s="124"/>
      <c r="G317" s="124"/>
      <c r="H317" s="124"/>
      <c r="I317" s="124"/>
      <c r="J317" s="124"/>
      <c r="K317" s="124">
        <v>80</v>
      </c>
    </row>
    <row r="318" spans="1:11">
      <c r="A318" s="135">
        <v>43244</v>
      </c>
      <c r="B318" s="124"/>
      <c r="C318" s="124">
        <v>195</v>
      </c>
      <c r="D318" s="124"/>
      <c r="E318" s="124"/>
      <c r="F318" s="124"/>
      <c r="G318" s="124"/>
      <c r="H318" s="124"/>
      <c r="I318" s="124"/>
      <c r="J318" s="124"/>
      <c r="K318" s="124">
        <v>195</v>
      </c>
    </row>
    <row r="319" spans="1:11">
      <c r="A319" s="135">
        <v>43245</v>
      </c>
      <c r="B319" s="124"/>
      <c r="C319" s="124">
        <v>95</v>
      </c>
      <c r="D319" s="124"/>
      <c r="E319" s="124"/>
      <c r="F319" s="124"/>
      <c r="G319" s="124"/>
      <c r="H319" s="124"/>
      <c r="I319" s="124"/>
      <c r="J319" s="124"/>
      <c r="K319" s="124">
        <v>95</v>
      </c>
    </row>
    <row r="320" spans="1:11">
      <c r="A320" s="135">
        <v>43246</v>
      </c>
      <c r="B320" s="124"/>
      <c r="C320" s="124">
        <v>190</v>
      </c>
      <c r="D320" s="124"/>
      <c r="E320" s="124"/>
      <c r="F320" s="124"/>
      <c r="G320" s="124"/>
      <c r="H320" s="124"/>
      <c r="I320" s="124"/>
      <c r="J320" s="124">
        <v>42</v>
      </c>
      <c r="K320" s="124">
        <v>232</v>
      </c>
    </row>
    <row r="321" spans="1:11">
      <c r="A321" s="135">
        <v>43247</v>
      </c>
      <c r="B321" s="124"/>
      <c r="C321" s="124">
        <v>200</v>
      </c>
      <c r="D321" s="124"/>
      <c r="E321" s="124"/>
      <c r="F321" s="124"/>
      <c r="G321" s="124"/>
      <c r="H321" s="124"/>
      <c r="I321" s="124"/>
      <c r="J321" s="124">
        <v>66</v>
      </c>
      <c r="K321" s="124">
        <v>266</v>
      </c>
    </row>
    <row r="322" spans="1:11">
      <c r="A322" s="135">
        <v>43248</v>
      </c>
      <c r="B322" s="124"/>
      <c r="C322" s="124">
        <v>587</v>
      </c>
      <c r="D322" s="124"/>
      <c r="E322" s="124"/>
      <c r="F322" s="124"/>
      <c r="G322" s="124"/>
      <c r="H322" s="124"/>
      <c r="I322" s="124">
        <v>957</v>
      </c>
      <c r="J322" s="124">
        <v>119</v>
      </c>
      <c r="K322" s="124">
        <v>1663</v>
      </c>
    </row>
    <row r="323" spans="1:11">
      <c r="A323" s="135">
        <v>43249</v>
      </c>
      <c r="B323" s="124"/>
      <c r="C323" s="124">
        <v>30</v>
      </c>
      <c r="D323" s="124"/>
      <c r="E323" s="124"/>
      <c r="F323" s="124"/>
      <c r="G323" s="124"/>
      <c r="H323" s="124"/>
      <c r="I323" s="124"/>
      <c r="J323" s="124"/>
      <c r="K323" s="124">
        <v>30</v>
      </c>
    </row>
    <row r="324" spans="1:11">
      <c r="A324" s="135">
        <v>43250</v>
      </c>
      <c r="B324" s="124">
        <v>100</v>
      </c>
      <c r="C324" s="124">
        <v>332</v>
      </c>
      <c r="D324" s="124"/>
      <c r="E324" s="124"/>
      <c r="F324" s="124"/>
      <c r="G324" s="124"/>
      <c r="H324" s="124"/>
      <c r="I324" s="124"/>
      <c r="J324" s="124"/>
      <c r="K324" s="124">
        <v>432</v>
      </c>
    </row>
    <row r="325" spans="1:11">
      <c r="A325" s="135">
        <v>43251</v>
      </c>
      <c r="B325" s="124">
        <v>135</v>
      </c>
      <c r="C325" s="124">
        <v>120</v>
      </c>
      <c r="D325" s="124"/>
      <c r="E325" s="124">
        <v>42</v>
      </c>
      <c r="F325" s="124"/>
      <c r="G325" s="124">
        <v>2100</v>
      </c>
      <c r="H325" s="124"/>
      <c r="I325" s="124"/>
      <c r="J325" s="124"/>
      <c r="K325" s="124">
        <v>2397</v>
      </c>
    </row>
    <row r="326" spans="1:11">
      <c r="A326" s="135">
        <v>43252</v>
      </c>
      <c r="B326" s="124"/>
      <c r="C326" s="124">
        <v>30</v>
      </c>
      <c r="D326" s="124"/>
      <c r="E326" s="124"/>
      <c r="F326" s="124"/>
      <c r="G326" s="124"/>
      <c r="H326" s="124"/>
      <c r="I326" s="124"/>
      <c r="J326" s="124"/>
      <c r="K326" s="124">
        <v>30</v>
      </c>
    </row>
    <row r="327" spans="1:11">
      <c r="A327" s="135">
        <v>43253</v>
      </c>
      <c r="B327" s="124">
        <v>74</v>
      </c>
      <c r="C327" s="124"/>
      <c r="D327" s="124"/>
      <c r="E327" s="124"/>
      <c r="F327" s="124"/>
      <c r="G327" s="124"/>
      <c r="H327" s="124"/>
      <c r="I327" s="124"/>
      <c r="J327" s="124">
        <v>31</v>
      </c>
      <c r="K327" s="124">
        <v>105</v>
      </c>
    </row>
    <row r="328" spans="1:11">
      <c r="A328" s="135">
        <v>43254</v>
      </c>
      <c r="B328" s="124">
        <v>97</v>
      </c>
      <c r="C328" s="124">
        <v>40</v>
      </c>
      <c r="D328" s="124"/>
      <c r="E328" s="124"/>
      <c r="F328" s="124"/>
      <c r="G328" s="124"/>
      <c r="H328" s="124"/>
      <c r="I328" s="124"/>
      <c r="J328" s="124">
        <v>31</v>
      </c>
      <c r="K328" s="124">
        <v>168</v>
      </c>
    </row>
    <row r="329" spans="1:11">
      <c r="A329" s="135">
        <v>43255</v>
      </c>
      <c r="B329" s="124">
        <v>50</v>
      </c>
      <c r="C329" s="124">
        <v>20</v>
      </c>
      <c r="D329" s="124"/>
      <c r="E329" s="124"/>
      <c r="F329" s="124"/>
      <c r="G329" s="124"/>
      <c r="H329" s="124"/>
      <c r="I329" s="124"/>
      <c r="J329" s="124"/>
      <c r="K329" s="124">
        <v>70</v>
      </c>
    </row>
    <row r="330" spans="1:11">
      <c r="A330" s="135">
        <v>43256</v>
      </c>
      <c r="B330" s="124"/>
      <c r="C330" s="124">
        <v>30</v>
      </c>
      <c r="D330" s="124"/>
      <c r="E330" s="124"/>
      <c r="F330" s="124"/>
      <c r="G330" s="124"/>
      <c r="H330" s="124"/>
      <c r="I330" s="124"/>
      <c r="J330" s="124"/>
      <c r="K330" s="124">
        <v>30</v>
      </c>
    </row>
    <row r="331" spans="1:11">
      <c r="A331" s="135">
        <v>43257</v>
      </c>
      <c r="B331" s="124"/>
      <c r="C331" s="124">
        <v>55</v>
      </c>
      <c r="D331" s="124"/>
      <c r="E331" s="124"/>
      <c r="F331" s="124"/>
      <c r="G331" s="124"/>
      <c r="H331" s="124"/>
      <c r="I331" s="124"/>
      <c r="J331" s="124"/>
      <c r="K331" s="124">
        <v>55</v>
      </c>
    </row>
    <row r="332" spans="1:11">
      <c r="A332" s="135">
        <v>43258</v>
      </c>
      <c r="B332" s="124">
        <v>450</v>
      </c>
      <c r="C332" s="124">
        <v>60</v>
      </c>
      <c r="D332" s="124"/>
      <c r="E332" s="124"/>
      <c r="F332" s="124"/>
      <c r="G332" s="124"/>
      <c r="H332" s="124"/>
      <c r="I332" s="124">
        <v>1871</v>
      </c>
      <c r="J332" s="124">
        <v>1474</v>
      </c>
      <c r="K332" s="124">
        <v>3855</v>
      </c>
    </row>
    <row r="333" spans="1:11">
      <c r="A333" s="135">
        <v>43259</v>
      </c>
      <c r="B333" s="124"/>
      <c r="C333" s="124">
        <v>500</v>
      </c>
      <c r="D333" s="124"/>
      <c r="E333" s="124"/>
      <c r="F333" s="124"/>
      <c r="G333" s="124"/>
      <c r="H333" s="124"/>
      <c r="I333" s="124"/>
      <c r="J333" s="124">
        <v>860</v>
      </c>
      <c r="K333" s="124">
        <v>1360</v>
      </c>
    </row>
    <row r="334" spans="1:11">
      <c r="A334" s="135">
        <v>43260</v>
      </c>
      <c r="B334" s="124">
        <v>1360</v>
      </c>
      <c r="C334" s="124">
        <v>1228</v>
      </c>
      <c r="D334" s="124"/>
      <c r="E334" s="124"/>
      <c r="F334" s="124"/>
      <c r="G334" s="124">
        <v>2100</v>
      </c>
      <c r="H334" s="124"/>
      <c r="I334" s="124">
        <v>350</v>
      </c>
      <c r="J334" s="124">
        <v>680</v>
      </c>
      <c r="K334" s="124">
        <v>5718</v>
      </c>
    </row>
    <row r="335" spans="1:11">
      <c r="A335" s="135">
        <v>43261</v>
      </c>
      <c r="B335" s="124"/>
      <c r="C335" s="124">
        <v>45</v>
      </c>
      <c r="D335" s="124"/>
      <c r="E335" s="124"/>
      <c r="F335" s="124"/>
      <c r="G335" s="124"/>
      <c r="H335" s="124"/>
      <c r="I335" s="124"/>
      <c r="J335" s="124">
        <v>490</v>
      </c>
      <c r="K335" s="124">
        <v>535</v>
      </c>
    </row>
    <row r="336" spans="1:11">
      <c r="A336" s="135">
        <v>43262</v>
      </c>
      <c r="B336" s="124"/>
      <c r="C336" s="124">
        <v>110</v>
      </c>
      <c r="D336" s="124">
        <v>40</v>
      </c>
      <c r="E336" s="124"/>
      <c r="F336" s="124"/>
      <c r="G336" s="124"/>
      <c r="H336" s="124"/>
      <c r="I336" s="124"/>
      <c r="J336" s="124">
        <v>15</v>
      </c>
      <c r="K336" s="124">
        <v>165</v>
      </c>
    </row>
    <row r="337" spans="1:11">
      <c r="A337" s="135">
        <v>43267</v>
      </c>
      <c r="B337" s="124"/>
      <c r="C337" s="124"/>
      <c r="D337" s="124"/>
      <c r="E337" s="124"/>
      <c r="F337" s="124"/>
      <c r="G337" s="124"/>
      <c r="H337" s="124">
        <v>262.39999999999998</v>
      </c>
      <c r="I337" s="124"/>
      <c r="J337" s="124">
        <v>12</v>
      </c>
      <c r="K337" s="124">
        <v>274.39999999999998</v>
      </c>
    </row>
    <row r="338" spans="1:11">
      <c r="A338" s="135">
        <v>43268</v>
      </c>
      <c r="B338" s="124"/>
      <c r="C338" s="124">
        <v>220</v>
      </c>
      <c r="D338" s="124"/>
      <c r="E338" s="124"/>
      <c r="F338" s="124"/>
      <c r="G338" s="124"/>
      <c r="H338" s="124"/>
      <c r="I338" s="124"/>
      <c r="J338" s="124">
        <v>12</v>
      </c>
      <c r="K338" s="124">
        <v>232</v>
      </c>
    </row>
    <row r="339" spans="1:11">
      <c r="A339" s="135">
        <v>43269</v>
      </c>
      <c r="B339" s="124"/>
      <c r="C339" s="124"/>
      <c r="D339" s="124"/>
      <c r="E339" s="124"/>
      <c r="F339" s="124"/>
      <c r="G339" s="124"/>
      <c r="H339" s="124"/>
      <c r="I339" s="124"/>
      <c r="J339" s="124">
        <v>50</v>
      </c>
      <c r="K339" s="124">
        <v>50</v>
      </c>
    </row>
    <row r="340" spans="1:11">
      <c r="A340" s="135">
        <v>43270</v>
      </c>
      <c r="B340" s="124">
        <v>380</v>
      </c>
      <c r="C340" s="124">
        <v>95</v>
      </c>
      <c r="D340" s="124"/>
      <c r="E340" s="124"/>
      <c r="F340" s="124"/>
      <c r="G340" s="124"/>
      <c r="H340" s="124"/>
      <c r="I340" s="124"/>
      <c r="J340" s="124"/>
      <c r="K340" s="124">
        <v>475</v>
      </c>
    </row>
    <row r="341" spans="1:11">
      <c r="A341" s="135">
        <v>43271</v>
      </c>
      <c r="B341" s="124"/>
      <c r="C341" s="124">
        <v>89</v>
      </c>
      <c r="D341" s="124">
        <v>188</v>
      </c>
      <c r="E341" s="124"/>
      <c r="F341" s="124"/>
      <c r="G341" s="124"/>
      <c r="H341" s="124"/>
      <c r="I341" s="124"/>
      <c r="J341" s="124"/>
      <c r="K341" s="124">
        <v>277</v>
      </c>
    </row>
    <row r="342" spans="1:11">
      <c r="A342" s="135">
        <v>43272</v>
      </c>
      <c r="B342" s="124">
        <v>10</v>
      </c>
      <c r="C342" s="124">
        <v>85</v>
      </c>
      <c r="D342" s="124">
        <v>168</v>
      </c>
      <c r="E342" s="124"/>
      <c r="F342" s="124"/>
      <c r="G342" s="124"/>
      <c r="H342" s="124"/>
      <c r="I342" s="124"/>
      <c r="J342" s="124">
        <v>219</v>
      </c>
      <c r="K342" s="124">
        <v>482</v>
      </c>
    </row>
    <row r="343" spans="1:11">
      <c r="A343" s="135">
        <v>43273</v>
      </c>
      <c r="B343" s="124">
        <v>112</v>
      </c>
      <c r="C343" s="124">
        <v>482</v>
      </c>
      <c r="D343" s="124"/>
      <c r="E343" s="124"/>
      <c r="F343" s="124"/>
      <c r="G343" s="124"/>
      <c r="H343" s="124"/>
      <c r="I343" s="124"/>
      <c r="J343" s="124">
        <v>132</v>
      </c>
      <c r="K343" s="124">
        <v>726</v>
      </c>
    </row>
    <row r="344" spans="1:11">
      <c r="A344" s="135">
        <v>43274</v>
      </c>
      <c r="B344" s="124">
        <v>150</v>
      </c>
      <c r="C344" s="124">
        <v>25</v>
      </c>
      <c r="D344" s="124"/>
      <c r="E344" s="124"/>
      <c r="F344" s="124"/>
      <c r="G344" s="124"/>
      <c r="H344" s="124"/>
      <c r="I344" s="124"/>
      <c r="J344" s="124"/>
      <c r="K344" s="124">
        <v>175</v>
      </c>
    </row>
    <row r="345" spans="1:11">
      <c r="A345" s="135">
        <v>43275</v>
      </c>
      <c r="B345" s="124"/>
      <c r="C345" s="124">
        <v>170</v>
      </c>
      <c r="D345" s="124"/>
      <c r="E345" s="124"/>
      <c r="F345" s="124"/>
      <c r="G345" s="124"/>
      <c r="H345" s="124"/>
      <c r="I345" s="124"/>
      <c r="J345" s="124">
        <v>62</v>
      </c>
      <c r="K345" s="124">
        <v>232</v>
      </c>
    </row>
    <row r="346" spans="1:11">
      <c r="A346" s="135">
        <v>43276</v>
      </c>
      <c r="B346" s="124"/>
      <c r="C346" s="124">
        <v>25</v>
      </c>
      <c r="D346" s="124"/>
      <c r="E346" s="124"/>
      <c r="F346" s="124"/>
      <c r="G346" s="124"/>
      <c r="H346" s="124"/>
      <c r="I346" s="124"/>
      <c r="J346" s="124"/>
      <c r="K346" s="124">
        <v>25</v>
      </c>
    </row>
    <row r="347" spans="1:11">
      <c r="A347" s="135">
        <v>43277</v>
      </c>
      <c r="B347" s="124"/>
      <c r="C347" s="124">
        <v>20</v>
      </c>
      <c r="D347" s="124"/>
      <c r="E347" s="124"/>
      <c r="F347" s="124"/>
      <c r="G347" s="124"/>
      <c r="H347" s="124"/>
      <c r="I347" s="124"/>
      <c r="J347" s="124">
        <v>60</v>
      </c>
      <c r="K347" s="124">
        <v>80</v>
      </c>
    </row>
    <row r="348" spans="1:11">
      <c r="A348" s="135">
        <v>43278</v>
      </c>
      <c r="B348" s="124"/>
      <c r="C348" s="124">
        <v>178</v>
      </c>
      <c r="D348" s="124"/>
      <c r="E348" s="124"/>
      <c r="F348" s="124"/>
      <c r="G348" s="124"/>
      <c r="H348" s="124"/>
      <c r="I348" s="124"/>
      <c r="J348" s="124"/>
      <c r="K348" s="124">
        <v>178</v>
      </c>
    </row>
    <row r="349" spans="1:11">
      <c r="A349" s="135">
        <v>43279</v>
      </c>
      <c r="B349" s="124"/>
      <c r="C349" s="124">
        <v>65</v>
      </c>
      <c r="D349" s="124"/>
      <c r="E349" s="124"/>
      <c r="F349" s="124"/>
      <c r="G349" s="124"/>
      <c r="H349" s="124"/>
      <c r="I349" s="124">
        <v>682.89</v>
      </c>
      <c r="J349" s="124"/>
      <c r="K349" s="124">
        <v>747.89</v>
      </c>
    </row>
    <row r="350" spans="1:11">
      <c r="A350" s="135">
        <v>43280</v>
      </c>
      <c r="B350" s="124"/>
      <c r="C350" s="124">
        <v>376</v>
      </c>
      <c r="D350" s="124"/>
      <c r="E350" s="124"/>
      <c r="F350" s="124"/>
      <c r="G350" s="124"/>
      <c r="H350" s="124"/>
      <c r="I350" s="124"/>
      <c r="J350" s="124">
        <v>55</v>
      </c>
      <c r="K350" s="124">
        <v>431</v>
      </c>
    </row>
    <row r="351" spans="1:11">
      <c r="A351" s="135">
        <v>43281</v>
      </c>
      <c r="B351" s="124"/>
      <c r="C351" s="124">
        <v>429</v>
      </c>
      <c r="D351" s="124"/>
      <c r="E351" s="124"/>
      <c r="F351" s="124"/>
      <c r="G351" s="124"/>
      <c r="H351" s="124"/>
      <c r="I351" s="124"/>
      <c r="J351" s="124">
        <v>236</v>
      </c>
      <c r="K351" s="124">
        <v>665</v>
      </c>
    </row>
    <row r="352" spans="1:11">
      <c r="A352" s="135">
        <v>43282</v>
      </c>
      <c r="B352" s="124"/>
      <c r="C352" s="124">
        <v>160</v>
      </c>
      <c r="D352" s="124"/>
      <c r="E352" s="124"/>
      <c r="F352" s="124"/>
      <c r="G352" s="124"/>
      <c r="H352" s="124"/>
      <c r="I352" s="124"/>
      <c r="J352" s="124">
        <v>60</v>
      </c>
      <c r="K352" s="124">
        <v>220</v>
      </c>
    </row>
    <row r="353" spans="1:11">
      <c r="A353" s="135">
        <v>43283</v>
      </c>
      <c r="B353" s="124"/>
      <c r="C353" s="124">
        <v>110</v>
      </c>
      <c r="D353" s="124"/>
      <c r="E353" s="124"/>
      <c r="F353" s="124"/>
      <c r="G353" s="124"/>
      <c r="H353" s="124"/>
      <c r="I353" s="124"/>
      <c r="J353" s="124">
        <v>12</v>
      </c>
      <c r="K353" s="124">
        <v>122</v>
      </c>
    </row>
    <row r="354" spans="1:11">
      <c r="A354" s="135">
        <v>43284</v>
      </c>
      <c r="B354" s="124">
        <v>20</v>
      </c>
      <c r="C354" s="124">
        <v>40</v>
      </c>
      <c r="D354" s="124">
        <v>20</v>
      </c>
      <c r="E354" s="124"/>
      <c r="F354" s="124"/>
      <c r="G354" s="124"/>
      <c r="H354" s="124"/>
      <c r="I354" s="124"/>
      <c r="J354" s="124"/>
      <c r="K354" s="124">
        <v>80</v>
      </c>
    </row>
    <row r="355" spans="1:11">
      <c r="A355" s="135">
        <v>43285</v>
      </c>
      <c r="B355" s="124"/>
      <c r="C355" s="124">
        <v>299</v>
      </c>
      <c r="D355" s="124"/>
      <c r="E355" s="124"/>
      <c r="F355" s="124"/>
      <c r="G355" s="124"/>
      <c r="H355" s="124"/>
      <c r="I355" s="124"/>
      <c r="J355" s="124">
        <v>15</v>
      </c>
      <c r="K355" s="124">
        <v>314</v>
      </c>
    </row>
    <row r="356" spans="1:11">
      <c r="A356" s="135">
        <v>43286</v>
      </c>
      <c r="B356" s="124"/>
      <c r="C356" s="124">
        <v>265</v>
      </c>
      <c r="D356" s="124"/>
      <c r="E356" s="124"/>
      <c r="F356" s="124"/>
      <c r="G356" s="124"/>
      <c r="H356" s="124"/>
      <c r="I356" s="124"/>
      <c r="J356" s="124"/>
      <c r="K356" s="124">
        <v>265</v>
      </c>
    </row>
    <row r="357" spans="1:11">
      <c r="A357" s="135">
        <v>43287</v>
      </c>
      <c r="B357" s="124"/>
      <c r="C357" s="124">
        <v>75</v>
      </c>
      <c r="D357" s="124">
        <v>10</v>
      </c>
      <c r="E357" s="124"/>
      <c r="F357" s="124"/>
      <c r="G357" s="124"/>
      <c r="H357" s="124"/>
      <c r="I357" s="124"/>
      <c r="J357" s="124">
        <v>19</v>
      </c>
      <c r="K357" s="124">
        <v>104</v>
      </c>
    </row>
    <row r="358" spans="1:11">
      <c r="A358" s="135">
        <v>43288</v>
      </c>
      <c r="B358" s="124"/>
      <c r="C358" s="124">
        <v>10</v>
      </c>
      <c r="D358" s="124"/>
      <c r="E358" s="124"/>
      <c r="F358" s="124"/>
      <c r="G358" s="124"/>
      <c r="H358" s="124"/>
      <c r="I358" s="124"/>
      <c r="J358" s="124">
        <v>10</v>
      </c>
      <c r="K358" s="124">
        <v>20</v>
      </c>
    </row>
    <row r="359" spans="1:11">
      <c r="A359" s="135">
        <v>43289</v>
      </c>
      <c r="B359" s="124"/>
      <c r="C359" s="124">
        <v>246</v>
      </c>
      <c r="D359" s="124">
        <v>40</v>
      </c>
      <c r="E359" s="124"/>
      <c r="F359" s="124"/>
      <c r="G359" s="124"/>
      <c r="H359" s="124"/>
      <c r="I359" s="124"/>
      <c r="J359" s="124">
        <v>40</v>
      </c>
      <c r="K359" s="124">
        <v>326</v>
      </c>
    </row>
    <row r="360" spans="1:11">
      <c r="A360" s="135">
        <v>43290</v>
      </c>
      <c r="B360" s="124"/>
      <c r="C360" s="124"/>
      <c r="D360" s="124"/>
      <c r="E360" s="124"/>
      <c r="F360" s="124"/>
      <c r="G360" s="124"/>
      <c r="H360" s="124"/>
      <c r="I360" s="124">
        <v>100</v>
      </c>
      <c r="J360" s="124"/>
      <c r="K360" s="124">
        <v>100</v>
      </c>
    </row>
    <row r="361" spans="1:11">
      <c r="A361" s="135">
        <v>43292</v>
      </c>
      <c r="B361" s="124"/>
      <c r="C361" s="124"/>
      <c r="D361" s="124"/>
      <c r="E361" s="124"/>
      <c r="F361" s="124"/>
      <c r="G361" s="124">
        <v>2100</v>
      </c>
      <c r="H361" s="124"/>
      <c r="I361" s="124"/>
      <c r="J361" s="124"/>
      <c r="K361" s="124">
        <v>2100</v>
      </c>
    </row>
    <row r="362" spans="1:11">
      <c r="A362" s="135">
        <v>43294</v>
      </c>
      <c r="B362" s="124"/>
      <c r="C362" s="124"/>
      <c r="D362" s="124"/>
      <c r="E362" s="124"/>
      <c r="F362" s="124"/>
      <c r="G362" s="124"/>
      <c r="H362" s="124"/>
      <c r="I362" s="124">
        <v>1712</v>
      </c>
      <c r="J362" s="124"/>
      <c r="K362" s="124">
        <v>1712</v>
      </c>
    </row>
    <row r="363" spans="1:11">
      <c r="A363" s="135">
        <v>43296</v>
      </c>
      <c r="B363" s="124">
        <v>290</v>
      </c>
      <c r="C363" s="124">
        <v>125</v>
      </c>
      <c r="D363" s="124"/>
      <c r="E363" s="124"/>
      <c r="F363" s="124"/>
      <c r="G363" s="124"/>
      <c r="H363" s="124"/>
      <c r="I363" s="124"/>
      <c r="J363" s="124">
        <v>210</v>
      </c>
      <c r="K363" s="124">
        <v>625</v>
      </c>
    </row>
    <row r="364" spans="1:11">
      <c r="A364" s="135">
        <v>43297</v>
      </c>
      <c r="B364" s="124"/>
      <c r="C364" s="124">
        <v>90</v>
      </c>
      <c r="D364" s="124"/>
      <c r="E364" s="124"/>
      <c r="F364" s="124"/>
      <c r="G364" s="124"/>
      <c r="H364" s="124"/>
      <c r="I364" s="124"/>
      <c r="J364" s="124"/>
      <c r="K364" s="124">
        <v>90</v>
      </c>
    </row>
    <row r="365" spans="1:11">
      <c r="A365" s="135">
        <v>43298</v>
      </c>
      <c r="B365" s="124"/>
      <c r="C365" s="124">
        <v>10</v>
      </c>
      <c r="D365" s="124">
        <v>55</v>
      </c>
      <c r="E365" s="124"/>
      <c r="F365" s="124"/>
      <c r="G365" s="124"/>
      <c r="H365" s="124"/>
      <c r="I365" s="124"/>
      <c r="J365" s="124"/>
      <c r="K365" s="124">
        <v>65</v>
      </c>
    </row>
    <row r="366" spans="1:11">
      <c r="A366" s="135">
        <v>43299</v>
      </c>
      <c r="B366" s="124"/>
      <c r="C366" s="124">
        <v>120</v>
      </c>
      <c r="D366" s="124"/>
      <c r="E366" s="124"/>
      <c r="F366" s="124"/>
      <c r="G366" s="124"/>
      <c r="H366" s="124"/>
      <c r="I366" s="124"/>
      <c r="J366" s="124">
        <v>221</v>
      </c>
      <c r="K366" s="124">
        <v>341</v>
      </c>
    </row>
    <row r="367" spans="1:11">
      <c r="A367" s="135">
        <v>43300</v>
      </c>
      <c r="B367" s="124"/>
      <c r="C367" s="124"/>
      <c r="D367" s="124">
        <v>20</v>
      </c>
      <c r="E367" s="124"/>
      <c r="F367" s="124"/>
      <c r="G367" s="124"/>
      <c r="H367" s="124"/>
      <c r="I367" s="124"/>
      <c r="J367" s="124"/>
      <c r="K367" s="124">
        <v>20</v>
      </c>
    </row>
    <row r="368" spans="1:11">
      <c r="A368" s="135">
        <v>43301</v>
      </c>
      <c r="B368" s="124"/>
      <c r="C368" s="124">
        <v>145</v>
      </c>
      <c r="D368" s="124"/>
      <c r="E368" s="124"/>
      <c r="F368" s="124"/>
      <c r="G368" s="124"/>
      <c r="H368" s="124"/>
      <c r="I368" s="124"/>
      <c r="J368" s="124"/>
      <c r="K368" s="124">
        <v>145</v>
      </c>
    </row>
    <row r="369" spans="1:11">
      <c r="A369" s="135">
        <v>43302</v>
      </c>
      <c r="B369" s="124">
        <v>350</v>
      </c>
      <c r="C369" s="124">
        <v>199</v>
      </c>
      <c r="D369" s="124">
        <v>20</v>
      </c>
      <c r="E369" s="124"/>
      <c r="F369" s="124"/>
      <c r="G369" s="124"/>
      <c r="H369" s="124"/>
      <c r="I369" s="124"/>
      <c r="J369" s="124">
        <v>41</v>
      </c>
      <c r="K369" s="124">
        <v>610</v>
      </c>
    </row>
    <row r="370" spans="1:11">
      <c r="A370" s="135">
        <v>43303</v>
      </c>
      <c r="B370" s="124"/>
      <c r="C370" s="124">
        <v>40</v>
      </c>
      <c r="D370" s="124">
        <v>30</v>
      </c>
      <c r="E370" s="124"/>
      <c r="F370" s="124"/>
      <c r="G370" s="124"/>
      <c r="H370" s="124"/>
      <c r="I370" s="124"/>
      <c r="J370" s="124"/>
      <c r="K370" s="124">
        <v>70</v>
      </c>
    </row>
    <row r="371" spans="1:11">
      <c r="A371" s="135">
        <v>43304</v>
      </c>
      <c r="B371" s="124">
        <v>1586.1</v>
      </c>
      <c r="C371" s="124">
        <v>126</v>
      </c>
      <c r="D371" s="124"/>
      <c r="E371" s="124"/>
      <c r="F371" s="124"/>
      <c r="G371" s="124"/>
      <c r="H371" s="124"/>
      <c r="I371" s="124"/>
      <c r="J371" s="124">
        <v>80</v>
      </c>
      <c r="K371" s="124">
        <v>1792.1</v>
      </c>
    </row>
    <row r="372" spans="1:11">
      <c r="A372" s="135">
        <v>43305</v>
      </c>
      <c r="B372" s="124"/>
      <c r="C372" s="124">
        <v>150</v>
      </c>
      <c r="D372" s="124">
        <v>20</v>
      </c>
      <c r="E372" s="124"/>
      <c r="F372" s="124"/>
      <c r="G372" s="124"/>
      <c r="H372" s="124"/>
      <c r="I372" s="124"/>
      <c r="J372" s="124"/>
      <c r="K372" s="124">
        <v>170</v>
      </c>
    </row>
    <row r="373" spans="1:11">
      <c r="A373" s="135">
        <v>43306</v>
      </c>
      <c r="B373" s="124">
        <v>40</v>
      </c>
      <c r="C373" s="124">
        <v>368</v>
      </c>
      <c r="D373" s="124">
        <v>20</v>
      </c>
      <c r="E373" s="124"/>
      <c r="F373" s="124"/>
      <c r="G373" s="124"/>
      <c r="H373" s="124"/>
      <c r="I373" s="124"/>
      <c r="J373" s="124"/>
      <c r="K373" s="124">
        <v>428</v>
      </c>
    </row>
    <row r="374" spans="1:11">
      <c r="A374" s="135">
        <v>43307</v>
      </c>
      <c r="B374" s="124"/>
      <c r="C374" s="124"/>
      <c r="D374" s="124"/>
      <c r="E374" s="124"/>
      <c r="F374" s="124"/>
      <c r="G374" s="124"/>
      <c r="H374" s="124">
        <v>928.7</v>
      </c>
      <c r="I374" s="124"/>
      <c r="J374" s="124"/>
      <c r="K374" s="124">
        <v>928.7</v>
      </c>
    </row>
    <row r="375" spans="1:11">
      <c r="A375" s="135">
        <v>43308</v>
      </c>
      <c r="B375" s="124"/>
      <c r="C375" s="124">
        <v>115</v>
      </c>
      <c r="D375" s="124"/>
      <c r="E375" s="124"/>
      <c r="F375" s="124"/>
      <c r="G375" s="124"/>
      <c r="H375" s="124"/>
      <c r="I375" s="124"/>
      <c r="J375" s="124"/>
      <c r="K375" s="124">
        <v>115</v>
      </c>
    </row>
    <row r="376" spans="1:11">
      <c r="A376" s="135">
        <v>43309</v>
      </c>
      <c r="B376" s="124"/>
      <c r="C376" s="124">
        <v>160</v>
      </c>
      <c r="D376" s="124">
        <v>311</v>
      </c>
      <c r="E376" s="124"/>
      <c r="F376" s="124"/>
      <c r="G376" s="124"/>
      <c r="H376" s="124"/>
      <c r="I376" s="124"/>
      <c r="J376" s="124">
        <v>24</v>
      </c>
      <c r="K376" s="124">
        <v>495</v>
      </c>
    </row>
    <row r="377" spans="1:11">
      <c r="A377" s="135">
        <v>43310</v>
      </c>
      <c r="B377" s="124"/>
      <c r="C377" s="124">
        <v>20</v>
      </c>
      <c r="D377" s="124"/>
      <c r="E377" s="124"/>
      <c r="F377" s="124"/>
      <c r="G377" s="124"/>
      <c r="H377" s="124"/>
      <c r="I377" s="124"/>
      <c r="J377" s="124">
        <v>15</v>
      </c>
      <c r="K377" s="124">
        <v>35</v>
      </c>
    </row>
    <row r="378" spans="1:11">
      <c r="A378" s="135">
        <v>43311</v>
      </c>
      <c r="B378" s="124"/>
      <c r="C378" s="124">
        <v>100</v>
      </c>
      <c r="D378" s="124"/>
      <c r="E378" s="124"/>
      <c r="F378" s="124"/>
      <c r="G378" s="124"/>
      <c r="H378" s="124"/>
      <c r="I378" s="124"/>
      <c r="J378" s="124"/>
      <c r="K378" s="124">
        <v>100</v>
      </c>
    </row>
    <row r="379" spans="1:11">
      <c r="A379" s="135">
        <v>43314</v>
      </c>
      <c r="B379" s="124">
        <v>375</v>
      </c>
      <c r="C379" s="124"/>
      <c r="D379" s="124"/>
      <c r="E379" s="124"/>
      <c r="F379" s="124"/>
      <c r="G379" s="124"/>
      <c r="H379" s="124"/>
      <c r="I379" s="124"/>
      <c r="J379" s="124"/>
      <c r="K379" s="124">
        <v>375</v>
      </c>
    </row>
    <row r="380" spans="1:11">
      <c r="A380" s="135">
        <v>43316</v>
      </c>
      <c r="B380" s="124"/>
      <c r="C380" s="124">
        <v>150</v>
      </c>
      <c r="D380" s="124"/>
      <c r="E380" s="124"/>
      <c r="F380" s="124"/>
      <c r="G380" s="124"/>
      <c r="H380" s="124"/>
      <c r="I380" s="124">
        <v>806.06</v>
      </c>
      <c r="J380" s="124">
        <v>17</v>
      </c>
      <c r="K380" s="124">
        <v>973.06</v>
      </c>
    </row>
    <row r="381" spans="1:11">
      <c r="A381" s="135">
        <v>43317</v>
      </c>
      <c r="B381" s="124">
        <v>100</v>
      </c>
      <c r="C381" s="124">
        <v>160</v>
      </c>
      <c r="D381" s="124"/>
      <c r="E381" s="124"/>
      <c r="F381" s="124"/>
      <c r="G381" s="124"/>
      <c r="H381" s="124"/>
      <c r="I381" s="124"/>
      <c r="J381" s="124">
        <v>15</v>
      </c>
      <c r="K381" s="124">
        <v>275</v>
      </c>
    </row>
    <row r="382" spans="1:11">
      <c r="A382" s="135">
        <v>43318</v>
      </c>
      <c r="B382" s="124">
        <v>2</v>
      </c>
      <c r="C382" s="124">
        <v>340</v>
      </c>
      <c r="D382" s="124">
        <v>20</v>
      </c>
      <c r="E382" s="124"/>
      <c r="F382" s="124"/>
      <c r="G382" s="124"/>
      <c r="H382" s="124"/>
      <c r="I382" s="124"/>
      <c r="J382" s="124"/>
      <c r="K382" s="124">
        <v>362</v>
      </c>
    </row>
    <row r="383" spans="1:11">
      <c r="A383" s="135">
        <v>43319</v>
      </c>
      <c r="B383" s="124"/>
      <c r="C383" s="124">
        <v>345</v>
      </c>
      <c r="D383" s="124"/>
      <c r="E383" s="124"/>
      <c r="F383" s="124"/>
      <c r="G383" s="124"/>
      <c r="H383" s="124"/>
      <c r="I383" s="124"/>
      <c r="J383" s="124"/>
      <c r="K383" s="124">
        <v>345</v>
      </c>
    </row>
    <row r="384" spans="1:11">
      <c r="A384" s="135">
        <v>43321</v>
      </c>
      <c r="B384" s="124">
        <v>352</v>
      </c>
      <c r="C384" s="124">
        <v>40</v>
      </c>
      <c r="D384" s="124">
        <v>20</v>
      </c>
      <c r="E384" s="124"/>
      <c r="F384" s="124"/>
      <c r="G384" s="124">
        <v>2100</v>
      </c>
      <c r="H384" s="124">
        <v>644.55999999999995</v>
      </c>
      <c r="I384" s="124"/>
      <c r="J384" s="124"/>
      <c r="K384" s="124">
        <v>3156.56</v>
      </c>
    </row>
    <row r="385" spans="1:11">
      <c r="A385" s="135">
        <v>43322</v>
      </c>
      <c r="B385" s="124"/>
      <c r="C385" s="124">
        <v>305</v>
      </c>
      <c r="D385" s="124"/>
      <c r="E385" s="124"/>
      <c r="F385" s="124"/>
      <c r="G385" s="124"/>
      <c r="H385" s="124"/>
      <c r="I385" s="124">
        <v>810</v>
      </c>
      <c r="J385" s="124"/>
      <c r="K385" s="124">
        <v>1115</v>
      </c>
    </row>
    <row r="386" spans="1:11">
      <c r="A386" s="135">
        <v>43325</v>
      </c>
      <c r="B386" s="124"/>
      <c r="C386" s="124"/>
      <c r="D386" s="124"/>
      <c r="E386" s="124"/>
      <c r="F386" s="124"/>
      <c r="G386" s="124"/>
      <c r="H386" s="124"/>
      <c r="I386" s="124"/>
      <c r="J386" s="124">
        <v>162</v>
      </c>
      <c r="K386" s="124">
        <v>162</v>
      </c>
    </row>
    <row r="387" spans="1:11">
      <c r="A387" s="135">
        <v>43326</v>
      </c>
      <c r="B387" s="124">
        <v>398</v>
      </c>
      <c r="C387" s="124"/>
      <c r="D387" s="124"/>
      <c r="E387" s="124"/>
      <c r="F387" s="124"/>
      <c r="G387" s="124"/>
      <c r="H387" s="124"/>
      <c r="I387" s="124"/>
      <c r="J387" s="124">
        <v>936</v>
      </c>
      <c r="K387" s="124">
        <v>1334</v>
      </c>
    </row>
    <row r="388" spans="1:11">
      <c r="A388" s="135">
        <v>43327</v>
      </c>
      <c r="B388" s="124"/>
      <c r="C388" s="124">
        <v>10</v>
      </c>
      <c r="D388" s="124"/>
      <c r="E388" s="124"/>
      <c r="F388" s="124"/>
      <c r="G388" s="124"/>
      <c r="H388" s="124"/>
      <c r="I388" s="124"/>
      <c r="J388" s="124"/>
      <c r="K388" s="124">
        <v>10</v>
      </c>
    </row>
    <row r="389" spans="1:11">
      <c r="A389" s="135">
        <v>43328</v>
      </c>
      <c r="B389" s="124"/>
      <c r="C389" s="124"/>
      <c r="D389" s="124"/>
      <c r="E389" s="124"/>
      <c r="F389" s="124"/>
      <c r="G389" s="124"/>
      <c r="H389" s="124"/>
      <c r="I389" s="124"/>
      <c r="J389" s="124">
        <v>823</v>
      </c>
      <c r="K389" s="124">
        <v>823</v>
      </c>
    </row>
    <row r="390" spans="1:11">
      <c r="A390" s="135">
        <v>43329</v>
      </c>
      <c r="B390" s="124">
        <v>625</v>
      </c>
      <c r="C390" s="124">
        <v>220</v>
      </c>
      <c r="D390" s="124"/>
      <c r="E390" s="124"/>
      <c r="F390" s="124"/>
      <c r="G390" s="124"/>
      <c r="H390" s="124"/>
      <c r="I390" s="124"/>
      <c r="J390" s="124">
        <v>16</v>
      </c>
      <c r="K390" s="124">
        <v>861</v>
      </c>
    </row>
    <row r="391" spans="1:11">
      <c r="A391" s="135">
        <v>43330</v>
      </c>
      <c r="B391" s="124"/>
      <c r="C391" s="124">
        <v>40</v>
      </c>
      <c r="D391" s="124">
        <v>30</v>
      </c>
      <c r="E391" s="124"/>
      <c r="F391" s="124"/>
      <c r="G391" s="124"/>
      <c r="H391" s="124"/>
      <c r="I391" s="124"/>
      <c r="J391" s="124">
        <v>21</v>
      </c>
      <c r="K391" s="124">
        <v>91</v>
      </c>
    </row>
    <row r="392" spans="1:11">
      <c r="A392" s="135">
        <v>43331</v>
      </c>
      <c r="B392" s="124"/>
      <c r="C392" s="124"/>
      <c r="D392" s="124">
        <v>30</v>
      </c>
      <c r="E392" s="124"/>
      <c r="F392" s="124"/>
      <c r="G392" s="124"/>
      <c r="H392" s="124"/>
      <c r="I392" s="124"/>
      <c r="J392" s="124"/>
      <c r="K392" s="124">
        <v>30</v>
      </c>
    </row>
    <row r="393" spans="1:11">
      <c r="A393" s="135">
        <v>43337</v>
      </c>
      <c r="B393" s="124"/>
      <c r="C393" s="124">
        <v>340</v>
      </c>
      <c r="D393" s="124"/>
      <c r="E393" s="124"/>
      <c r="F393" s="124"/>
      <c r="G393" s="124"/>
      <c r="H393" s="124"/>
      <c r="I393" s="124"/>
      <c r="J393" s="124">
        <v>170</v>
      </c>
      <c r="K393" s="124">
        <v>510</v>
      </c>
    </row>
    <row r="394" spans="1:11">
      <c r="A394" s="135">
        <v>43338</v>
      </c>
      <c r="B394" s="124"/>
      <c r="C394" s="124">
        <v>135</v>
      </c>
      <c r="D394" s="124"/>
      <c r="E394" s="124"/>
      <c r="F394" s="124"/>
      <c r="G394" s="124"/>
      <c r="H394" s="124"/>
      <c r="I394" s="124"/>
      <c r="J394" s="124">
        <v>375</v>
      </c>
      <c r="K394" s="124">
        <v>510</v>
      </c>
    </row>
    <row r="395" spans="1:11">
      <c r="A395" s="135">
        <v>43339</v>
      </c>
      <c r="B395" s="124"/>
      <c r="C395" s="124">
        <v>105</v>
      </c>
      <c r="D395" s="124">
        <v>50</v>
      </c>
      <c r="E395" s="124"/>
      <c r="F395" s="124"/>
      <c r="G395" s="124"/>
      <c r="H395" s="124"/>
      <c r="I395" s="124"/>
      <c r="J395" s="124"/>
      <c r="K395" s="124">
        <v>155</v>
      </c>
    </row>
    <row r="396" spans="1:11">
      <c r="A396" s="135">
        <v>43340</v>
      </c>
      <c r="B396" s="124"/>
      <c r="C396" s="124">
        <v>40</v>
      </c>
      <c r="D396" s="124">
        <v>10</v>
      </c>
      <c r="E396" s="124"/>
      <c r="F396" s="124"/>
      <c r="G396" s="124"/>
      <c r="H396" s="124"/>
      <c r="I396" s="124"/>
      <c r="J396" s="124"/>
      <c r="K396" s="124">
        <v>50</v>
      </c>
    </row>
    <row r="397" spans="1:11">
      <c r="A397" s="135">
        <v>43341</v>
      </c>
      <c r="B397" s="124"/>
      <c r="C397" s="124">
        <v>563</v>
      </c>
      <c r="D397" s="124"/>
      <c r="E397" s="124"/>
      <c r="F397" s="124"/>
      <c r="G397" s="124"/>
      <c r="H397" s="124"/>
      <c r="I397" s="124">
        <v>300</v>
      </c>
      <c r="J397" s="124"/>
      <c r="K397" s="124">
        <v>863</v>
      </c>
    </row>
    <row r="398" spans="1:11">
      <c r="A398" s="135">
        <v>43342</v>
      </c>
      <c r="B398" s="124"/>
      <c r="C398" s="124">
        <v>476</v>
      </c>
      <c r="D398" s="124"/>
      <c r="E398" s="124"/>
      <c r="F398" s="124"/>
      <c r="G398" s="124"/>
      <c r="H398" s="124"/>
      <c r="I398" s="124"/>
      <c r="J398" s="124">
        <v>280</v>
      </c>
      <c r="K398" s="124">
        <v>756</v>
      </c>
    </row>
    <row r="399" spans="1:11">
      <c r="A399" s="135">
        <v>43343</v>
      </c>
      <c r="B399" s="124"/>
      <c r="C399" s="124">
        <v>1176</v>
      </c>
      <c r="D399" s="124"/>
      <c r="E399" s="124"/>
      <c r="F399" s="124"/>
      <c r="G399" s="124"/>
      <c r="H399" s="124"/>
      <c r="I399" s="124"/>
      <c r="J399" s="124">
        <v>30</v>
      </c>
      <c r="K399" s="124">
        <v>1206</v>
      </c>
    </row>
    <row r="400" spans="1:11">
      <c r="A400" s="135">
        <v>43344</v>
      </c>
      <c r="B400" s="124"/>
      <c r="C400" s="124">
        <v>60</v>
      </c>
      <c r="D400" s="124"/>
      <c r="E400" s="124"/>
      <c r="F400" s="124"/>
      <c r="G400" s="124"/>
      <c r="H400" s="124"/>
      <c r="I400" s="124"/>
      <c r="J400" s="124">
        <v>24</v>
      </c>
      <c r="K400" s="124">
        <v>84</v>
      </c>
    </row>
    <row r="401" spans="1:11">
      <c r="A401" s="135">
        <v>43345</v>
      </c>
      <c r="B401" s="124"/>
      <c r="C401" s="124">
        <v>1098</v>
      </c>
      <c r="D401" s="124"/>
      <c r="E401" s="124"/>
      <c r="F401" s="124"/>
      <c r="G401" s="124"/>
      <c r="H401" s="124"/>
      <c r="I401" s="124"/>
      <c r="J401" s="124">
        <v>198</v>
      </c>
      <c r="K401" s="124">
        <v>1296</v>
      </c>
    </row>
    <row r="402" spans="1:11">
      <c r="A402" s="135">
        <v>43346</v>
      </c>
      <c r="B402" s="124"/>
      <c r="C402" s="124">
        <v>75</v>
      </c>
      <c r="D402" s="124"/>
      <c r="E402" s="124"/>
      <c r="F402" s="124">
        <v>120</v>
      </c>
      <c r="G402" s="124"/>
      <c r="H402" s="124"/>
      <c r="I402" s="124"/>
      <c r="J402" s="124"/>
      <c r="K402" s="124">
        <v>195</v>
      </c>
    </row>
    <row r="403" spans="1:11">
      <c r="A403" s="135">
        <v>43347</v>
      </c>
      <c r="B403" s="124"/>
      <c r="C403" s="124">
        <v>90</v>
      </c>
      <c r="D403" s="124"/>
      <c r="E403" s="124"/>
      <c r="F403" s="124"/>
      <c r="G403" s="124"/>
      <c r="H403" s="124"/>
      <c r="I403" s="124"/>
      <c r="J403" s="124"/>
      <c r="K403" s="124">
        <v>90</v>
      </c>
    </row>
    <row r="404" spans="1:11">
      <c r="A404" s="135">
        <v>43348</v>
      </c>
      <c r="B404" s="124"/>
      <c r="C404" s="124">
        <v>290</v>
      </c>
      <c r="D404" s="124"/>
      <c r="E404" s="124"/>
      <c r="F404" s="124"/>
      <c r="G404" s="124"/>
      <c r="H404" s="124"/>
      <c r="I404" s="124"/>
      <c r="J404" s="124"/>
      <c r="K404" s="124">
        <v>290</v>
      </c>
    </row>
    <row r="405" spans="1:11">
      <c r="A405" s="135">
        <v>43349</v>
      </c>
      <c r="B405" s="124">
        <v>322.12</v>
      </c>
      <c r="C405" s="124">
        <v>99</v>
      </c>
      <c r="D405" s="124"/>
      <c r="E405" s="124"/>
      <c r="F405" s="124"/>
      <c r="G405" s="124"/>
      <c r="H405" s="124"/>
      <c r="I405" s="124"/>
      <c r="J405" s="124">
        <v>169</v>
      </c>
      <c r="K405" s="124">
        <v>590.12</v>
      </c>
    </row>
    <row r="406" spans="1:11">
      <c r="A406" s="135">
        <v>43350</v>
      </c>
      <c r="B406" s="124">
        <v>2360</v>
      </c>
      <c r="C406" s="124"/>
      <c r="D406" s="124"/>
      <c r="E406" s="124"/>
      <c r="F406" s="124"/>
      <c r="G406" s="124"/>
      <c r="H406" s="124"/>
      <c r="I406" s="124"/>
      <c r="J406" s="124"/>
      <c r="K406" s="124">
        <v>2360</v>
      </c>
    </row>
    <row r="407" spans="1:11">
      <c r="A407" s="135">
        <v>43351</v>
      </c>
      <c r="B407" s="124"/>
      <c r="C407" s="124">
        <v>135</v>
      </c>
      <c r="D407" s="124">
        <v>260</v>
      </c>
      <c r="E407" s="124"/>
      <c r="F407" s="124"/>
      <c r="G407" s="124"/>
      <c r="H407" s="124"/>
      <c r="I407" s="124"/>
      <c r="J407" s="124">
        <v>297</v>
      </c>
      <c r="K407" s="124">
        <v>692</v>
      </c>
    </row>
    <row r="408" spans="1:11">
      <c r="A408" s="135">
        <v>43352</v>
      </c>
      <c r="B408" s="124"/>
      <c r="C408" s="124">
        <v>2011</v>
      </c>
      <c r="D408" s="124"/>
      <c r="E408" s="124"/>
      <c r="F408" s="124"/>
      <c r="G408" s="124"/>
      <c r="H408" s="124"/>
      <c r="I408" s="124">
        <v>460</v>
      </c>
      <c r="J408" s="124">
        <v>250</v>
      </c>
      <c r="K408" s="124">
        <v>2721</v>
      </c>
    </row>
    <row r="409" spans="1:11">
      <c r="A409" s="135">
        <v>43353</v>
      </c>
      <c r="B409" s="124">
        <v>1900</v>
      </c>
      <c r="C409" s="124"/>
      <c r="D409" s="124"/>
      <c r="E409" s="124"/>
      <c r="F409" s="124"/>
      <c r="G409" s="124"/>
      <c r="H409" s="124"/>
      <c r="I409" s="124">
        <v>500</v>
      </c>
      <c r="J409" s="124">
        <v>80</v>
      </c>
      <c r="K409" s="124">
        <v>2480</v>
      </c>
    </row>
    <row r="410" spans="1:11">
      <c r="A410" s="135">
        <v>43354</v>
      </c>
      <c r="B410" s="124"/>
      <c r="C410" s="124">
        <v>296</v>
      </c>
      <c r="D410" s="124"/>
      <c r="E410" s="124"/>
      <c r="F410" s="124"/>
      <c r="G410" s="124">
        <v>2100</v>
      </c>
      <c r="H410" s="124"/>
      <c r="I410" s="124"/>
      <c r="J410" s="124"/>
      <c r="K410" s="124">
        <v>2396</v>
      </c>
    </row>
    <row r="411" spans="1:11">
      <c r="A411" s="135">
        <v>43355</v>
      </c>
      <c r="B411" s="124">
        <v>250</v>
      </c>
      <c r="C411" s="124">
        <v>330</v>
      </c>
      <c r="D411" s="124"/>
      <c r="E411" s="124"/>
      <c r="F411" s="124"/>
      <c r="G411" s="124"/>
      <c r="H411" s="124"/>
      <c r="I411" s="124">
        <v>800</v>
      </c>
      <c r="J411" s="124"/>
      <c r="K411" s="124">
        <v>1380</v>
      </c>
    </row>
    <row r="412" spans="1:11">
      <c r="A412" s="135">
        <v>43356</v>
      </c>
      <c r="B412" s="124">
        <v>1650</v>
      </c>
      <c r="C412" s="124"/>
      <c r="D412" s="124"/>
      <c r="E412" s="124"/>
      <c r="F412" s="124"/>
      <c r="G412" s="124"/>
      <c r="H412" s="124"/>
      <c r="I412" s="124"/>
      <c r="J412" s="124"/>
      <c r="K412" s="124">
        <v>1650</v>
      </c>
    </row>
    <row r="413" spans="1:11">
      <c r="A413" s="135">
        <v>43357</v>
      </c>
      <c r="B413" s="124"/>
      <c r="C413" s="124">
        <v>95</v>
      </c>
      <c r="D413" s="124"/>
      <c r="E413" s="124"/>
      <c r="F413" s="124"/>
      <c r="G413" s="124"/>
      <c r="H413" s="124"/>
      <c r="I413" s="124"/>
      <c r="J413" s="124"/>
      <c r="K413" s="124">
        <v>95</v>
      </c>
    </row>
    <row r="414" spans="1:11">
      <c r="A414" s="135">
        <v>43358</v>
      </c>
      <c r="B414" s="124"/>
      <c r="C414" s="124">
        <v>238.47</v>
      </c>
      <c r="D414" s="124"/>
      <c r="E414" s="124"/>
      <c r="F414" s="124"/>
      <c r="G414" s="124"/>
      <c r="H414" s="124"/>
      <c r="I414" s="124"/>
      <c r="J414" s="124">
        <v>40</v>
      </c>
      <c r="K414" s="124">
        <v>278.47000000000003</v>
      </c>
    </row>
    <row r="415" spans="1:11">
      <c r="A415" s="135">
        <v>43359</v>
      </c>
      <c r="B415" s="124">
        <v>10</v>
      </c>
      <c r="C415" s="124">
        <v>30</v>
      </c>
      <c r="D415" s="124"/>
      <c r="E415" s="124"/>
      <c r="F415" s="124"/>
      <c r="G415" s="124"/>
      <c r="H415" s="124"/>
      <c r="I415" s="124">
        <v>398</v>
      </c>
      <c r="J415" s="124">
        <v>140</v>
      </c>
      <c r="K415" s="124">
        <v>578</v>
      </c>
    </row>
    <row r="416" spans="1:11">
      <c r="A416" s="135">
        <v>43360</v>
      </c>
      <c r="B416" s="124">
        <v>600</v>
      </c>
      <c r="C416" s="124">
        <v>45</v>
      </c>
      <c r="D416" s="124">
        <v>20</v>
      </c>
      <c r="E416" s="124"/>
      <c r="F416" s="124"/>
      <c r="G416" s="124"/>
      <c r="H416" s="124"/>
      <c r="I416" s="124"/>
      <c r="J416" s="124"/>
      <c r="K416" s="124">
        <v>665</v>
      </c>
    </row>
    <row r="417" spans="1:11">
      <c r="A417" s="135">
        <v>43362</v>
      </c>
      <c r="B417" s="124"/>
      <c r="C417" s="124"/>
      <c r="D417" s="124"/>
      <c r="E417" s="124"/>
      <c r="F417" s="124"/>
      <c r="G417" s="124"/>
      <c r="H417" s="124"/>
      <c r="I417" s="124">
        <v>99</v>
      </c>
      <c r="J417" s="124"/>
      <c r="K417" s="124">
        <v>99</v>
      </c>
    </row>
    <row r="418" spans="1:11">
      <c r="A418" s="135">
        <v>43363</v>
      </c>
      <c r="B418" s="124">
        <v>12</v>
      </c>
      <c r="C418" s="124"/>
      <c r="D418" s="124"/>
      <c r="E418" s="124"/>
      <c r="F418" s="124"/>
      <c r="G418" s="124"/>
      <c r="H418" s="124"/>
      <c r="I418" s="124"/>
      <c r="J418" s="124"/>
      <c r="K418" s="124">
        <v>12</v>
      </c>
    </row>
    <row r="419" spans="1:11">
      <c r="A419" s="135">
        <v>43365</v>
      </c>
      <c r="B419" s="124"/>
      <c r="C419" s="124"/>
      <c r="D419" s="124"/>
      <c r="E419" s="124"/>
      <c r="F419" s="124"/>
      <c r="G419" s="124"/>
      <c r="H419" s="124"/>
      <c r="I419" s="124"/>
      <c r="J419" s="124">
        <v>20</v>
      </c>
      <c r="K419" s="124">
        <v>20</v>
      </c>
    </row>
    <row r="420" spans="1:11">
      <c r="A420" s="135">
        <v>43366</v>
      </c>
      <c r="B420" s="124"/>
      <c r="C420" s="124">
        <v>86</v>
      </c>
      <c r="D420" s="124">
        <v>20</v>
      </c>
      <c r="E420" s="124"/>
      <c r="F420" s="124"/>
      <c r="G420" s="124"/>
      <c r="H420" s="124"/>
      <c r="I420" s="124"/>
      <c r="J420" s="124">
        <v>30</v>
      </c>
      <c r="K420" s="124">
        <v>136</v>
      </c>
    </row>
    <row r="421" spans="1:11">
      <c r="A421" s="135">
        <v>43367</v>
      </c>
      <c r="B421" s="124"/>
      <c r="C421" s="124">
        <v>149</v>
      </c>
      <c r="D421" s="124"/>
      <c r="E421" s="124"/>
      <c r="F421" s="124"/>
      <c r="G421" s="124"/>
      <c r="H421" s="124"/>
      <c r="I421" s="124"/>
      <c r="J421" s="124">
        <v>10</v>
      </c>
      <c r="K421" s="124">
        <v>159</v>
      </c>
    </row>
    <row r="422" spans="1:11">
      <c r="A422" s="135">
        <v>43368</v>
      </c>
      <c r="B422" s="124"/>
      <c r="C422" s="124"/>
      <c r="D422" s="124"/>
      <c r="E422" s="124"/>
      <c r="F422" s="124"/>
      <c r="G422" s="124"/>
      <c r="H422" s="124"/>
      <c r="I422" s="124">
        <v>600</v>
      </c>
      <c r="J422" s="124"/>
      <c r="K422" s="124">
        <v>600</v>
      </c>
    </row>
    <row r="423" spans="1:11">
      <c r="A423" s="135">
        <v>43369</v>
      </c>
      <c r="B423" s="124"/>
      <c r="C423" s="124">
        <v>80</v>
      </c>
      <c r="D423" s="124"/>
      <c r="E423" s="124"/>
      <c r="F423" s="124"/>
      <c r="G423" s="124"/>
      <c r="H423" s="124"/>
      <c r="I423" s="124"/>
      <c r="J423" s="124"/>
      <c r="K423" s="124">
        <v>80</v>
      </c>
    </row>
    <row r="424" spans="1:11">
      <c r="A424" s="135">
        <v>43370</v>
      </c>
      <c r="B424" s="124">
        <v>500</v>
      </c>
      <c r="C424" s="124">
        <v>124</v>
      </c>
      <c r="D424" s="124"/>
      <c r="E424" s="124"/>
      <c r="F424" s="124"/>
      <c r="G424" s="124"/>
      <c r="H424" s="124"/>
      <c r="I424" s="124"/>
      <c r="J424" s="124"/>
      <c r="K424" s="124">
        <v>624</v>
      </c>
    </row>
    <row r="425" spans="1:11">
      <c r="A425" s="135">
        <v>43371</v>
      </c>
      <c r="B425" s="124"/>
      <c r="C425" s="124">
        <v>589</v>
      </c>
      <c r="D425" s="124">
        <v>10</v>
      </c>
      <c r="E425" s="124"/>
      <c r="F425" s="124"/>
      <c r="G425" s="124"/>
      <c r="H425" s="124"/>
      <c r="I425" s="124"/>
      <c r="J425" s="124">
        <v>310</v>
      </c>
      <c r="K425" s="124">
        <v>909</v>
      </c>
    </row>
    <row r="426" spans="1:11">
      <c r="A426" s="135">
        <v>43372</v>
      </c>
      <c r="B426" s="124"/>
      <c r="C426" s="124">
        <v>110</v>
      </c>
      <c r="D426" s="124"/>
      <c r="E426" s="124"/>
      <c r="F426" s="124"/>
      <c r="G426" s="124"/>
      <c r="H426" s="124"/>
      <c r="I426" s="124"/>
      <c r="J426" s="124">
        <v>274</v>
      </c>
      <c r="K426" s="124">
        <v>384</v>
      </c>
    </row>
    <row r="427" spans="1:11">
      <c r="A427" s="135">
        <v>43373</v>
      </c>
      <c r="B427" s="124">
        <v>220</v>
      </c>
      <c r="C427" s="124">
        <v>980.87</v>
      </c>
      <c r="D427" s="124"/>
      <c r="E427" s="124"/>
      <c r="F427" s="124"/>
      <c r="G427" s="124"/>
      <c r="H427" s="124"/>
      <c r="I427" s="124"/>
      <c r="J427" s="124">
        <v>88</v>
      </c>
      <c r="K427" s="124">
        <v>1288.8699999999999</v>
      </c>
    </row>
    <row r="428" spans="1:11">
      <c r="A428" s="135">
        <v>43374</v>
      </c>
      <c r="B428" s="124"/>
      <c r="C428" s="124"/>
      <c r="D428" s="124"/>
      <c r="E428" s="124"/>
      <c r="F428" s="124"/>
      <c r="G428" s="124"/>
      <c r="H428" s="124"/>
      <c r="I428" s="124"/>
      <c r="J428" s="124">
        <v>23</v>
      </c>
      <c r="K428" s="124">
        <v>23</v>
      </c>
    </row>
    <row r="429" spans="1:11">
      <c r="A429" s="135">
        <v>43375</v>
      </c>
      <c r="B429" s="124"/>
      <c r="C429" s="124">
        <v>35</v>
      </c>
      <c r="D429" s="124"/>
      <c r="E429" s="124"/>
      <c r="F429" s="124"/>
      <c r="G429" s="124"/>
      <c r="H429" s="124"/>
      <c r="I429" s="124"/>
      <c r="J429" s="124">
        <v>134</v>
      </c>
      <c r="K429" s="124">
        <v>169</v>
      </c>
    </row>
    <row r="430" spans="1:11">
      <c r="A430" s="135">
        <v>43376</v>
      </c>
      <c r="B430" s="124"/>
      <c r="C430" s="124">
        <v>260</v>
      </c>
      <c r="D430" s="124">
        <v>20</v>
      </c>
      <c r="E430" s="124"/>
      <c r="F430" s="124"/>
      <c r="G430" s="124"/>
      <c r="H430" s="124"/>
      <c r="I430" s="124"/>
      <c r="J430" s="124">
        <v>40</v>
      </c>
      <c r="K430" s="124">
        <v>320</v>
      </c>
    </row>
    <row r="431" spans="1:11">
      <c r="A431" s="135">
        <v>43377</v>
      </c>
      <c r="B431" s="124"/>
      <c r="C431" s="124">
        <v>10</v>
      </c>
      <c r="D431" s="124"/>
      <c r="E431" s="124"/>
      <c r="F431" s="124"/>
      <c r="G431" s="124"/>
      <c r="H431" s="124"/>
      <c r="I431" s="124"/>
      <c r="J431" s="124">
        <v>20</v>
      </c>
      <c r="K431" s="124">
        <v>30</v>
      </c>
    </row>
    <row r="432" spans="1:11">
      <c r="A432" s="135">
        <v>43378</v>
      </c>
      <c r="B432" s="124"/>
      <c r="C432" s="124">
        <v>35</v>
      </c>
      <c r="D432" s="124"/>
      <c r="E432" s="124"/>
      <c r="F432" s="124"/>
      <c r="G432" s="124"/>
      <c r="H432" s="124"/>
      <c r="I432" s="124"/>
      <c r="J432" s="124"/>
      <c r="K432" s="124">
        <v>35</v>
      </c>
    </row>
    <row r="433" spans="1:11">
      <c r="A433" s="135">
        <v>43379</v>
      </c>
      <c r="B433" s="124"/>
      <c r="C433" s="124">
        <v>162</v>
      </c>
      <c r="D433" s="124"/>
      <c r="E433" s="124"/>
      <c r="F433" s="124">
        <v>120</v>
      </c>
      <c r="G433" s="124"/>
      <c r="H433" s="124"/>
      <c r="I433" s="124"/>
      <c r="J433" s="124"/>
      <c r="K433" s="124">
        <v>282</v>
      </c>
    </row>
    <row r="434" spans="1:11">
      <c r="A434" s="135">
        <v>43380</v>
      </c>
      <c r="B434" s="124"/>
      <c r="C434" s="124">
        <v>771</v>
      </c>
      <c r="D434" s="124">
        <v>18</v>
      </c>
      <c r="E434" s="124"/>
      <c r="F434" s="124"/>
      <c r="G434" s="124"/>
      <c r="H434" s="124"/>
      <c r="I434" s="124"/>
      <c r="J434" s="124">
        <v>25</v>
      </c>
      <c r="K434" s="124">
        <v>814</v>
      </c>
    </row>
    <row r="435" spans="1:11">
      <c r="A435" s="135">
        <v>43381</v>
      </c>
      <c r="B435" s="124"/>
      <c r="C435" s="124">
        <v>673</v>
      </c>
      <c r="D435" s="124"/>
      <c r="E435" s="124"/>
      <c r="F435" s="124"/>
      <c r="G435" s="124"/>
      <c r="H435" s="124"/>
      <c r="I435" s="124">
        <v>998</v>
      </c>
      <c r="J435" s="124">
        <v>100</v>
      </c>
      <c r="K435" s="124">
        <v>1771</v>
      </c>
    </row>
    <row r="436" spans="1:11">
      <c r="A436" s="135">
        <v>43382</v>
      </c>
      <c r="B436" s="124"/>
      <c r="C436" s="124">
        <v>80</v>
      </c>
      <c r="D436" s="124"/>
      <c r="E436" s="124"/>
      <c r="F436" s="124"/>
      <c r="G436" s="124"/>
      <c r="H436" s="124"/>
      <c r="I436" s="124"/>
      <c r="J436" s="124">
        <v>12</v>
      </c>
      <c r="K436" s="124">
        <v>92</v>
      </c>
    </row>
    <row r="437" spans="1:11">
      <c r="A437" s="135">
        <v>43383</v>
      </c>
      <c r="B437" s="124"/>
      <c r="C437" s="124">
        <v>280</v>
      </c>
      <c r="D437" s="124">
        <v>200</v>
      </c>
      <c r="E437" s="124"/>
      <c r="F437" s="124"/>
      <c r="G437" s="124"/>
      <c r="H437" s="124"/>
      <c r="I437" s="124"/>
      <c r="J437" s="124"/>
      <c r="K437" s="124">
        <v>480</v>
      </c>
    </row>
    <row r="438" spans="1:11">
      <c r="A438" s="135">
        <v>43385</v>
      </c>
      <c r="B438" s="124"/>
      <c r="C438" s="124">
        <v>63</v>
      </c>
      <c r="D438" s="124"/>
      <c r="E438" s="124"/>
      <c r="F438" s="124"/>
      <c r="G438" s="124">
        <v>2100</v>
      </c>
      <c r="H438" s="124"/>
      <c r="I438" s="124"/>
      <c r="J438" s="124"/>
      <c r="K438" s="124">
        <v>2163</v>
      </c>
    </row>
    <row r="439" spans="1:11">
      <c r="A439" s="135">
        <v>43386</v>
      </c>
      <c r="B439" s="124"/>
      <c r="C439" s="124">
        <v>915.5</v>
      </c>
      <c r="D439" s="124">
        <v>88</v>
      </c>
      <c r="E439" s="124"/>
      <c r="F439" s="124"/>
      <c r="G439" s="124"/>
      <c r="H439" s="124">
        <v>602</v>
      </c>
      <c r="I439" s="124"/>
      <c r="J439" s="124">
        <v>194</v>
      </c>
      <c r="K439" s="124">
        <v>1799.5</v>
      </c>
    </row>
    <row r="440" spans="1:11">
      <c r="A440" s="135">
        <v>43387</v>
      </c>
      <c r="B440" s="124"/>
      <c r="C440" s="124">
        <v>140</v>
      </c>
      <c r="D440" s="124">
        <v>20</v>
      </c>
      <c r="E440" s="124"/>
      <c r="F440" s="124"/>
      <c r="G440" s="124"/>
      <c r="H440" s="124">
        <v>450</v>
      </c>
      <c r="I440" s="124">
        <v>300</v>
      </c>
      <c r="J440" s="124">
        <v>57</v>
      </c>
      <c r="K440" s="124">
        <v>967</v>
      </c>
    </row>
    <row r="441" spans="1:11">
      <c r="A441" s="135">
        <v>43388</v>
      </c>
      <c r="B441" s="124"/>
      <c r="C441" s="124">
        <v>932</v>
      </c>
      <c r="D441" s="124"/>
      <c r="E441" s="124"/>
      <c r="F441" s="124"/>
      <c r="G441" s="124"/>
      <c r="H441" s="124"/>
      <c r="I441" s="124"/>
      <c r="J441" s="124"/>
      <c r="K441" s="124">
        <v>932</v>
      </c>
    </row>
    <row r="442" spans="1:11">
      <c r="A442" s="135">
        <v>43389</v>
      </c>
      <c r="B442" s="124"/>
      <c r="C442" s="124">
        <v>10</v>
      </c>
      <c r="D442" s="124"/>
      <c r="E442" s="124"/>
      <c r="F442" s="124"/>
      <c r="G442" s="124"/>
      <c r="H442" s="124"/>
      <c r="I442" s="124"/>
      <c r="J442" s="124">
        <v>150</v>
      </c>
      <c r="K442" s="124">
        <v>160</v>
      </c>
    </row>
    <row r="443" spans="1:11">
      <c r="A443" s="135">
        <v>43390</v>
      </c>
      <c r="B443" s="124">
        <v>600</v>
      </c>
      <c r="C443" s="124">
        <v>226</v>
      </c>
      <c r="D443" s="124"/>
      <c r="E443" s="124"/>
      <c r="F443" s="124"/>
      <c r="G443" s="124"/>
      <c r="H443" s="124"/>
      <c r="I443" s="124"/>
      <c r="J443" s="124"/>
      <c r="K443" s="124">
        <v>826</v>
      </c>
    </row>
    <row r="444" spans="1:11">
      <c r="A444" s="135">
        <v>43391</v>
      </c>
      <c r="B444" s="124"/>
      <c r="C444" s="124"/>
      <c r="D444" s="124"/>
      <c r="E444" s="124"/>
      <c r="F444" s="124"/>
      <c r="G444" s="124"/>
      <c r="H444" s="124"/>
      <c r="I444" s="124"/>
      <c r="J444" s="124">
        <v>170</v>
      </c>
      <c r="K444" s="124">
        <v>170</v>
      </c>
    </row>
    <row r="445" spans="1:11">
      <c r="A445" s="135">
        <v>43392</v>
      </c>
      <c r="B445" s="124">
        <v>11</v>
      </c>
      <c r="C445" s="124">
        <v>24</v>
      </c>
      <c r="D445" s="124">
        <v>20</v>
      </c>
      <c r="E445" s="124"/>
      <c r="F445" s="124"/>
      <c r="G445" s="124"/>
      <c r="H445" s="124"/>
      <c r="I445" s="124"/>
      <c r="J445" s="124">
        <v>16</v>
      </c>
      <c r="K445" s="124">
        <v>71</v>
      </c>
    </row>
    <row r="446" spans="1:11">
      <c r="A446" s="135">
        <v>43393</v>
      </c>
      <c r="B446" s="124">
        <v>4</v>
      </c>
      <c r="C446" s="124">
        <v>267</v>
      </c>
      <c r="D446" s="124"/>
      <c r="E446" s="124"/>
      <c r="F446" s="124">
        <v>200</v>
      </c>
      <c r="G446" s="124"/>
      <c r="H446" s="124"/>
      <c r="I446" s="124"/>
      <c r="J446" s="124">
        <v>93</v>
      </c>
      <c r="K446" s="124">
        <v>564</v>
      </c>
    </row>
    <row r="447" spans="1:11">
      <c r="A447" s="135">
        <v>43394</v>
      </c>
      <c r="B447" s="124">
        <v>20</v>
      </c>
      <c r="C447" s="124">
        <v>230</v>
      </c>
      <c r="D447" s="124">
        <v>129</v>
      </c>
      <c r="E447" s="124"/>
      <c r="F447" s="124"/>
      <c r="G447" s="124"/>
      <c r="H447" s="124"/>
      <c r="I447" s="124"/>
      <c r="J447" s="124">
        <v>55</v>
      </c>
      <c r="K447" s="124">
        <v>434</v>
      </c>
    </row>
    <row r="448" spans="1:11">
      <c r="A448" s="135">
        <v>43395</v>
      </c>
      <c r="B448" s="124"/>
      <c r="C448" s="124">
        <v>30</v>
      </c>
      <c r="D448" s="124"/>
      <c r="E448" s="124"/>
      <c r="F448" s="124"/>
      <c r="G448" s="124"/>
      <c r="H448" s="124"/>
      <c r="I448" s="124">
        <v>337</v>
      </c>
      <c r="J448" s="124"/>
      <c r="K448" s="124">
        <v>367</v>
      </c>
    </row>
    <row r="449" spans="1:11">
      <c r="A449" s="135">
        <v>43396</v>
      </c>
      <c r="B449" s="124">
        <v>25</v>
      </c>
      <c r="C449" s="124">
        <v>356</v>
      </c>
      <c r="D449" s="124"/>
      <c r="E449" s="124"/>
      <c r="F449" s="124"/>
      <c r="G449" s="124"/>
      <c r="H449" s="124"/>
      <c r="I449" s="124"/>
      <c r="J449" s="124"/>
      <c r="K449" s="124">
        <v>381</v>
      </c>
    </row>
    <row r="450" spans="1:11">
      <c r="A450" s="135">
        <v>43397</v>
      </c>
      <c r="B450" s="124">
        <v>4</v>
      </c>
      <c r="C450" s="124">
        <v>174</v>
      </c>
      <c r="D450" s="124"/>
      <c r="E450" s="124"/>
      <c r="F450" s="124"/>
      <c r="G450" s="124"/>
      <c r="H450" s="124"/>
      <c r="I450" s="124"/>
      <c r="J450" s="124"/>
      <c r="K450" s="124">
        <v>178</v>
      </c>
    </row>
    <row r="451" spans="1:11">
      <c r="A451" s="135">
        <v>43398</v>
      </c>
      <c r="B451" s="124">
        <v>558</v>
      </c>
      <c r="C451" s="124">
        <v>55</v>
      </c>
      <c r="D451" s="124">
        <v>10</v>
      </c>
      <c r="E451" s="124"/>
      <c r="F451" s="124"/>
      <c r="G451" s="124"/>
      <c r="H451" s="124"/>
      <c r="I451" s="124"/>
      <c r="J451" s="124"/>
      <c r="K451" s="124">
        <v>623</v>
      </c>
    </row>
    <row r="452" spans="1:11">
      <c r="A452" s="135">
        <v>43399</v>
      </c>
      <c r="B452" s="124">
        <v>6</v>
      </c>
      <c r="C452" s="124">
        <v>158</v>
      </c>
      <c r="D452" s="124">
        <v>20</v>
      </c>
      <c r="E452" s="124"/>
      <c r="F452" s="124"/>
      <c r="G452" s="124"/>
      <c r="H452" s="124"/>
      <c r="I452" s="124"/>
      <c r="J452" s="124"/>
      <c r="K452" s="124">
        <v>184</v>
      </c>
    </row>
    <row r="453" spans="1:11">
      <c r="A453" s="135">
        <v>43400</v>
      </c>
      <c r="B453" s="124">
        <v>43</v>
      </c>
      <c r="C453" s="124">
        <v>285</v>
      </c>
      <c r="D453" s="124"/>
      <c r="E453" s="124"/>
      <c r="F453" s="124"/>
      <c r="G453" s="124"/>
      <c r="H453" s="124"/>
      <c r="I453" s="124"/>
      <c r="J453" s="124">
        <v>144</v>
      </c>
      <c r="K453" s="124">
        <v>472</v>
      </c>
    </row>
    <row r="454" spans="1:11">
      <c r="A454" s="135">
        <v>43401</v>
      </c>
      <c r="B454" s="124">
        <v>1042</v>
      </c>
      <c r="C454" s="124">
        <v>981</v>
      </c>
      <c r="D454" s="124"/>
      <c r="E454" s="124"/>
      <c r="F454" s="124"/>
      <c r="G454" s="124"/>
      <c r="H454" s="124"/>
      <c r="I454" s="124"/>
      <c r="J454" s="124">
        <v>131</v>
      </c>
      <c r="K454" s="124">
        <v>2154</v>
      </c>
    </row>
    <row r="455" spans="1:11">
      <c r="A455" s="135">
        <v>43402</v>
      </c>
      <c r="B455" s="124">
        <v>850</v>
      </c>
      <c r="C455" s="124"/>
      <c r="D455" s="124"/>
      <c r="E455" s="124"/>
      <c r="F455" s="124"/>
      <c r="G455" s="124"/>
      <c r="H455" s="124"/>
      <c r="I455" s="124">
        <v>438</v>
      </c>
      <c r="J455" s="124"/>
      <c r="K455" s="124">
        <v>1288</v>
      </c>
    </row>
    <row r="456" spans="1:11">
      <c r="A456" s="135">
        <v>43403</v>
      </c>
      <c r="B456" s="124"/>
      <c r="C456" s="124"/>
      <c r="D456" s="124"/>
      <c r="E456" s="124"/>
      <c r="F456" s="124"/>
      <c r="G456" s="124"/>
      <c r="H456" s="124"/>
      <c r="I456" s="124">
        <v>124</v>
      </c>
      <c r="J456" s="124"/>
      <c r="K456" s="124">
        <v>124</v>
      </c>
    </row>
    <row r="457" spans="1:11">
      <c r="A457" s="135">
        <v>43404</v>
      </c>
      <c r="B457" s="124">
        <v>150</v>
      </c>
      <c r="C457" s="124"/>
      <c r="D457" s="124"/>
      <c r="E457" s="124"/>
      <c r="F457" s="124"/>
      <c r="G457" s="124"/>
      <c r="H457" s="124"/>
      <c r="I457" s="124"/>
      <c r="J457" s="124"/>
      <c r="K457" s="124">
        <v>150</v>
      </c>
    </row>
    <row r="458" spans="1:11">
      <c r="A458" s="135">
        <v>43406</v>
      </c>
      <c r="B458" s="124"/>
      <c r="C458" s="124">
        <v>135</v>
      </c>
      <c r="D458" s="124"/>
      <c r="E458" s="124"/>
      <c r="F458" s="124"/>
      <c r="G458" s="124"/>
      <c r="H458" s="124"/>
      <c r="I458" s="124"/>
      <c r="J458" s="124"/>
      <c r="K458" s="124">
        <v>135</v>
      </c>
    </row>
    <row r="459" spans="1:11">
      <c r="A459" s="135">
        <v>43409</v>
      </c>
      <c r="B459" s="124">
        <v>210</v>
      </c>
      <c r="C459" s="124">
        <v>10</v>
      </c>
      <c r="D459" s="124"/>
      <c r="E459" s="124"/>
      <c r="F459" s="124"/>
      <c r="G459" s="124"/>
      <c r="H459" s="124"/>
      <c r="I459" s="124"/>
      <c r="J459" s="124"/>
      <c r="K459" s="124">
        <v>220</v>
      </c>
    </row>
    <row r="460" spans="1:11">
      <c r="A460" s="135">
        <v>43410</v>
      </c>
      <c r="B460" s="124"/>
      <c r="C460" s="124">
        <v>45</v>
      </c>
      <c r="D460" s="124"/>
      <c r="E460" s="124"/>
      <c r="F460" s="124"/>
      <c r="G460" s="124"/>
      <c r="H460" s="124"/>
      <c r="I460" s="124"/>
      <c r="J460" s="124"/>
      <c r="K460" s="124">
        <v>45</v>
      </c>
    </row>
    <row r="461" spans="1:11">
      <c r="A461" s="135">
        <v>43412</v>
      </c>
      <c r="B461" s="124"/>
      <c r="C461" s="124">
        <v>28</v>
      </c>
      <c r="D461" s="124"/>
      <c r="E461" s="124"/>
      <c r="F461" s="124"/>
      <c r="G461" s="124"/>
      <c r="H461" s="124"/>
      <c r="I461" s="124"/>
      <c r="J461" s="124"/>
      <c r="K461" s="124">
        <v>28</v>
      </c>
    </row>
    <row r="462" spans="1:11">
      <c r="A462" s="135">
        <v>43413</v>
      </c>
      <c r="B462" s="124"/>
      <c r="C462" s="124">
        <v>10</v>
      </c>
      <c r="D462" s="124"/>
      <c r="E462" s="124"/>
      <c r="F462" s="124"/>
      <c r="G462" s="124"/>
      <c r="H462" s="124"/>
      <c r="I462" s="124"/>
      <c r="J462" s="124">
        <v>953</v>
      </c>
      <c r="K462" s="124">
        <v>963</v>
      </c>
    </row>
    <row r="463" spans="1:11">
      <c r="A463" s="135">
        <v>43414</v>
      </c>
      <c r="B463" s="124">
        <v>130</v>
      </c>
      <c r="C463" s="124">
        <v>105</v>
      </c>
      <c r="D463" s="124">
        <v>88</v>
      </c>
      <c r="E463" s="124"/>
      <c r="F463" s="124"/>
      <c r="G463" s="124">
        <v>2100</v>
      </c>
      <c r="H463" s="124"/>
      <c r="I463" s="124">
        <v>478</v>
      </c>
      <c r="J463" s="124">
        <v>18</v>
      </c>
      <c r="K463" s="124">
        <v>2919</v>
      </c>
    </row>
    <row r="464" spans="1:11">
      <c r="A464" s="135">
        <v>43415</v>
      </c>
      <c r="B464" s="124"/>
      <c r="C464" s="124">
        <v>74</v>
      </c>
      <c r="D464" s="124"/>
      <c r="E464" s="124"/>
      <c r="F464" s="124"/>
      <c r="G464" s="124"/>
      <c r="H464" s="124"/>
      <c r="I464" s="124"/>
      <c r="J464" s="124">
        <v>238</v>
      </c>
      <c r="K464" s="124">
        <v>312</v>
      </c>
    </row>
    <row r="465" spans="1:11">
      <c r="A465" s="135">
        <v>43416</v>
      </c>
      <c r="B465" s="124"/>
      <c r="C465" s="124">
        <v>514</v>
      </c>
      <c r="D465" s="124"/>
      <c r="E465" s="124"/>
      <c r="F465" s="124"/>
      <c r="G465" s="124"/>
      <c r="H465" s="124"/>
      <c r="I465" s="124"/>
      <c r="J465" s="124"/>
      <c r="K465" s="124">
        <v>514</v>
      </c>
    </row>
    <row r="466" spans="1:11">
      <c r="A466" s="135">
        <v>43417</v>
      </c>
      <c r="B466" s="124"/>
      <c r="C466" s="124"/>
      <c r="D466" s="124"/>
      <c r="E466" s="124"/>
      <c r="F466" s="124"/>
      <c r="G466" s="124"/>
      <c r="H466" s="124"/>
      <c r="I466" s="124"/>
      <c r="J466" s="124">
        <v>30</v>
      </c>
      <c r="K466" s="124">
        <v>30</v>
      </c>
    </row>
    <row r="467" spans="1:11">
      <c r="A467" s="135">
        <v>43418</v>
      </c>
      <c r="B467" s="124"/>
      <c r="C467" s="124">
        <v>182</v>
      </c>
      <c r="D467" s="124"/>
      <c r="E467" s="124"/>
      <c r="F467" s="124"/>
      <c r="G467" s="124"/>
      <c r="H467" s="124"/>
      <c r="I467" s="124"/>
      <c r="J467" s="124"/>
      <c r="K467" s="124">
        <v>182</v>
      </c>
    </row>
    <row r="468" spans="1:11">
      <c r="A468" s="135">
        <v>43419</v>
      </c>
      <c r="B468" s="124"/>
      <c r="C468" s="124">
        <v>60</v>
      </c>
      <c r="D468" s="124"/>
      <c r="E468" s="124"/>
      <c r="F468" s="124"/>
      <c r="G468" s="124"/>
      <c r="H468" s="124"/>
      <c r="I468" s="124"/>
      <c r="J468" s="124"/>
      <c r="K468" s="124">
        <v>60</v>
      </c>
    </row>
    <row r="469" spans="1:11">
      <c r="A469" s="135">
        <v>43420</v>
      </c>
      <c r="B469" s="124"/>
      <c r="C469" s="124">
        <v>550</v>
      </c>
      <c r="D469" s="124"/>
      <c r="E469" s="124"/>
      <c r="F469" s="124"/>
      <c r="G469" s="124"/>
      <c r="H469" s="124"/>
      <c r="I469" s="124"/>
      <c r="J469" s="124"/>
      <c r="K469" s="124">
        <v>550</v>
      </c>
    </row>
    <row r="470" spans="1:11">
      <c r="A470" s="135">
        <v>43421</v>
      </c>
      <c r="B470" s="124"/>
      <c r="C470" s="124">
        <v>130</v>
      </c>
      <c r="D470" s="124">
        <v>20</v>
      </c>
      <c r="E470" s="124"/>
      <c r="F470" s="124"/>
      <c r="G470" s="124"/>
      <c r="H470" s="124"/>
      <c r="I470" s="124"/>
      <c r="J470" s="124">
        <v>7</v>
      </c>
      <c r="K470" s="124">
        <v>157</v>
      </c>
    </row>
    <row r="471" spans="1:11">
      <c r="A471" s="135">
        <v>43422</v>
      </c>
      <c r="B471" s="124"/>
      <c r="C471" s="124">
        <v>257</v>
      </c>
      <c r="D471" s="124"/>
      <c r="E471" s="124"/>
      <c r="F471" s="124"/>
      <c r="G471" s="124"/>
      <c r="H471" s="124"/>
      <c r="I471" s="124"/>
      <c r="J471" s="124">
        <v>33</v>
      </c>
      <c r="K471" s="124">
        <v>290</v>
      </c>
    </row>
    <row r="472" spans="1:11">
      <c r="A472" s="135">
        <v>43423</v>
      </c>
      <c r="B472" s="124"/>
      <c r="C472" s="124">
        <v>310</v>
      </c>
      <c r="D472" s="124"/>
      <c r="E472" s="124"/>
      <c r="F472" s="124"/>
      <c r="G472" s="124"/>
      <c r="H472" s="124"/>
      <c r="I472" s="124"/>
      <c r="J472" s="124"/>
      <c r="K472" s="124">
        <v>310</v>
      </c>
    </row>
    <row r="473" spans="1:11">
      <c r="A473" s="135">
        <v>43424</v>
      </c>
      <c r="B473" s="124"/>
      <c r="C473" s="124">
        <v>245</v>
      </c>
      <c r="D473" s="124"/>
      <c r="E473" s="124"/>
      <c r="F473" s="124"/>
      <c r="G473" s="124"/>
      <c r="H473" s="124"/>
      <c r="I473" s="124"/>
      <c r="J473" s="124">
        <v>202</v>
      </c>
      <c r="K473" s="124">
        <v>447</v>
      </c>
    </row>
    <row r="474" spans="1:11">
      <c r="A474" s="135">
        <v>43426</v>
      </c>
      <c r="B474" s="124"/>
      <c r="C474" s="124">
        <v>120</v>
      </c>
      <c r="D474" s="124"/>
      <c r="E474" s="124"/>
      <c r="F474" s="124"/>
      <c r="G474" s="124"/>
      <c r="H474" s="124"/>
      <c r="I474" s="124"/>
      <c r="J474" s="124"/>
      <c r="K474" s="124">
        <v>120</v>
      </c>
    </row>
    <row r="475" spans="1:11">
      <c r="A475" s="135">
        <v>43427</v>
      </c>
      <c r="B475" s="124">
        <v>379</v>
      </c>
      <c r="C475" s="124">
        <v>180</v>
      </c>
      <c r="D475" s="124"/>
      <c r="E475" s="124"/>
      <c r="F475" s="124"/>
      <c r="G475" s="124"/>
      <c r="H475" s="124"/>
      <c r="I475" s="124"/>
      <c r="J475" s="124">
        <v>75</v>
      </c>
      <c r="K475" s="124">
        <v>634</v>
      </c>
    </row>
    <row r="476" spans="1:11">
      <c r="A476" s="135">
        <v>43428</v>
      </c>
      <c r="B476" s="124">
        <v>10</v>
      </c>
      <c r="C476" s="124">
        <v>242</v>
      </c>
      <c r="D476" s="124">
        <v>20</v>
      </c>
      <c r="E476" s="124"/>
      <c r="F476" s="124"/>
      <c r="G476" s="124"/>
      <c r="H476" s="124"/>
      <c r="I476" s="124"/>
      <c r="J476" s="124"/>
      <c r="K476" s="124">
        <v>272</v>
      </c>
    </row>
    <row r="477" spans="1:11">
      <c r="A477" s="135">
        <v>43429</v>
      </c>
      <c r="B477" s="124"/>
      <c r="C477" s="124">
        <v>375</v>
      </c>
      <c r="D477" s="124">
        <v>40</v>
      </c>
      <c r="E477" s="124"/>
      <c r="F477" s="124"/>
      <c r="G477" s="124"/>
      <c r="H477" s="124"/>
      <c r="I477" s="124"/>
      <c r="J477" s="124">
        <v>720</v>
      </c>
      <c r="K477" s="124">
        <v>1135</v>
      </c>
    </row>
    <row r="478" spans="1:11">
      <c r="A478" s="135">
        <v>43430</v>
      </c>
      <c r="B478" s="124"/>
      <c r="C478" s="124">
        <v>60</v>
      </c>
      <c r="D478" s="124">
        <v>20</v>
      </c>
      <c r="E478" s="124"/>
      <c r="F478" s="124">
        <v>330.94</v>
      </c>
      <c r="G478" s="124"/>
      <c r="H478" s="124"/>
      <c r="I478" s="124"/>
      <c r="J478" s="124">
        <v>9</v>
      </c>
      <c r="K478" s="124">
        <v>419.94</v>
      </c>
    </row>
    <row r="479" spans="1:11">
      <c r="A479" s="135">
        <v>43431</v>
      </c>
      <c r="B479" s="124"/>
      <c r="C479" s="124">
        <v>55</v>
      </c>
      <c r="D479" s="124"/>
      <c r="E479" s="124"/>
      <c r="F479" s="124"/>
      <c r="G479" s="124"/>
      <c r="H479" s="124"/>
      <c r="I479" s="124"/>
      <c r="J479" s="124">
        <v>159</v>
      </c>
      <c r="K479" s="124">
        <v>214</v>
      </c>
    </row>
    <row r="480" spans="1:11">
      <c r="A480" s="135">
        <v>43432</v>
      </c>
      <c r="B480" s="124">
        <v>35</v>
      </c>
      <c r="C480" s="124">
        <v>99</v>
      </c>
      <c r="D480" s="124"/>
      <c r="E480" s="124"/>
      <c r="F480" s="124"/>
      <c r="G480" s="124"/>
      <c r="H480" s="124"/>
      <c r="I480" s="124"/>
      <c r="J480" s="124"/>
      <c r="K480" s="124">
        <v>134</v>
      </c>
    </row>
    <row r="481" spans="1:11">
      <c r="A481" s="135">
        <v>43434</v>
      </c>
      <c r="B481" s="124">
        <v>2000</v>
      </c>
      <c r="C481" s="124"/>
      <c r="D481" s="124"/>
      <c r="E481" s="124"/>
      <c r="F481" s="124"/>
      <c r="G481" s="124"/>
      <c r="H481" s="124"/>
      <c r="I481" s="124"/>
      <c r="J481" s="124"/>
      <c r="K481" s="124">
        <v>2000</v>
      </c>
    </row>
    <row r="482" spans="1:11">
      <c r="A482" s="135">
        <v>43435</v>
      </c>
      <c r="B482" s="124"/>
      <c r="C482" s="124"/>
      <c r="D482" s="124"/>
      <c r="E482" s="124"/>
      <c r="F482" s="124">
        <v>230</v>
      </c>
      <c r="G482" s="124"/>
      <c r="H482" s="124"/>
      <c r="I482" s="124"/>
      <c r="J482" s="124"/>
      <c r="K482" s="124">
        <v>230</v>
      </c>
    </row>
    <row r="483" spans="1:11">
      <c r="A483" s="135">
        <v>43436</v>
      </c>
      <c r="B483" s="124"/>
      <c r="C483" s="124">
        <v>75</v>
      </c>
      <c r="D483" s="124"/>
      <c r="E483" s="124"/>
      <c r="F483" s="124"/>
      <c r="G483" s="124"/>
      <c r="H483" s="124"/>
      <c r="I483" s="124"/>
      <c r="J483" s="124">
        <v>10</v>
      </c>
      <c r="K483" s="124">
        <v>85</v>
      </c>
    </row>
    <row r="484" spans="1:11">
      <c r="A484" s="135">
        <v>43437</v>
      </c>
      <c r="B484" s="124">
        <v>559.5</v>
      </c>
      <c r="C484" s="124">
        <v>50</v>
      </c>
      <c r="D484" s="124"/>
      <c r="E484" s="124"/>
      <c r="F484" s="124"/>
      <c r="G484" s="124"/>
      <c r="H484" s="124">
        <v>389.8</v>
      </c>
      <c r="I484" s="124">
        <v>1832</v>
      </c>
      <c r="J484" s="124">
        <v>43</v>
      </c>
      <c r="K484" s="124">
        <v>2874.3</v>
      </c>
    </row>
    <row r="485" spans="1:11">
      <c r="A485" s="135">
        <v>43438</v>
      </c>
      <c r="B485" s="124"/>
      <c r="C485" s="124"/>
      <c r="D485" s="124"/>
      <c r="E485" s="124"/>
      <c r="F485" s="124"/>
      <c r="G485" s="124"/>
      <c r="H485" s="124"/>
      <c r="I485" s="124"/>
      <c r="J485" s="124">
        <v>113</v>
      </c>
      <c r="K485" s="124">
        <v>113</v>
      </c>
    </row>
    <row r="486" spans="1:11">
      <c r="A486" s="135">
        <v>43439</v>
      </c>
      <c r="B486" s="124"/>
      <c r="C486" s="124">
        <v>390</v>
      </c>
      <c r="D486" s="124"/>
      <c r="E486" s="124"/>
      <c r="F486" s="124"/>
      <c r="G486" s="124"/>
      <c r="H486" s="124"/>
      <c r="I486" s="124"/>
      <c r="J486" s="124"/>
      <c r="K486" s="124">
        <v>390</v>
      </c>
    </row>
    <row r="487" spans="1:11">
      <c r="A487" s="135">
        <v>43440</v>
      </c>
      <c r="B487" s="124">
        <v>230</v>
      </c>
      <c r="C487" s="124">
        <v>450</v>
      </c>
      <c r="D487" s="124"/>
      <c r="E487" s="124"/>
      <c r="F487" s="124"/>
      <c r="G487" s="124"/>
      <c r="H487" s="124"/>
      <c r="I487" s="124"/>
      <c r="J487" s="124">
        <v>70</v>
      </c>
      <c r="K487" s="124">
        <v>750</v>
      </c>
    </row>
    <row r="488" spans="1:11">
      <c r="A488" s="135">
        <v>43441</v>
      </c>
      <c r="B488" s="124"/>
      <c r="C488" s="124">
        <v>120</v>
      </c>
      <c r="D488" s="124"/>
      <c r="E488" s="124"/>
      <c r="F488" s="124"/>
      <c r="G488" s="124"/>
      <c r="H488" s="124"/>
      <c r="I488" s="124">
        <v>916</v>
      </c>
      <c r="J488" s="124">
        <v>270.22000000000003</v>
      </c>
      <c r="K488" s="124">
        <v>1306.22</v>
      </c>
    </row>
    <row r="489" spans="1:11">
      <c r="A489" s="135">
        <v>43442</v>
      </c>
      <c r="B489" s="124"/>
      <c r="C489" s="124"/>
      <c r="D489" s="124"/>
      <c r="E489" s="124"/>
      <c r="F489" s="124"/>
      <c r="G489" s="124"/>
      <c r="H489" s="124"/>
      <c r="I489" s="124"/>
      <c r="J489" s="124">
        <v>485</v>
      </c>
      <c r="K489" s="124">
        <v>485</v>
      </c>
    </row>
    <row r="490" spans="1:11">
      <c r="A490" s="135">
        <v>43443</v>
      </c>
      <c r="B490" s="124"/>
      <c r="C490" s="124">
        <v>430</v>
      </c>
      <c r="D490" s="124"/>
      <c r="E490" s="124"/>
      <c r="F490" s="124"/>
      <c r="G490" s="124"/>
      <c r="H490" s="124"/>
      <c r="I490" s="124"/>
      <c r="J490" s="124"/>
      <c r="K490" s="124">
        <v>430</v>
      </c>
    </row>
    <row r="491" spans="1:11">
      <c r="A491" s="135">
        <v>43444</v>
      </c>
      <c r="B491" s="124"/>
      <c r="C491" s="124">
        <v>50</v>
      </c>
      <c r="D491" s="124"/>
      <c r="E491" s="124"/>
      <c r="F491" s="124"/>
      <c r="G491" s="124"/>
      <c r="H491" s="124"/>
      <c r="I491" s="124"/>
      <c r="J491" s="124"/>
      <c r="K491" s="124">
        <v>50</v>
      </c>
    </row>
    <row r="492" spans="1:11">
      <c r="A492" s="135">
        <v>43445</v>
      </c>
      <c r="B492" s="124"/>
      <c r="C492" s="124"/>
      <c r="D492" s="124"/>
      <c r="E492" s="124"/>
      <c r="F492" s="124"/>
      <c r="G492" s="124">
        <v>2100</v>
      </c>
      <c r="H492" s="124"/>
      <c r="I492" s="124"/>
      <c r="J492" s="124"/>
      <c r="K492" s="124">
        <v>2100</v>
      </c>
    </row>
    <row r="493" spans="1:11">
      <c r="A493" s="135">
        <v>43449</v>
      </c>
      <c r="B493" s="124">
        <v>11</v>
      </c>
      <c r="C493" s="124"/>
      <c r="D493" s="124"/>
      <c r="E493" s="124"/>
      <c r="F493" s="124"/>
      <c r="G493" s="124"/>
      <c r="H493" s="124"/>
      <c r="I493" s="124">
        <v>499</v>
      </c>
      <c r="J493" s="124"/>
      <c r="K493" s="124">
        <v>510</v>
      </c>
    </row>
    <row r="494" spans="1:11">
      <c r="A494" s="135">
        <v>43450</v>
      </c>
      <c r="B494" s="124"/>
      <c r="C494" s="124"/>
      <c r="D494" s="124"/>
      <c r="E494" s="124"/>
      <c r="F494" s="124"/>
      <c r="G494" s="124"/>
      <c r="H494" s="124"/>
      <c r="I494" s="124">
        <v>3482</v>
      </c>
      <c r="J494" s="124">
        <v>14</v>
      </c>
      <c r="K494" s="124">
        <v>3496</v>
      </c>
    </row>
    <row r="495" spans="1:11">
      <c r="A495" s="135">
        <v>43451</v>
      </c>
      <c r="B495" s="124"/>
      <c r="C495" s="124">
        <v>380</v>
      </c>
      <c r="D495" s="124">
        <v>49</v>
      </c>
      <c r="E495" s="124"/>
      <c r="F495" s="124"/>
      <c r="G495" s="124"/>
      <c r="H495" s="124"/>
      <c r="I495" s="124">
        <v>519</v>
      </c>
      <c r="J495" s="124">
        <v>70</v>
      </c>
      <c r="K495" s="124">
        <v>1018</v>
      </c>
    </row>
    <row r="496" spans="1:11">
      <c r="A496" s="135">
        <v>43452</v>
      </c>
      <c r="B496" s="124">
        <v>4750</v>
      </c>
      <c r="C496" s="124">
        <v>70</v>
      </c>
      <c r="D496" s="124"/>
      <c r="E496" s="124"/>
      <c r="F496" s="124"/>
      <c r="G496" s="124"/>
      <c r="H496" s="124"/>
      <c r="I496" s="124"/>
      <c r="J496" s="124">
        <v>229</v>
      </c>
      <c r="K496" s="124">
        <v>5049</v>
      </c>
    </row>
    <row r="497" spans="1:11">
      <c r="A497" s="135">
        <v>43453</v>
      </c>
      <c r="B497" s="124"/>
      <c r="C497" s="124">
        <v>409</v>
      </c>
      <c r="D497" s="124"/>
      <c r="E497" s="124"/>
      <c r="F497" s="124"/>
      <c r="G497" s="124"/>
      <c r="H497" s="124"/>
      <c r="I497" s="124"/>
      <c r="J497" s="124">
        <v>33</v>
      </c>
      <c r="K497" s="124">
        <v>442</v>
      </c>
    </row>
    <row r="498" spans="1:11">
      <c r="A498" s="135">
        <v>43454</v>
      </c>
      <c r="B498" s="124"/>
      <c r="C498" s="124">
        <v>233</v>
      </c>
      <c r="D498" s="124"/>
      <c r="E498" s="124"/>
      <c r="F498" s="124"/>
      <c r="G498" s="124"/>
      <c r="H498" s="124"/>
      <c r="I498" s="124"/>
      <c r="J498" s="124">
        <v>75</v>
      </c>
      <c r="K498" s="124">
        <v>308</v>
      </c>
    </row>
    <row r="499" spans="1:11">
      <c r="A499" s="135">
        <v>43455</v>
      </c>
      <c r="B499" s="124"/>
      <c r="C499" s="124">
        <v>50</v>
      </c>
      <c r="D499" s="124">
        <v>30</v>
      </c>
      <c r="E499" s="124"/>
      <c r="F499" s="124"/>
      <c r="G499" s="124"/>
      <c r="H499" s="124"/>
      <c r="I499" s="124"/>
      <c r="J499" s="124">
        <v>30</v>
      </c>
      <c r="K499" s="124">
        <v>110</v>
      </c>
    </row>
    <row r="500" spans="1:11">
      <c r="A500" s="135">
        <v>43456</v>
      </c>
      <c r="B500" s="124"/>
      <c r="C500" s="124">
        <v>677</v>
      </c>
      <c r="D500" s="124"/>
      <c r="E500" s="124"/>
      <c r="F500" s="124"/>
      <c r="G500" s="124"/>
      <c r="H500" s="124"/>
      <c r="I500" s="124"/>
      <c r="J500" s="124">
        <v>345</v>
      </c>
      <c r="K500" s="124">
        <v>1022</v>
      </c>
    </row>
    <row r="501" spans="1:11">
      <c r="A501" s="135">
        <v>43457</v>
      </c>
      <c r="B501" s="124"/>
      <c r="C501" s="124">
        <v>285</v>
      </c>
      <c r="D501" s="124">
        <v>179</v>
      </c>
      <c r="E501" s="124"/>
      <c r="F501" s="124">
        <v>90</v>
      </c>
      <c r="G501" s="124"/>
      <c r="H501" s="124"/>
      <c r="I501" s="124"/>
      <c r="J501" s="124">
        <v>105</v>
      </c>
      <c r="K501" s="124">
        <v>659</v>
      </c>
    </row>
    <row r="502" spans="1:11">
      <c r="A502" s="135">
        <v>43458</v>
      </c>
      <c r="B502" s="124"/>
      <c r="C502" s="124">
        <v>120</v>
      </c>
      <c r="D502" s="124"/>
      <c r="E502" s="124"/>
      <c r="F502" s="124"/>
      <c r="G502" s="124"/>
      <c r="H502" s="124"/>
      <c r="I502" s="124">
        <v>164</v>
      </c>
      <c r="J502" s="124"/>
      <c r="K502" s="124">
        <v>284</v>
      </c>
    </row>
    <row r="503" spans="1:11">
      <c r="A503" s="135">
        <v>43459</v>
      </c>
      <c r="B503" s="124">
        <v>4</v>
      </c>
      <c r="C503" s="124">
        <v>135</v>
      </c>
      <c r="D503" s="124"/>
      <c r="E503" s="124"/>
      <c r="F503" s="124"/>
      <c r="G503" s="124"/>
      <c r="H503" s="124"/>
      <c r="I503" s="124"/>
      <c r="J503" s="124"/>
      <c r="K503" s="124">
        <v>139</v>
      </c>
    </row>
    <row r="504" spans="1:11">
      <c r="A504" s="135">
        <v>43460</v>
      </c>
      <c r="B504" s="124">
        <v>132.5</v>
      </c>
      <c r="C504" s="124">
        <v>75</v>
      </c>
      <c r="D504" s="124">
        <v>345</v>
      </c>
      <c r="E504" s="124"/>
      <c r="F504" s="124"/>
      <c r="G504" s="124"/>
      <c r="H504" s="124"/>
      <c r="I504" s="124"/>
      <c r="J504" s="124">
        <v>20</v>
      </c>
      <c r="K504" s="124">
        <v>572.5</v>
      </c>
    </row>
    <row r="505" spans="1:11">
      <c r="A505" s="135">
        <v>43461</v>
      </c>
      <c r="B505" s="124">
        <v>35</v>
      </c>
      <c r="C505" s="124">
        <v>195</v>
      </c>
      <c r="D505" s="124"/>
      <c r="E505" s="124"/>
      <c r="F505" s="124"/>
      <c r="G505" s="124"/>
      <c r="H505" s="124">
        <v>271.33999999999997</v>
      </c>
      <c r="I505" s="124"/>
      <c r="J505" s="124"/>
      <c r="K505" s="124">
        <v>501.34</v>
      </c>
    </row>
    <row r="506" spans="1:11">
      <c r="A506" s="135">
        <v>43462</v>
      </c>
      <c r="B506" s="124">
        <v>2026.3</v>
      </c>
      <c r="C506" s="124">
        <v>135</v>
      </c>
      <c r="D506" s="124"/>
      <c r="E506" s="124"/>
      <c r="F506" s="124"/>
      <c r="G506" s="124"/>
      <c r="H506" s="124"/>
      <c r="I506" s="124"/>
      <c r="J506" s="124"/>
      <c r="K506" s="124">
        <v>2161.3000000000002</v>
      </c>
    </row>
    <row r="507" spans="1:11">
      <c r="A507" s="135">
        <v>43463</v>
      </c>
      <c r="B507" s="124">
        <v>120</v>
      </c>
      <c r="C507" s="124">
        <v>120</v>
      </c>
      <c r="D507" s="124"/>
      <c r="E507" s="124"/>
      <c r="F507" s="124"/>
      <c r="G507" s="124"/>
      <c r="H507" s="124"/>
      <c r="I507" s="124"/>
      <c r="J507" s="124">
        <v>250</v>
      </c>
      <c r="K507" s="124">
        <v>490</v>
      </c>
    </row>
    <row r="508" spans="1:11">
      <c r="A508" s="135">
        <v>43464</v>
      </c>
      <c r="B508" s="124">
        <v>550</v>
      </c>
      <c r="C508" s="124">
        <v>351.5</v>
      </c>
      <c r="D508" s="124"/>
      <c r="E508" s="124"/>
      <c r="F508" s="124"/>
      <c r="G508" s="124"/>
      <c r="H508" s="124"/>
      <c r="I508" s="124"/>
      <c r="J508" s="124"/>
      <c r="K508" s="124">
        <v>901.5</v>
      </c>
    </row>
    <row r="509" spans="1:11">
      <c r="A509" s="135">
        <v>43465</v>
      </c>
      <c r="B509" s="124"/>
      <c r="C509" s="124">
        <v>140</v>
      </c>
      <c r="D509" s="124"/>
      <c r="E509" s="124"/>
      <c r="F509" s="124"/>
      <c r="G509" s="124"/>
      <c r="H509" s="124"/>
      <c r="I509" s="124"/>
      <c r="J509" s="124"/>
      <c r="K509" s="124">
        <v>140</v>
      </c>
    </row>
    <row r="510" spans="1:11">
      <c r="A510" s="135" t="s">
        <v>531</v>
      </c>
      <c r="B510" s="124">
        <v>86186.48</v>
      </c>
      <c r="C510" s="124">
        <v>89790.34</v>
      </c>
      <c r="D510" s="124">
        <v>6143.3</v>
      </c>
      <c r="E510" s="124">
        <v>2703.8</v>
      </c>
      <c r="F510" s="124">
        <v>3642.94</v>
      </c>
      <c r="G510" s="124">
        <v>44233.64</v>
      </c>
      <c r="H510" s="124">
        <v>12255.779999999999</v>
      </c>
      <c r="I510" s="124">
        <v>111195.79999999999</v>
      </c>
      <c r="J510" s="124">
        <v>40464.400000000001</v>
      </c>
      <c r="K510" s="124">
        <v>396616.48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C115-5B1F-864E-B572-321100BBC33D}">
  <dimension ref="A2:J26"/>
  <sheetViews>
    <sheetView workbookViewId="0">
      <selection activeCell="J25" sqref="A2:J26"/>
    </sheetView>
  </sheetViews>
  <sheetFormatPr baseColWidth="10" defaultRowHeight="15"/>
  <sheetData>
    <row r="2" spans="1:10">
      <c r="A2" t="s">
        <v>1349</v>
      </c>
      <c r="B2" t="s">
        <v>31</v>
      </c>
      <c r="C2" t="s">
        <v>52</v>
      </c>
      <c r="D2" t="s">
        <v>94</v>
      </c>
      <c r="E2" t="s">
        <v>503</v>
      </c>
      <c r="F2" t="s">
        <v>103</v>
      </c>
      <c r="G2" t="s">
        <v>125</v>
      </c>
      <c r="H2" t="s">
        <v>354</v>
      </c>
      <c r="I2" t="s">
        <v>45</v>
      </c>
      <c r="J2" t="s">
        <v>41</v>
      </c>
    </row>
    <row r="3" spans="1:10">
      <c r="A3">
        <v>1</v>
      </c>
      <c r="B3">
        <v>7686.66</v>
      </c>
      <c r="C3">
        <v>1751</v>
      </c>
      <c r="D3">
        <v>158</v>
      </c>
      <c r="E3">
        <v>0</v>
      </c>
      <c r="F3">
        <v>0</v>
      </c>
      <c r="G3">
        <v>1666.66</v>
      </c>
      <c r="H3">
        <v>83.33</v>
      </c>
      <c r="I3">
        <v>647</v>
      </c>
      <c r="J3">
        <v>388</v>
      </c>
    </row>
    <row r="4" spans="1:10">
      <c r="A4">
        <v>2</v>
      </c>
      <c r="B4">
        <v>1781</v>
      </c>
      <c r="C4">
        <v>1313</v>
      </c>
      <c r="D4">
        <v>0</v>
      </c>
      <c r="E4">
        <v>0</v>
      </c>
      <c r="F4">
        <v>120</v>
      </c>
      <c r="G4">
        <v>0</v>
      </c>
      <c r="H4">
        <v>0</v>
      </c>
      <c r="I4">
        <v>2510</v>
      </c>
      <c r="J4">
        <v>239</v>
      </c>
    </row>
    <row r="5" spans="1:10">
      <c r="A5">
        <v>3</v>
      </c>
      <c r="B5">
        <v>540</v>
      </c>
      <c r="C5">
        <v>2514</v>
      </c>
      <c r="D5">
        <v>208</v>
      </c>
      <c r="E5">
        <v>0</v>
      </c>
      <c r="F5">
        <v>0</v>
      </c>
      <c r="G5">
        <v>0</v>
      </c>
      <c r="H5">
        <v>0</v>
      </c>
      <c r="I5">
        <v>0</v>
      </c>
      <c r="J5">
        <v>393</v>
      </c>
    </row>
    <row r="6" spans="1:10">
      <c r="A6">
        <v>4</v>
      </c>
      <c r="B6">
        <v>645</v>
      </c>
      <c r="C6">
        <v>1078</v>
      </c>
      <c r="D6">
        <v>229</v>
      </c>
      <c r="E6">
        <v>40</v>
      </c>
      <c r="F6">
        <v>0</v>
      </c>
      <c r="G6">
        <v>1666.67</v>
      </c>
      <c r="H6">
        <v>2417.83</v>
      </c>
      <c r="I6">
        <v>3919</v>
      </c>
      <c r="J6">
        <v>337</v>
      </c>
    </row>
    <row r="7" spans="1:10">
      <c r="A7">
        <v>5</v>
      </c>
      <c r="B7">
        <v>450</v>
      </c>
      <c r="C7">
        <v>3008</v>
      </c>
      <c r="D7">
        <v>0</v>
      </c>
      <c r="E7">
        <v>0</v>
      </c>
      <c r="F7">
        <v>0</v>
      </c>
      <c r="G7">
        <v>1666.67</v>
      </c>
      <c r="H7">
        <v>196.32999999999998</v>
      </c>
      <c r="I7">
        <v>150</v>
      </c>
      <c r="J7">
        <v>377</v>
      </c>
    </row>
    <row r="8" spans="1:10">
      <c r="A8">
        <v>6</v>
      </c>
      <c r="B8">
        <v>1803.3200000000002</v>
      </c>
      <c r="C8">
        <v>1562</v>
      </c>
      <c r="D8">
        <v>320</v>
      </c>
      <c r="E8">
        <v>0</v>
      </c>
      <c r="F8">
        <v>0</v>
      </c>
      <c r="G8">
        <v>1666.67</v>
      </c>
      <c r="H8">
        <v>95.16</v>
      </c>
      <c r="I8">
        <v>25409</v>
      </c>
      <c r="J8">
        <v>443.5</v>
      </c>
    </row>
    <row r="9" spans="1:10">
      <c r="A9">
        <v>7</v>
      </c>
      <c r="B9">
        <v>2265</v>
      </c>
      <c r="C9">
        <v>2642</v>
      </c>
      <c r="D9">
        <v>170</v>
      </c>
      <c r="E9">
        <v>0</v>
      </c>
      <c r="F9">
        <v>0</v>
      </c>
      <c r="G9">
        <v>1666.67</v>
      </c>
      <c r="H9">
        <v>13.16</v>
      </c>
      <c r="I9">
        <v>5379</v>
      </c>
      <c r="J9">
        <v>249</v>
      </c>
    </row>
    <row r="10" spans="1:10">
      <c r="A10">
        <v>8</v>
      </c>
      <c r="B10">
        <v>2480</v>
      </c>
      <c r="C10">
        <v>2791</v>
      </c>
      <c r="D10">
        <v>0</v>
      </c>
      <c r="E10">
        <v>0</v>
      </c>
      <c r="F10">
        <v>254.5</v>
      </c>
      <c r="G10">
        <v>1666.7</v>
      </c>
      <c r="H10">
        <v>528.66</v>
      </c>
      <c r="I10">
        <v>449</v>
      </c>
      <c r="J10">
        <v>1890</v>
      </c>
    </row>
    <row r="11" spans="1:10">
      <c r="A11">
        <v>9</v>
      </c>
      <c r="B11">
        <v>3660</v>
      </c>
      <c r="C11">
        <v>1672</v>
      </c>
      <c r="D11">
        <v>0</v>
      </c>
      <c r="E11">
        <v>525</v>
      </c>
      <c r="F11">
        <v>0</v>
      </c>
      <c r="G11">
        <v>0</v>
      </c>
      <c r="H11">
        <v>16</v>
      </c>
      <c r="I11">
        <v>7892.2</v>
      </c>
      <c r="J11">
        <v>1447</v>
      </c>
    </row>
    <row r="12" spans="1:10">
      <c r="A12">
        <v>10</v>
      </c>
      <c r="B12">
        <v>1154</v>
      </c>
      <c r="C12">
        <v>2602</v>
      </c>
      <c r="D12">
        <v>205</v>
      </c>
      <c r="E12">
        <v>0</v>
      </c>
      <c r="F12">
        <v>250</v>
      </c>
      <c r="G12">
        <v>3333.6000000000004</v>
      </c>
      <c r="H12">
        <v>1558.07</v>
      </c>
      <c r="I12">
        <v>20000</v>
      </c>
      <c r="J12">
        <v>1886</v>
      </c>
    </row>
    <row r="13" spans="1:10">
      <c r="A13">
        <v>11</v>
      </c>
      <c r="B13">
        <v>2660</v>
      </c>
      <c r="C13">
        <v>4253</v>
      </c>
      <c r="D13">
        <v>115</v>
      </c>
      <c r="E13">
        <v>0</v>
      </c>
      <c r="F13">
        <v>0</v>
      </c>
      <c r="G13">
        <v>1666.67</v>
      </c>
      <c r="H13">
        <v>159.69999999999999</v>
      </c>
      <c r="I13">
        <v>280</v>
      </c>
      <c r="J13">
        <v>2040</v>
      </c>
    </row>
    <row r="14" spans="1:10">
      <c r="A14">
        <v>12</v>
      </c>
      <c r="B14">
        <v>30</v>
      </c>
      <c r="C14">
        <v>3087</v>
      </c>
      <c r="D14">
        <v>289</v>
      </c>
      <c r="E14">
        <v>0</v>
      </c>
      <c r="F14">
        <v>333</v>
      </c>
      <c r="G14">
        <v>1666.67</v>
      </c>
      <c r="H14">
        <v>0</v>
      </c>
      <c r="I14">
        <v>220</v>
      </c>
      <c r="J14">
        <v>1447</v>
      </c>
    </row>
    <row r="15" spans="1:10">
      <c r="A15">
        <v>13</v>
      </c>
      <c r="B15">
        <v>10910</v>
      </c>
      <c r="C15">
        <v>1587</v>
      </c>
      <c r="D15">
        <v>694</v>
      </c>
      <c r="E15">
        <v>0</v>
      </c>
      <c r="F15">
        <v>0</v>
      </c>
      <c r="G15">
        <v>0</v>
      </c>
      <c r="H15">
        <v>0</v>
      </c>
      <c r="I15">
        <v>5816</v>
      </c>
      <c r="J15">
        <v>559</v>
      </c>
    </row>
    <row r="16" spans="1:10">
      <c r="A16">
        <v>14</v>
      </c>
      <c r="B16">
        <v>770</v>
      </c>
      <c r="C16">
        <v>746</v>
      </c>
      <c r="D16">
        <v>0</v>
      </c>
      <c r="E16">
        <v>1233</v>
      </c>
      <c r="F16">
        <v>300</v>
      </c>
      <c r="G16">
        <v>1666.66</v>
      </c>
      <c r="H16">
        <v>2163.0300000000002</v>
      </c>
      <c r="I16">
        <v>8839</v>
      </c>
      <c r="J16">
        <v>653.17000000000007</v>
      </c>
    </row>
    <row r="17" spans="1:10">
      <c r="A17">
        <v>15</v>
      </c>
      <c r="B17">
        <v>318.33</v>
      </c>
      <c r="C17">
        <v>1180</v>
      </c>
      <c r="D17">
        <v>30</v>
      </c>
      <c r="E17">
        <v>362.8</v>
      </c>
      <c r="F17">
        <v>0</v>
      </c>
      <c r="G17">
        <v>1750</v>
      </c>
      <c r="H17">
        <v>127</v>
      </c>
      <c r="I17">
        <v>0</v>
      </c>
      <c r="J17">
        <v>147</v>
      </c>
    </row>
    <row r="18" spans="1:10">
      <c r="A18">
        <v>16</v>
      </c>
      <c r="B18">
        <v>800</v>
      </c>
      <c r="C18">
        <v>3781</v>
      </c>
      <c r="D18">
        <v>200</v>
      </c>
      <c r="E18">
        <v>202</v>
      </c>
      <c r="F18">
        <v>0</v>
      </c>
      <c r="G18">
        <v>1750</v>
      </c>
      <c r="H18">
        <v>0</v>
      </c>
      <c r="I18">
        <v>2437.65</v>
      </c>
      <c r="J18">
        <v>1639</v>
      </c>
    </row>
    <row r="19" spans="1:10">
      <c r="A19">
        <v>17</v>
      </c>
      <c r="B19">
        <v>1535</v>
      </c>
      <c r="C19">
        <v>1827</v>
      </c>
      <c r="D19">
        <v>110</v>
      </c>
      <c r="E19">
        <v>0</v>
      </c>
      <c r="F19">
        <v>125</v>
      </c>
      <c r="G19">
        <v>1750</v>
      </c>
      <c r="H19">
        <v>561.79</v>
      </c>
      <c r="I19">
        <v>2660</v>
      </c>
      <c r="J19">
        <v>357</v>
      </c>
    </row>
    <row r="20" spans="1:10">
      <c r="A20">
        <v>18</v>
      </c>
      <c r="B20">
        <v>1465</v>
      </c>
      <c r="C20">
        <v>3059</v>
      </c>
      <c r="D20">
        <v>538.29999999999995</v>
      </c>
      <c r="E20">
        <v>299</v>
      </c>
      <c r="F20">
        <v>0</v>
      </c>
      <c r="G20">
        <v>1750</v>
      </c>
      <c r="H20">
        <v>0</v>
      </c>
      <c r="I20">
        <v>294</v>
      </c>
      <c r="J20">
        <v>2645.84</v>
      </c>
    </row>
    <row r="21" spans="1:10">
      <c r="A21">
        <v>19</v>
      </c>
      <c r="B21">
        <v>357</v>
      </c>
      <c r="C21">
        <v>3485</v>
      </c>
      <c r="D21">
        <v>0</v>
      </c>
      <c r="E21">
        <v>0</v>
      </c>
      <c r="F21">
        <v>464</v>
      </c>
      <c r="G21">
        <v>0</v>
      </c>
      <c r="H21">
        <v>0</v>
      </c>
      <c r="I21">
        <v>0</v>
      </c>
      <c r="J21">
        <v>362</v>
      </c>
    </row>
    <row r="22" spans="1:10">
      <c r="A22">
        <v>20</v>
      </c>
      <c r="B22">
        <v>283</v>
      </c>
      <c r="C22">
        <v>3260</v>
      </c>
      <c r="D22">
        <v>0</v>
      </c>
      <c r="E22">
        <v>0</v>
      </c>
      <c r="F22">
        <v>0</v>
      </c>
      <c r="G22">
        <v>2100</v>
      </c>
      <c r="H22">
        <v>418.82</v>
      </c>
      <c r="I22">
        <v>0</v>
      </c>
      <c r="J22">
        <v>898</v>
      </c>
    </row>
    <row r="23" spans="1:10">
      <c r="A23">
        <v>21</v>
      </c>
      <c r="B23">
        <v>6122</v>
      </c>
      <c r="C23">
        <v>3193</v>
      </c>
      <c r="D23">
        <v>40</v>
      </c>
      <c r="E23">
        <v>0</v>
      </c>
      <c r="F23">
        <v>500</v>
      </c>
      <c r="G23">
        <v>0</v>
      </c>
      <c r="H23">
        <v>0</v>
      </c>
      <c r="I23">
        <v>2411</v>
      </c>
      <c r="J23">
        <v>2766</v>
      </c>
    </row>
    <row r="24" spans="1:10">
      <c r="A24">
        <v>22</v>
      </c>
      <c r="B24">
        <v>8728.65</v>
      </c>
      <c r="C24">
        <v>2615</v>
      </c>
      <c r="D24">
        <v>109</v>
      </c>
      <c r="E24">
        <v>0</v>
      </c>
      <c r="F24">
        <v>205.5</v>
      </c>
      <c r="G24">
        <v>0</v>
      </c>
      <c r="H24">
        <v>368.1</v>
      </c>
      <c r="I24">
        <v>1350</v>
      </c>
      <c r="J24">
        <v>3029.67</v>
      </c>
    </row>
    <row r="25" spans="1:10">
      <c r="A25">
        <v>23</v>
      </c>
      <c r="B25">
        <v>676</v>
      </c>
      <c r="C25">
        <v>2129</v>
      </c>
      <c r="D25">
        <v>0</v>
      </c>
      <c r="E25">
        <v>42</v>
      </c>
      <c r="F25">
        <v>0</v>
      </c>
      <c r="G25">
        <v>2100</v>
      </c>
      <c r="H25">
        <v>0</v>
      </c>
      <c r="I25">
        <v>957</v>
      </c>
      <c r="J25">
        <v>391</v>
      </c>
    </row>
    <row r="26" spans="1:10">
      <c r="A26">
        <v>24</v>
      </c>
      <c r="B26">
        <v>2337</v>
      </c>
      <c r="C26">
        <v>2492</v>
      </c>
      <c r="D26">
        <v>228</v>
      </c>
      <c r="E26">
        <v>0</v>
      </c>
      <c r="F26">
        <v>0</v>
      </c>
      <c r="G26">
        <v>2100</v>
      </c>
      <c r="H26">
        <v>262.39999999999998</v>
      </c>
      <c r="I26">
        <v>2221</v>
      </c>
      <c r="J26">
        <v>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6372-C9A6-4F4A-BFF6-1C362A9C2AAB}">
  <dimension ref="A1:J73"/>
  <sheetViews>
    <sheetView workbookViewId="0">
      <selection sqref="A1:J73"/>
    </sheetView>
  </sheetViews>
  <sheetFormatPr baseColWidth="10" defaultRowHeight="15"/>
  <sheetData>
    <row r="1" spans="1:10">
      <c r="A1" t="s">
        <v>1349</v>
      </c>
      <c r="B1" t="s">
        <v>31</v>
      </c>
      <c r="C1" t="s">
        <v>52</v>
      </c>
      <c r="D1" t="s">
        <v>94</v>
      </c>
      <c r="E1" t="s">
        <v>503</v>
      </c>
      <c r="F1" t="s">
        <v>103</v>
      </c>
      <c r="G1" t="s">
        <v>125</v>
      </c>
      <c r="H1" t="s">
        <v>354</v>
      </c>
      <c r="I1" t="s">
        <v>45</v>
      </c>
      <c r="J1" t="s">
        <v>41</v>
      </c>
    </row>
    <row r="2" spans="1:10">
      <c r="A2">
        <v>1</v>
      </c>
      <c r="B2">
        <v>7500</v>
      </c>
      <c r="C2">
        <v>604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237</v>
      </c>
    </row>
    <row r="3" spans="1:10">
      <c r="A3">
        <v>2</v>
      </c>
      <c r="B3">
        <v>186.66</v>
      </c>
      <c r="C3">
        <v>1147</v>
      </c>
      <c r="D3">
        <v>158</v>
      </c>
      <c r="E3">
        <v>0</v>
      </c>
      <c r="F3">
        <v>0</v>
      </c>
      <c r="G3">
        <v>1666.66</v>
      </c>
      <c r="H3">
        <v>83.33</v>
      </c>
      <c r="I3">
        <v>647</v>
      </c>
      <c r="J3">
        <v>151</v>
      </c>
    </row>
    <row r="4" spans="1:10">
      <c r="A4">
        <v>3</v>
      </c>
      <c r="B4">
        <v>781</v>
      </c>
      <c r="C4">
        <v>579</v>
      </c>
      <c r="D4">
        <v>0</v>
      </c>
      <c r="E4">
        <v>0</v>
      </c>
      <c r="F4">
        <v>0</v>
      </c>
      <c r="G4">
        <v>0</v>
      </c>
      <c r="H4">
        <v>0</v>
      </c>
      <c r="I4">
        <v>1310</v>
      </c>
      <c r="J4">
        <v>171</v>
      </c>
    </row>
    <row r="5" spans="1:10">
      <c r="A5">
        <v>4</v>
      </c>
      <c r="B5">
        <v>1000</v>
      </c>
      <c r="C5">
        <v>734</v>
      </c>
      <c r="D5">
        <v>0</v>
      </c>
      <c r="E5">
        <v>0</v>
      </c>
      <c r="F5">
        <v>120</v>
      </c>
      <c r="G5">
        <v>0</v>
      </c>
      <c r="H5">
        <v>0</v>
      </c>
      <c r="I5">
        <v>1200</v>
      </c>
      <c r="J5">
        <v>68</v>
      </c>
    </row>
    <row r="6" spans="1:10">
      <c r="A6">
        <v>5</v>
      </c>
      <c r="B6">
        <v>350</v>
      </c>
      <c r="C6">
        <v>1039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232</v>
      </c>
    </row>
    <row r="7" spans="1:10">
      <c r="A7">
        <v>6</v>
      </c>
      <c r="B7">
        <v>190</v>
      </c>
      <c r="C7">
        <v>1475</v>
      </c>
      <c r="D7">
        <v>208</v>
      </c>
      <c r="E7">
        <v>0</v>
      </c>
      <c r="F7">
        <v>0</v>
      </c>
      <c r="G7">
        <v>0</v>
      </c>
      <c r="H7">
        <v>0</v>
      </c>
      <c r="I7">
        <v>0</v>
      </c>
      <c r="J7">
        <v>161</v>
      </c>
    </row>
    <row r="8" spans="1:10">
      <c r="A8">
        <v>7</v>
      </c>
      <c r="B8">
        <v>285</v>
      </c>
      <c r="C8">
        <v>860</v>
      </c>
      <c r="D8">
        <v>0</v>
      </c>
      <c r="E8">
        <v>0</v>
      </c>
      <c r="F8">
        <v>0</v>
      </c>
      <c r="G8">
        <v>1666.67</v>
      </c>
      <c r="H8">
        <v>2364.83</v>
      </c>
      <c r="I8">
        <v>0</v>
      </c>
      <c r="J8">
        <v>217</v>
      </c>
    </row>
    <row r="9" spans="1:10">
      <c r="A9">
        <v>8</v>
      </c>
      <c r="B9">
        <v>360</v>
      </c>
      <c r="C9">
        <v>218</v>
      </c>
      <c r="D9">
        <v>229</v>
      </c>
      <c r="E9">
        <v>40</v>
      </c>
      <c r="F9">
        <v>0</v>
      </c>
      <c r="G9">
        <v>0</v>
      </c>
      <c r="H9">
        <v>53</v>
      </c>
      <c r="I9">
        <v>3919</v>
      </c>
      <c r="J9">
        <v>120</v>
      </c>
    </row>
    <row r="10" spans="1:10">
      <c r="A10">
        <v>9</v>
      </c>
      <c r="B10">
        <v>350</v>
      </c>
      <c r="C10">
        <v>2371</v>
      </c>
      <c r="D10">
        <v>0</v>
      </c>
      <c r="E10">
        <v>0</v>
      </c>
      <c r="F10">
        <v>0</v>
      </c>
      <c r="G10">
        <v>1666.67</v>
      </c>
      <c r="H10">
        <v>86.33</v>
      </c>
      <c r="I10">
        <v>150</v>
      </c>
      <c r="J10">
        <v>377</v>
      </c>
    </row>
    <row r="11" spans="1:10">
      <c r="A11">
        <v>10</v>
      </c>
      <c r="B11">
        <v>100</v>
      </c>
      <c r="C11">
        <v>637</v>
      </c>
      <c r="D11">
        <v>0</v>
      </c>
      <c r="E11">
        <v>0</v>
      </c>
      <c r="F11">
        <v>0</v>
      </c>
      <c r="G11">
        <v>0</v>
      </c>
      <c r="H11">
        <v>110</v>
      </c>
      <c r="I11">
        <v>0</v>
      </c>
      <c r="J11">
        <v>0</v>
      </c>
    </row>
    <row r="12" spans="1:10">
      <c r="A12">
        <v>11</v>
      </c>
      <c r="B12">
        <v>546.66</v>
      </c>
      <c r="C12">
        <v>1142</v>
      </c>
      <c r="D12">
        <v>162</v>
      </c>
      <c r="E12">
        <v>0</v>
      </c>
      <c r="F12">
        <v>0</v>
      </c>
      <c r="G12">
        <v>1666.67</v>
      </c>
      <c r="H12">
        <v>18.329999999999998</v>
      </c>
      <c r="I12">
        <v>25059</v>
      </c>
      <c r="J12">
        <v>172.5</v>
      </c>
    </row>
    <row r="13" spans="1:10">
      <c r="A13">
        <v>12</v>
      </c>
      <c r="B13">
        <v>1256.6600000000001</v>
      </c>
      <c r="C13">
        <v>420</v>
      </c>
      <c r="D13">
        <v>158</v>
      </c>
      <c r="E13">
        <v>0</v>
      </c>
      <c r="F13">
        <v>0</v>
      </c>
      <c r="G13">
        <v>0</v>
      </c>
      <c r="H13">
        <v>76.83</v>
      </c>
      <c r="I13">
        <v>350</v>
      </c>
      <c r="J13">
        <v>271</v>
      </c>
    </row>
    <row r="14" spans="1:10">
      <c r="A14">
        <v>13</v>
      </c>
      <c r="B14">
        <v>300</v>
      </c>
      <c r="C14">
        <v>1698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44</v>
      </c>
    </row>
    <row r="15" spans="1:10">
      <c r="A15">
        <v>14</v>
      </c>
      <c r="B15">
        <v>1965</v>
      </c>
      <c r="C15">
        <v>944</v>
      </c>
      <c r="D15">
        <v>140</v>
      </c>
      <c r="E15">
        <v>0</v>
      </c>
      <c r="F15">
        <v>0</v>
      </c>
      <c r="G15">
        <v>1666.67</v>
      </c>
      <c r="H15">
        <v>13.16</v>
      </c>
      <c r="I15">
        <v>5379</v>
      </c>
      <c r="J15">
        <v>205</v>
      </c>
    </row>
    <row r="16" spans="1:10">
      <c r="A16">
        <v>15</v>
      </c>
      <c r="B16">
        <v>970</v>
      </c>
      <c r="C16">
        <v>1766</v>
      </c>
      <c r="D16">
        <v>0</v>
      </c>
      <c r="E16">
        <v>0</v>
      </c>
      <c r="F16">
        <v>254.5</v>
      </c>
      <c r="G16">
        <v>1666.7</v>
      </c>
      <c r="H16">
        <v>518.66</v>
      </c>
      <c r="I16">
        <v>449</v>
      </c>
      <c r="J16">
        <v>334</v>
      </c>
    </row>
    <row r="17" spans="1:10">
      <c r="A17">
        <v>16</v>
      </c>
      <c r="B17">
        <v>1510</v>
      </c>
      <c r="C17">
        <v>1025</v>
      </c>
      <c r="D17">
        <v>0</v>
      </c>
      <c r="E17">
        <v>0</v>
      </c>
      <c r="F17">
        <v>0</v>
      </c>
      <c r="G17">
        <v>0</v>
      </c>
      <c r="H17">
        <v>10</v>
      </c>
      <c r="I17">
        <v>0</v>
      </c>
      <c r="J17">
        <v>1556</v>
      </c>
    </row>
    <row r="18" spans="1:10">
      <c r="A18">
        <v>17</v>
      </c>
      <c r="B18">
        <v>190</v>
      </c>
      <c r="C18">
        <v>1097</v>
      </c>
      <c r="D18">
        <v>0</v>
      </c>
      <c r="E18">
        <v>78</v>
      </c>
      <c r="F18">
        <v>0</v>
      </c>
      <c r="G18">
        <v>0</v>
      </c>
      <c r="H18">
        <v>16</v>
      </c>
      <c r="I18">
        <v>7892.2</v>
      </c>
      <c r="J18">
        <v>410</v>
      </c>
    </row>
    <row r="19" spans="1:10">
      <c r="A19">
        <v>18</v>
      </c>
      <c r="B19">
        <v>3470</v>
      </c>
      <c r="C19">
        <v>575</v>
      </c>
      <c r="D19">
        <v>0</v>
      </c>
      <c r="E19">
        <v>447</v>
      </c>
      <c r="F19">
        <v>0</v>
      </c>
      <c r="G19">
        <v>0</v>
      </c>
      <c r="H19">
        <v>0</v>
      </c>
      <c r="I19">
        <v>0</v>
      </c>
      <c r="J19">
        <v>1037</v>
      </c>
    </row>
    <row r="20" spans="1:10">
      <c r="A20">
        <v>19</v>
      </c>
      <c r="B20">
        <v>1154</v>
      </c>
      <c r="C20">
        <v>1210</v>
      </c>
      <c r="D20">
        <v>205</v>
      </c>
      <c r="E20">
        <v>0</v>
      </c>
      <c r="F20">
        <v>0</v>
      </c>
      <c r="G20">
        <v>3333.6000000000004</v>
      </c>
      <c r="H20">
        <v>1558.07</v>
      </c>
      <c r="I20">
        <v>20000</v>
      </c>
      <c r="J20">
        <v>1576</v>
      </c>
    </row>
    <row r="21" spans="1:10">
      <c r="A21">
        <v>20</v>
      </c>
      <c r="B21">
        <v>0</v>
      </c>
      <c r="C21">
        <v>1392</v>
      </c>
      <c r="D21">
        <v>0</v>
      </c>
      <c r="E21">
        <v>0</v>
      </c>
      <c r="F21">
        <v>250</v>
      </c>
      <c r="G21">
        <v>0</v>
      </c>
      <c r="H21">
        <v>0</v>
      </c>
      <c r="I21">
        <v>0</v>
      </c>
      <c r="J21">
        <v>310</v>
      </c>
    </row>
    <row r="22" spans="1:10">
      <c r="A22">
        <v>21</v>
      </c>
      <c r="B22">
        <v>400</v>
      </c>
      <c r="C22">
        <v>2959</v>
      </c>
      <c r="D22">
        <v>0</v>
      </c>
      <c r="E22">
        <v>0</v>
      </c>
      <c r="F22">
        <v>0</v>
      </c>
      <c r="G22">
        <v>0</v>
      </c>
      <c r="H22">
        <v>103</v>
      </c>
      <c r="I22">
        <v>0</v>
      </c>
      <c r="J22">
        <v>1634</v>
      </c>
    </row>
    <row r="23" spans="1:10">
      <c r="A23">
        <v>22</v>
      </c>
      <c r="B23">
        <v>2260</v>
      </c>
      <c r="C23">
        <v>1294</v>
      </c>
      <c r="D23">
        <v>115</v>
      </c>
      <c r="E23">
        <v>0</v>
      </c>
      <c r="F23">
        <v>0</v>
      </c>
      <c r="G23">
        <v>1666.67</v>
      </c>
      <c r="H23">
        <v>56.7</v>
      </c>
      <c r="I23">
        <v>280</v>
      </c>
      <c r="J23">
        <v>406</v>
      </c>
    </row>
    <row r="24" spans="1:10">
      <c r="A24">
        <v>23</v>
      </c>
      <c r="B24">
        <v>0</v>
      </c>
      <c r="C24">
        <v>438</v>
      </c>
      <c r="D24">
        <v>289</v>
      </c>
      <c r="E24">
        <v>0</v>
      </c>
      <c r="F24">
        <v>333</v>
      </c>
      <c r="G24">
        <v>0</v>
      </c>
      <c r="H24">
        <v>0</v>
      </c>
      <c r="I24">
        <v>220</v>
      </c>
      <c r="J24">
        <v>439</v>
      </c>
    </row>
    <row r="25" spans="1:10">
      <c r="A25">
        <v>24</v>
      </c>
      <c r="B25">
        <v>30</v>
      </c>
      <c r="C25">
        <v>2649</v>
      </c>
      <c r="D25">
        <v>0</v>
      </c>
      <c r="E25">
        <v>0</v>
      </c>
      <c r="F25">
        <v>0</v>
      </c>
      <c r="G25">
        <v>1666.67</v>
      </c>
      <c r="H25">
        <v>0</v>
      </c>
      <c r="I25">
        <v>0</v>
      </c>
      <c r="J25">
        <v>1008</v>
      </c>
    </row>
    <row r="26" spans="1:10">
      <c r="A26">
        <v>25</v>
      </c>
      <c r="B26">
        <v>890</v>
      </c>
      <c r="C26">
        <v>920</v>
      </c>
      <c r="D26">
        <v>674</v>
      </c>
      <c r="E26">
        <v>0</v>
      </c>
      <c r="F26">
        <v>0</v>
      </c>
      <c r="G26">
        <v>0</v>
      </c>
      <c r="H26">
        <v>0</v>
      </c>
      <c r="I26">
        <v>4796</v>
      </c>
      <c r="J26">
        <v>440</v>
      </c>
    </row>
    <row r="27" spans="1:10">
      <c r="A27">
        <v>26</v>
      </c>
      <c r="B27">
        <v>10020</v>
      </c>
      <c r="C27">
        <v>667</v>
      </c>
      <c r="D27">
        <v>20</v>
      </c>
      <c r="E27">
        <v>0</v>
      </c>
      <c r="F27">
        <v>0</v>
      </c>
      <c r="G27">
        <v>0</v>
      </c>
      <c r="H27">
        <v>0</v>
      </c>
      <c r="I27">
        <v>1020</v>
      </c>
      <c r="J27">
        <v>119</v>
      </c>
    </row>
    <row r="28" spans="1:10">
      <c r="A28">
        <v>27</v>
      </c>
      <c r="B28">
        <v>170</v>
      </c>
      <c r="C28">
        <v>746</v>
      </c>
      <c r="D28">
        <v>0</v>
      </c>
      <c r="E28">
        <v>388</v>
      </c>
      <c r="F28">
        <v>0</v>
      </c>
      <c r="G28">
        <v>1666.66</v>
      </c>
      <c r="H28">
        <v>2163.0300000000002</v>
      </c>
      <c r="I28">
        <v>0</v>
      </c>
      <c r="J28">
        <v>35</v>
      </c>
    </row>
    <row r="29" spans="1:10">
      <c r="A29">
        <v>28</v>
      </c>
      <c r="B29">
        <v>600</v>
      </c>
      <c r="C29">
        <v>0</v>
      </c>
      <c r="D29">
        <v>0</v>
      </c>
      <c r="E29">
        <v>845</v>
      </c>
      <c r="F29">
        <v>300</v>
      </c>
      <c r="G29">
        <v>0</v>
      </c>
      <c r="H29">
        <v>0</v>
      </c>
      <c r="I29">
        <v>8839</v>
      </c>
      <c r="J29">
        <v>618.17000000000007</v>
      </c>
    </row>
    <row r="30" spans="1:10">
      <c r="A30">
        <v>29</v>
      </c>
      <c r="B30">
        <v>138.32999999999998</v>
      </c>
      <c r="C30">
        <v>401</v>
      </c>
      <c r="D30">
        <v>0</v>
      </c>
      <c r="E30">
        <v>146</v>
      </c>
      <c r="F30">
        <v>0</v>
      </c>
      <c r="G30">
        <v>1750</v>
      </c>
      <c r="H30">
        <v>127</v>
      </c>
      <c r="I30">
        <v>0</v>
      </c>
      <c r="J30">
        <v>147</v>
      </c>
    </row>
    <row r="31" spans="1:10">
      <c r="A31">
        <v>30</v>
      </c>
      <c r="B31">
        <v>180</v>
      </c>
      <c r="C31">
        <v>779</v>
      </c>
      <c r="D31">
        <v>30</v>
      </c>
      <c r="E31">
        <v>216.8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31</v>
      </c>
      <c r="B32">
        <v>0</v>
      </c>
      <c r="C32">
        <v>2248</v>
      </c>
      <c r="D32">
        <v>0</v>
      </c>
      <c r="E32">
        <v>0</v>
      </c>
      <c r="F32">
        <v>0</v>
      </c>
      <c r="G32">
        <v>0</v>
      </c>
      <c r="H32">
        <v>0</v>
      </c>
      <c r="I32">
        <v>619.65</v>
      </c>
      <c r="J32">
        <v>103</v>
      </c>
    </row>
    <row r="33" spans="1:10">
      <c r="A33">
        <v>32</v>
      </c>
      <c r="B33">
        <v>800</v>
      </c>
      <c r="C33">
        <v>1533</v>
      </c>
      <c r="D33">
        <v>200</v>
      </c>
      <c r="E33">
        <v>202</v>
      </c>
      <c r="F33">
        <v>0</v>
      </c>
      <c r="G33">
        <v>1750</v>
      </c>
      <c r="H33">
        <v>0</v>
      </c>
      <c r="I33">
        <v>1818</v>
      </c>
      <c r="J33">
        <v>1536</v>
      </c>
    </row>
    <row r="34" spans="1:10">
      <c r="A34">
        <v>33</v>
      </c>
      <c r="B34">
        <v>860</v>
      </c>
      <c r="C34">
        <v>195</v>
      </c>
      <c r="D34">
        <v>110</v>
      </c>
      <c r="E34">
        <v>0</v>
      </c>
      <c r="F34">
        <v>0</v>
      </c>
      <c r="G34">
        <v>0</v>
      </c>
      <c r="H34">
        <v>265.31</v>
      </c>
      <c r="I34">
        <v>2060</v>
      </c>
      <c r="J34">
        <v>0</v>
      </c>
    </row>
    <row r="35" spans="1:10">
      <c r="A35">
        <v>34</v>
      </c>
      <c r="B35">
        <v>675</v>
      </c>
      <c r="C35">
        <v>1632</v>
      </c>
      <c r="D35">
        <v>0</v>
      </c>
      <c r="E35">
        <v>0</v>
      </c>
      <c r="F35">
        <v>125</v>
      </c>
      <c r="G35">
        <v>1750</v>
      </c>
      <c r="H35">
        <v>296.48</v>
      </c>
      <c r="I35">
        <v>600</v>
      </c>
      <c r="J35">
        <v>357</v>
      </c>
    </row>
    <row r="36" spans="1:10">
      <c r="A36">
        <v>35</v>
      </c>
      <c r="B36">
        <v>765</v>
      </c>
      <c r="C36">
        <v>2749</v>
      </c>
      <c r="D36">
        <v>0</v>
      </c>
      <c r="E36">
        <v>299</v>
      </c>
      <c r="F36">
        <v>0</v>
      </c>
      <c r="G36">
        <v>0</v>
      </c>
      <c r="H36">
        <v>0</v>
      </c>
      <c r="I36">
        <v>0</v>
      </c>
      <c r="J36">
        <v>1873.84</v>
      </c>
    </row>
    <row r="37" spans="1:10">
      <c r="A37">
        <v>36</v>
      </c>
      <c r="B37">
        <v>700</v>
      </c>
      <c r="C37">
        <v>310</v>
      </c>
      <c r="D37">
        <v>538.29999999999995</v>
      </c>
      <c r="E37">
        <v>0</v>
      </c>
      <c r="F37">
        <v>0</v>
      </c>
      <c r="G37">
        <v>1750</v>
      </c>
      <c r="H37">
        <v>0</v>
      </c>
      <c r="I37">
        <v>294</v>
      </c>
      <c r="J37">
        <v>772</v>
      </c>
    </row>
    <row r="38" spans="1:10">
      <c r="A38">
        <v>37</v>
      </c>
      <c r="B38">
        <v>282</v>
      </c>
      <c r="C38">
        <v>2302</v>
      </c>
      <c r="D38">
        <v>0</v>
      </c>
      <c r="E38">
        <v>0</v>
      </c>
      <c r="F38">
        <v>464</v>
      </c>
      <c r="G38">
        <v>0</v>
      </c>
      <c r="H38">
        <v>0</v>
      </c>
      <c r="I38">
        <v>0</v>
      </c>
      <c r="J38">
        <v>98</v>
      </c>
    </row>
    <row r="39" spans="1:10">
      <c r="A39">
        <v>38</v>
      </c>
      <c r="B39">
        <v>75</v>
      </c>
      <c r="C39">
        <v>1183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264</v>
      </c>
    </row>
    <row r="40" spans="1:10">
      <c r="A40">
        <v>39</v>
      </c>
      <c r="B40">
        <v>100</v>
      </c>
      <c r="C40">
        <v>1969</v>
      </c>
      <c r="D40">
        <v>0</v>
      </c>
      <c r="E40">
        <v>0</v>
      </c>
      <c r="F40">
        <v>0</v>
      </c>
      <c r="G40">
        <v>0</v>
      </c>
      <c r="H40">
        <v>418.82</v>
      </c>
      <c r="I40">
        <v>0</v>
      </c>
      <c r="J40">
        <v>677</v>
      </c>
    </row>
    <row r="41" spans="1:10">
      <c r="A41">
        <v>40</v>
      </c>
      <c r="B41">
        <v>183</v>
      </c>
      <c r="C41">
        <v>1291</v>
      </c>
      <c r="D41">
        <v>0</v>
      </c>
      <c r="E41">
        <v>0</v>
      </c>
      <c r="F41">
        <v>0</v>
      </c>
      <c r="G41">
        <v>2100</v>
      </c>
      <c r="H41">
        <v>0</v>
      </c>
      <c r="I41">
        <v>0</v>
      </c>
      <c r="J41">
        <v>221</v>
      </c>
    </row>
    <row r="42" spans="1:10">
      <c r="A42">
        <v>41</v>
      </c>
      <c r="B42">
        <v>6122</v>
      </c>
      <c r="C42">
        <v>1762</v>
      </c>
      <c r="D42">
        <v>40</v>
      </c>
      <c r="E42">
        <v>0</v>
      </c>
      <c r="F42">
        <v>0</v>
      </c>
      <c r="G42">
        <v>0</v>
      </c>
      <c r="H42">
        <v>0</v>
      </c>
      <c r="I42">
        <v>2411</v>
      </c>
      <c r="J42">
        <v>1922</v>
      </c>
    </row>
    <row r="43" spans="1:10">
      <c r="A43">
        <v>42</v>
      </c>
      <c r="B43">
        <v>0</v>
      </c>
      <c r="C43">
        <v>1431</v>
      </c>
      <c r="D43">
        <v>0</v>
      </c>
      <c r="E43">
        <v>0</v>
      </c>
      <c r="F43">
        <v>500</v>
      </c>
      <c r="G43">
        <v>0</v>
      </c>
      <c r="H43">
        <v>0</v>
      </c>
      <c r="I43">
        <v>0</v>
      </c>
      <c r="J43">
        <v>844</v>
      </c>
    </row>
    <row r="44" spans="1:10">
      <c r="A44">
        <v>43</v>
      </c>
      <c r="B44">
        <v>3761</v>
      </c>
      <c r="C44">
        <v>1670</v>
      </c>
      <c r="D44">
        <v>109</v>
      </c>
      <c r="E44">
        <v>0</v>
      </c>
      <c r="F44">
        <v>205.5</v>
      </c>
      <c r="G44">
        <v>0</v>
      </c>
      <c r="H44">
        <v>368.1</v>
      </c>
      <c r="I44">
        <v>0</v>
      </c>
      <c r="J44">
        <v>449.5</v>
      </c>
    </row>
    <row r="45" spans="1:10">
      <c r="A45">
        <v>44</v>
      </c>
      <c r="B45">
        <v>4967.6499999999996</v>
      </c>
      <c r="C45">
        <v>945</v>
      </c>
      <c r="D45">
        <v>0</v>
      </c>
      <c r="E45">
        <v>0</v>
      </c>
      <c r="F45">
        <v>0</v>
      </c>
      <c r="G45">
        <v>0</v>
      </c>
      <c r="H45">
        <v>0</v>
      </c>
      <c r="I45">
        <v>1350</v>
      </c>
      <c r="J45">
        <v>2580.17</v>
      </c>
    </row>
    <row r="46" spans="1:10">
      <c r="A46">
        <v>45</v>
      </c>
      <c r="B46">
        <v>367</v>
      </c>
      <c r="C46">
        <v>830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175</v>
      </c>
    </row>
    <row r="47" spans="1:10">
      <c r="A47">
        <v>46</v>
      </c>
      <c r="B47">
        <v>309</v>
      </c>
      <c r="C47">
        <v>1299</v>
      </c>
      <c r="D47">
        <v>0</v>
      </c>
      <c r="E47">
        <v>42</v>
      </c>
      <c r="F47">
        <v>0</v>
      </c>
      <c r="G47">
        <v>2100</v>
      </c>
      <c r="H47">
        <v>0</v>
      </c>
      <c r="I47">
        <v>957</v>
      </c>
      <c r="J47">
        <v>216</v>
      </c>
    </row>
    <row r="48" spans="1:10">
      <c r="A48">
        <v>47</v>
      </c>
      <c r="B48">
        <v>1957</v>
      </c>
      <c r="C48">
        <v>1933</v>
      </c>
      <c r="D48">
        <v>0</v>
      </c>
      <c r="E48">
        <v>0</v>
      </c>
      <c r="F48">
        <v>0</v>
      </c>
      <c r="G48">
        <v>2100</v>
      </c>
      <c r="H48">
        <v>0</v>
      </c>
      <c r="I48">
        <v>2221</v>
      </c>
      <c r="J48">
        <v>3045</v>
      </c>
    </row>
    <row r="49" spans="1:10">
      <c r="A49">
        <v>48</v>
      </c>
      <c r="B49">
        <v>380</v>
      </c>
      <c r="C49">
        <v>559</v>
      </c>
      <c r="D49">
        <v>228</v>
      </c>
      <c r="E49">
        <v>0</v>
      </c>
      <c r="F49">
        <v>0</v>
      </c>
      <c r="G49">
        <v>0</v>
      </c>
      <c r="H49">
        <v>262.39999999999998</v>
      </c>
      <c r="I49">
        <v>0</v>
      </c>
      <c r="J49">
        <v>579</v>
      </c>
    </row>
    <row r="50" spans="1:10">
      <c r="A50">
        <v>49</v>
      </c>
      <c r="B50">
        <v>272</v>
      </c>
      <c r="C50">
        <v>985</v>
      </c>
      <c r="D50">
        <v>168</v>
      </c>
      <c r="E50">
        <v>0</v>
      </c>
      <c r="F50">
        <v>0</v>
      </c>
      <c r="G50">
        <v>0</v>
      </c>
      <c r="H50">
        <v>0</v>
      </c>
      <c r="I50">
        <v>0</v>
      </c>
      <c r="J50">
        <v>473</v>
      </c>
    </row>
    <row r="51" spans="1:10">
      <c r="A51">
        <v>50</v>
      </c>
      <c r="B51">
        <v>20</v>
      </c>
      <c r="C51">
        <v>1479</v>
      </c>
      <c r="D51">
        <v>20</v>
      </c>
      <c r="E51">
        <v>0</v>
      </c>
      <c r="F51">
        <v>0</v>
      </c>
      <c r="G51">
        <v>0</v>
      </c>
      <c r="H51">
        <v>0</v>
      </c>
      <c r="I51">
        <v>682.89</v>
      </c>
      <c r="J51">
        <v>378</v>
      </c>
    </row>
    <row r="52" spans="1:10">
      <c r="A52">
        <v>51</v>
      </c>
      <c r="B52">
        <v>0</v>
      </c>
      <c r="C52">
        <v>596</v>
      </c>
      <c r="D52">
        <v>50</v>
      </c>
      <c r="E52">
        <v>0</v>
      </c>
      <c r="F52">
        <v>0</v>
      </c>
      <c r="G52">
        <v>2100</v>
      </c>
      <c r="H52">
        <v>0</v>
      </c>
      <c r="I52">
        <v>1812</v>
      </c>
      <c r="J52">
        <v>69</v>
      </c>
    </row>
    <row r="53" spans="1:10">
      <c r="A53">
        <v>52</v>
      </c>
      <c r="B53">
        <v>640</v>
      </c>
      <c r="C53">
        <v>689</v>
      </c>
      <c r="D53">
        <v>95</v>
      </c>
      <c r="E53">
        <v>0</v>
      </c>
      <c r="F53">
        <v>0</v>
      </c>
      <c r="G53">
        <v>0</v>
      </c>
      <c r="H53">
        <v>0</v>
      </c>
      <c r="I53">
        <v>0</v>
      </c>
      <c r="J53">
        <v>472</v>
      </c>
    </row>
    <row r="54" spans="1:10">
      <c r="A54">
        <v>53</v>
      </c>
      <c r="B54">
        <v>1626.1</v>
      </c>
      <c r="C54">
        <v>959</v>
      </c>
      <c r="D54">
        <v>381</v>
      </c>
      <c r="E54">
        <v>0</v>
      </c>
      <c r="F54">
        <v>0</v>
      </c>
      <c r="G54">
        <v>0</v>
      </c>
      <c r="H54">
        <v>928.7</v>
      </c>
      <c r="I54">
        <v>0</v>
      </c>
      <c r="J54">
        <v>104</v>
      </c>
    </row>
    <row r="55" spans="1:10">
      <c r="A55">
        <v>54</v>
      </c>
      <c r="B55">
        <v>477</v>
      </c>
      <c r="C55">
        <v>1115</v>
      </c>
      <c r="D55">
        <v>20</v>
      </c>
      <c r="E55">
        <v>0</v>
      </c>
      <c r="F55">
        <v>0</v>
      </c>
      <c r="G55">
        <v>0</v>
      </c>
      <c r="H55">
        <v>0</v>
      </c>
      <c r="I55">
        <v>806.06</v>
      </c>
      <c r="J55">
        <v>47</v>
      </c>
    </row>
    <row r="56" spans="1:10">
      <c r="A56">
        <v>55</v>
      </c>
      <c r="B56">
        <v>1375</v>
      </c>
      <c r="C56">
        <v>575</v>
      </c>
      <c r="D56">
        <v>20</v>
      </c>
      <c r="E56">
        <v>0</v>
      </c>
      <c r="F56">
        <v>0</v>
      </c>
      <c r="G56">
        <v>2100</v>
      </c>
      <c r="H56">
        <v>644.55999999999995</v>
      </c>
      <c r="I56">
        <v>810</v>
      </c>
      <c r="J56">
        <v>1937</v>
      </c>
    </row>
    <row r="57" spans="1:10">
      <c r="A57">
        <v>56</v>
      </c>
      <c r="B57">
        <v>0</v>
      </c>
      <c r="C57">
        <v>1223</v>
      </c>
      <c r="D57">
        <v>120</v>
      </c>
      <c r="E57">
        <v>0</v>
      </c>
      <c r="F57">
        <v>0</v>
      </c>
      <c r="G57">
        <v>0</v>
      </c>
      <c r="H57">
        <v>0</v>
      </c>
      <c r="I57">
        <v>300</v>
      </c>
      <c r="J57">
        <v>566</v>
      </c>
    </row>
    <row r="58" spans="1:10">
      <c r="A58">
        <v>57</v>
      </c>
      <c r="B58">
        <v>0</v>
      </c>
      <c r="C58">
        <v>3265</v>
      </c>
      <c r="D58">
        <v>0</v>
      </c>
      <c r="E58">
        <v>0</v>
      </c>
      <c r="F58">
        <v>120</v>
      </c>
      <c r="G58">
        <v>0</v>
      </c>
      <c r="H58">
        <v>0</v>
      </c>
      <c r="I58">
        <v>0</v>
      </c>
      <c r="J58">
        <v>532</v>
      </c>
    </row>
    <row r="59" spans="1:10">
      <c r="A59">
        <v>58</v>
      </c>
      <c r="B59">
        <v>4832.12</v>
      </c>
      <c r="C59">
        <v>2871</v>
      </c>
      <c r="D59">
        <v>260</v>
      </c>
      <c r="E59">
        <v>0</v>
      </c>
      <c r="F59">
        <v>0</v>
      </c>
      <c r="G59">
        <v>2100</v>
      </c>
      <c r="H59">
        <v>0</v>
      </c>
      <c r="I59">
        <v>1760</v>
      </c>
      <c r="J59">
        <v>796</v>
      </c>
    </row>
    <row r="60" spans="1:10">
      <c r="A60">
        <v>59</v>
      </c>
      <c r="B60">
        <v>2272</v>
      </c>
      <c r="C60">
        <v>408.47</v>
      </c>
      <c r="D60">
        <v>20</v>
      </c>
      <c r="E60">
        <v>0</v>
      </c>
      <c r="F60">
        <v>0</v>
      </c>
      <c r="G60">
        <v>0</v>
      </c>
      <c r="H60">
        <v>0</v>
      </c>
      <c r="I60">
        <v>497</v>
      </c>
      <c r="J60">
        <v>180</v>
      </c>
    </row>
    <row r="61" spans="1:10">
      <c r="A61">
        <v>60</v>
      </c>
      <c r="B61">
        <v>500</v>
      </c>
      <c r="C61">
        <v>1028</v>
      </c>
      <c r="D61">
        <v>30</v>
      </c>
      <c r="E61">
        <v>0</v>
      </c>
      <c r="F61">
        <v>0</v>
      </c>
      <c r="G61">
        <v>0</v>
      </c>
      <c r="H61">
        <v>0</v>
      </c>
      <c r="I61">
        <v>600</v>
      </c>
      <c r="J61">
        <v>370</v>
      </c>
    </row>
    <row r="62" spans="1:10">
      <c r="A62">
        <v>61</v>
      </c>
      <c r="B62">
        <v>220</v>
      </c>
      <c r="C62">
        <v>1430.87</v>
      </c>
      <c r="D62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579</v>
      </c>
    </row>
    <row r="63" spans="1:10">
      <c r="A63">
        <v>62</v>
      </c>
      <c r="B63">
        <v>0</v>
      </c>
      <c r="C63">
        <v>2944.5</v>
      </c>
      <c r="D63">
        <v>306</v>
      </c>
      <c r="E63">
        <v>0</v>
      </c>
      <c r="F63">
        <v>120</v>
      </c>
      <c r="G63">
        <v>2100</v>
      </c>
      <c r="H63">
        <v>602</v>
      </c>
      <c r="I63">
        <v>998</v>
      </c>
      <c r="J63">
        <v>331</v>
      </c>
    </row>
    <row r="64" spans="1:10">
      <c r="A64">
        <v>63</v>
      </c>
      <c r="B64">
        <v>615</v>
      </c>
      <c r="C64">
        <v>1599</v>
      </c>
      <c r="D64">
        <v>40</v>
      </c>
      <c r="E64">
        <v>0</v>
      </c>
      <c r="F64">
        <v>200</v>
      </c>
      <c r="G64">
        <v>0</v>
      </c>
      <c r="H64">
        <v>450</v>
      </c>
      <c r="I64">
        <v>300</v>
      </c>
      <c r="J64">
        <v>486</v>
      </c>
    </row>
    <row r="65" spans="1:10">
      <c r="A65">
        <v>64</v>
      </c>
      <c r="B65">
        <v>656</v>
      </c>
      <c r="C65">
        <v>1288</v>
      </c>
      <c r="D65">
        <v>159</v>
      </c>
      <c r="E65">
        <v>0</v>
      </c>
      <c r="F65">
        <v>0</v>
      </c>
      <c r="G65">
        <v>0</v>
      </c>
      <c r="H65">
        <v>0</v>
      </c>
      <c r="I65">
        <v>337</v>
      </c>
      <c r="J65">
        <v>199</v>
      </c>
    </row>
    <row r="66" spans="1:10">
      <c r="A66">
        <v>65</v>
      </c>
      <c r="B66">
        <v>2252</v>
      </c>
      <c r="C66">
        <v>1171</v>
      </c>
      <c r="D66">
        <v>0</v>
      </c>
      <c r="E66">
        <v>0</v>
      </c>
      <c r="F66">
        <v>0</v>
      </c>
      <c r="G66">
        <v>0</v>
      </c>
      <c r="H66">
        <v>0</v>
      </c>
      <c r="I66">
        <v>562</v>
      </c>
      <c r="J66">
        <v>131</v>
      </c>
    </row>
    <row r="67" spans="1:10">
      <c r="A67">
        <v>66</v>
      </c>
      <c r="B67">
        <v>130</v>
      </c>
      <c r="C67">
        <v>913</v>
      </c>
      <c r="D67">
        <v>88</v>
      </c>
      <c r="E67">
        <v>0</v>
      </c>
      <c r="F67">
        <v>0</v>
      </c>
      <c r="G67">
        <v>2100</v>
      </c>
      <c r="H67">
        <v>0</v>
      </c>
      <c r="I67">
        <v>478</v>
      </c>
      <c r="J67">
        <v>1239</v>
      </c>
    </row>
    <row r="68" spans="1:10">
      <c r="A68">
        <v>67</v>
      </c>
      <c r="B68">
        <v>0</v>
      </c>
      <c r="C68">
        <v>1672</v>
      </c>
      <c r="D68">
        <v>20</v>
      </c>
      <c r="E68">
        <v>0</v>
      </c>
      <c r="F68">
        <v>0</v>
      </c>
      <c r="G68">
        <v>0</v>
      </c>
      <c r="H68">
        <v>0</v>
      </c>
      <c r="I68">
        <v>0</v>
      </c>
      <c r="J68">
        <v>242</v>
      </c>
    </row>
    <row r="69" spans="1:10">
      <c r="A69">
        <v>68</v>
      </c>
      <c r="B69">
        <v>2424</v>
      </c>
      <c r="C69">
        <v>1011</v>
      </c>
      <c r="D69">
        <v>80</v>
      </c>
      <c r="E69">
        <v>0</v>
      </c>
      <c r="F69">
        <v>330.94</v>
      </c>
      <c r="G69">
        <v>0</v>
      </c>
      <c r="H69">
        <v>0</v>
      </c>
      <c r="I69">
        <v>0</v>
      </c>
      <c r="J69">
        <v>963</v>
      </c>
    </row>
    <row r="70" spans="1:10">
      <c r="A70">
        <v>69</v>
      </c>
      <c r="B70">
        <v>789.5</v>
      </c>
      <c r="C70">
        <v>1085</v>
      </c>
      <c r="D70">
        <v>0</v>
      </c>
      <c r="E70">
        <v>0</v>
      </c>
      <c r="F70">
        <v>230</v>
      </c>
      <c r="G70">
        <v>0</v>
      </c>
      <c r="H70">
        <v>389.8</v>
      </c>
      <c r="I70">
        <v>2748</v>
      </c>
      <c r="J70">
        <v>506.22</v>
      </c>
    </row>
    <row r="71" spans="1:10">
      <c r="A71">
        <v>70</v>
      </c>
      <c r="B71">
        <v>11</v>
      </c>
      <c r="C71">
        <v>860</v>
      </c>
      <c r="D71">
        <v>49</v>
      </c>
      <c r="E71">
        <v>0</v>
      </c>
      <c r="F71">
        <v>0</v>
      </c>
      <c r="G71">
        <v>2100</v>
      </c>
      <c r="H71">
        <v>0</v>
      </c>
      <c r="I71">
        <v>4500</v>
      </c>
      <c r="J71">
        <v>569</v>
      </c>
    </row>
    <row r="72" spans="1:10">
      <c r="A72">
        <v>71</v>
      </c>
      <c r="B72">
        <v>4750</v>
      </c>
      <c r="C72">
        <v>1844</v>
      </c>
      <c r="D72">
        <v>209</v>
      </c>
      <c r="E72">
        <v>0</v>
      </c>
      <c r="F72">
        <v>90</v>
      </c>
      <c r="G72">
        <v>0</v>
      </c>
      <c r="H72">
        <v>0</v>
      </c>
      <c r="I72">
        <v>164</v>
      </c>
      <c r="J72">
        <v>817</v>
      </c>
    </row>
    <row r="73" spans="1:10">
      <c r="A73">
        <v>72</v>
      </c>
      <c r="B73">
        <v>2867.8</v>
      </c>
      <c r="C73">
        <v>1151.5</v>
      </c>
      <c r="D73">
        <v>345</v>
      </c>
      <c r="E73">
        <v>0</v>
      </c>
      <c r="F73">
        <v>0</v>
      </c>
      <c r="G73">
        <v>0</v>
      </c>
      <c r="H73">
        <v>271.33999999999997</v>
      </c>
      <c r="I73">
        <v>0</v>
      </c>
      <c r="J73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54"/>
  <sheetViews>
    <sheetView tabSelected="1" zoomScale="125" workbookViewId="0">
      <pane ySplit="1" topLeftCell="A1255" activePane="bottomLeft" state="frozen"/>
      <selection pane="bottomLeft" activeCell="F1270" sqref="F1270"/>
    </sheetView>
  </sheetViews>
  <sheetFormatPr baseColWidth="10" defaultColWidth="8.83203125" defaultRowHeight="15"/>
  <cols>
    <col min="1" max="1" width="10.5" style="64" bestFit="1" customWidth="1"/>
    <col min="2" max="2" width="10.5" style="28" customWidth="1"/>
    <col min="3" max="3" width="9" style="28" bestFit="1" customWidth="1"/>
    <col min="4" max="4" width="9" style="64" customWidth="1"/>
    <col min="5" max="5" width="10.5" style="28" bestFit="1" customWidth="1"/>
    <col min="6" max="6" width="48.1640625" style="28" bestFit="1" customWidth="1"/>
    <col min="7" max="7" width="11.5" style="28" customWidth="1"/>
    <col min="8" max="8" width="15.1640625" style="28" bestFit="1" customWidth="1"/>
    <col min="9" max="9" width="15.1640625" style="28" customWidth="1"/>
    <col min="10" max="16384" width="8.83203125" style="28"/>
  </cols>
  <sheetData>
    <row r="1" spans="1:9">
      <c r="A1" s="47" t="s">
        <v>0</v>
      </c>
      <c r="B1" s="48" t="s">
        <v>6</v>
      </c>
      <c r="C1" s="48" t="s">
        <v>530</v>
      </c>
      <c r="D1" s="47" t="s">
        <v>620</v>
      </c>
      <c r="E1" s="48" t="s">
        <v>7</v>
      </c>
      <c r="F1" s="48" t="s">
        <v>621</v>
      </c>
      <c r="G1" s="48" t="s">
        <v>9</v>
      </c>
      <c r="H1" s="48" t="s">
        <v>622</v>
      </c>
      <c r="I1" s="49" t="s">
        <v>527</v>
      </c>
    </row>
    <row r="2" spans="1:9">
      <c r="A2" s="50">
        <v>1</v>
      </c>
      <c r="B2" s="51">
        <v>42736</v>
      </c>
      <c r="C2" s="52">
        <v>42736</v>
      </c>
      <c r="D2" s="50">
        <v>2017</v>
      </c>
      <c r="E2" s="53">
        <v>0.57291666666666663</v>
      </c>
      <c r="F2" s="54" t="s">
        <v>110</v>
      </c>
      <c r="G2" s="55">
        <v>7500</v>
      </c>
      <c r="H2" s="54" t="s">
        <v>31</v>
      </c>
      <c r="I2" s="56" t="s">
        <v>529</v>
      </c>
    </row>
    <row r="3" spans="1:9">
      <c r="A3" s="50">
        <v>2</v>
      </c>
      <c r="B3" s="51">
        <v>42736</v>
      </c>
      <c r="C3" s="52">
        <v>42736</v>
      </c>
      <c r="D3" s="50">
        <v>2017</v>
      </c>
      <c r="E3" s="53">
        <v>0.66597222222222219</v>
      </c>
      <c r="F3" s="54" t="s">
        <v>111</v>
      </c>
      <c r="G3" s="54">
        <v>140</v>
      </c>
      <c r="H3" s="54" t="s">
        <v>52</v>
      </c>
      <c r="I3" s="56" t="s">
        <v>529</v>
      </c>
    </row>
    <row r="4" spans="1:9">
      <c r="A4" s="50">
        <v>3</v>
      </c>
      <c r="B4" s="51">
        <v>42736</v>
      </c>
      <c r="C4" s="52">
        <v>42736</v>
      </c>
      <c r="D4" s="50">
        <v>2017</v>
      </c>
      <c r="E4" s="53">
        <v>0.66666666666666663</v>
      </c>
      <c r="F4" s="54" t="s">
        <v>112</v>
      </c>
      <c r="G4" s="54">
        <v>12</v>
      </c>
      <c r="H4" s="54" t="s">
        <v>52</v>
      </c>
      <c r="I4" s="56" t="s">
        <v>529</v>
      </c>
    </row>
    <row r="5" spans="1:9">
      <c r="A5" s="50">
        <v>4</v>
      </c>
      <c r="B5" s="51">
        <v>42736</v>
      </c>
      <c r="C5" s="52">
        <v>42736</v>
      </c>
      <c r="D5" s="50">
        <v>2017</v>
      </c>
      <c r="E5" s="53">
        <v>0.66736111111111107</v>
      </c>
      <c r="F5" s="54" t="s">
        <v>114</v>
      </c>
      <c r="G5" s="54">
        <v>10</v>
      </c>
      <c r="H5" s="54" t="s">
        <v>52</v>
      </c>
      <c r="I5" s="56" t="s">
        <v>529</v>
      </c>
    </row>
    <row r="6" spans="1:9">
      <c r="A6" s="50">
        <v>5</v>
      </c>
      <c r="B6" s="51">
        <v>42736</v>
      </c>
      <c r="C6" s="52">
        <v>42736</v>
      </c>
      <c r="D6" s="50">
        <v>2017</v>
      </c>
      <c r="E6" s="53">
        <v>0.66666666666666663</v>
      </c>
      <c r="F6" s="54" t="s">
        <v>113</v>
      </c>
      <c r="G6" s="54">
        <v>50</v>
      </c>
      <c r="H6" s="54" t="s">
        <v>52</v>
      </c>
      <c r="I6" s="56" t="s">
        <v>529</v>
      </c>
    </row>
    <row r="7" spans="1:9">
      <c r="A7" s="50">
        <v>6</v>
      </c>
      <c r="B7" s="51">
        <v>42736</v>
      </c>
      <c r="C7" s="52">
        <v>42736</v>
      </c>
      <c r="D7" s="50">
        <v>2017</v>
      </c>
      <c r="E7" s="53">
        <v>0.9</v>
      </c>
      <c r="F7" s="54" t="s">
        <v>117</v>
      </c>
      <c r="G7" s="54">
        <v>10</v>
      </c>
      <c r="H7" s="54" t="s">
        <v>52</v>
      </c>
      <c r="I7" s="56" t="s">
        <v>529</v>
      </c>
    </row>
    <row r="8" spans="1:9">
      <c r="A8" s="50">
        <v>7</v>
      </c>
      <c r="B8" s="51">
        <v>42737</v>
      </c>
      <c r="C8" s="52">
        <v>42736</v>
      </c>
      <c r="D8" s="50">
        <v>2017</v>
      </c>
      <c r="E8" s="53">
        <v>0.91805555555555562</v>
      </c>
      <c r="F8" s="54" t="s">
        <v>72</v>
      </c>
      <c r="G8" s="54">
        <v>30</v>
      </c>
      <c r="H8" s="54" t="s">
        <v>52</v>
      </c>
      <c r="I8" s="56" t="s">
        <v>529</v>
      </c>
    </row>
    <row r="9" spans="1:9">
      <c r="A9" s="50">
        <v>8</v>
      </c>
      <c r="B9" s="51">
        <v>42737</v>
      </c>
      <c r="C9" s="52">
        <v>42736</v>
      </c>
      <c r="D9" s="50">
        <v>2017</v>
      </c>
      <c r="E9" s="53">
        <v>0.91805555555555562</v>
      </c>
      <c r="F9" s="54" t="s">
        <v>83</v>
      </c>
      <c r="G9" s="54">
        <v>40</v>
      </c>
      <c r="H9" s="54" t="s">
        <v>52</v>
      </c>
      <c r="I9" s="56" t="s">
        <v>529</v>
      </c>
    </row>
    <row r="10" spans="1:9">
      <c r="A10" s="50">
        <v>9</v>
      </c>
      <c r="B10" s="51">
        <v>42737</v>
      </c>
      <c r="C10" s="52">
        <v>42736</v>
      </c>
      <c r="D10" s="50">
        <v>2017</v>
      </c>
      <c r="E10" s="53">
        <v>0.91736111111111107</v>
      </c>
      <c r="F10" s="54" t="s">
        <v>87</v>
      </c>
      <c r="G10" s="54">
        <v>42</v>
      </c>
      <c r="H10" s="54" t="s">
        <v>41</v>
      </c>
      <c r="I10" s="56" t="s">
        <v>529</v>
      </c>
    </row>
    <row r="11" spans="1:9">
      <c r="A11" s="50">
        <v>10</v>
      </c>
      <c r="B11" s="51">
        <v>42738</v>
      </c>
      <c r="C11" s="52">
        <v>42736</v>
      </c>
      <c r="D11" s="50">
        <v>2017</v>
      </c>
      <c r="E11" s="53">
        <v>0.96597222222222223</v>
      </c>
      <c r="F11" s="54" t="s">
        <v>84</v>
      </c>
      <c r="G11" s="54">
        <v>35</v>
      </c>
      <c r="H11" s="54" t="s">
        <v>52</v>
      </c>
      <c r="I11" s="56" t="s">
        <v>529</v>
      </c>
    </row>
    <row r="12" spans="1:9">
      <c r="A12" s="50">
        <v>11</v>
      </c>
      <c r="B12" s="51">
        <v>42738</v>
      </c>
      <c r="C12" s="52">
        <v>42736</v>
      </c>
      <c r="D12" s="50">
        <v>2017</v>
      </c>
      <c r="E12" s="53">
        <v>0.83333333333333337</v>
      </c>
      <c r="F12" s="54" t="s">
        <v>101</v>
      </c>
      <c r="G12" s="54">
        <v>40</v>
      </c>
      <c r="H12" s="54" t="s">
        <v>52</v>
      </c>
      <c r="I12" s="56" t="s">
        <v>529</v>
      </c>
    </row>
    <row r="13" spans="1:9">
      <c r="A13" s="50">
        <v>12</v>
      </c>
      <c r="B13" s="51">
        <v>42738</v>
      </c>
      <c r="C13" s="52">
        <v>42736</v>
      </c>
      <c r="D13" s="50">
        <v>2017</v>
      </c>
      <c r="E13" s="53">
        <v>0.83333333333333337</v>
      </c>
      <c r="F13" s="54" t="s">
        <v>87</v>
      </c>
      <c r="G13" s="54">
        <v>45</v>
      </c>
      <c r="H13" s="54" t="s">
        <v>41</v>
      </c>
      <c r="I13" s="56" t="s">
        <v>529</v>
      </c>
    </row>
    <row r="14" spans="1:9">
      <c r="A14" s="50">
        <v>13</v>
      </c>
      <c r="B14" s="51">
        <v>42739</v>
      </c>
      <c r="C14" s="52">
        <v>42736</v>
      </c>
      <c r="D14" s="50">
        <v>2017</v>
      </c>
      <c r="E14" s="53">
        <v>0.81458333333333333</v>
      </c>
      <c r="F14" s="54" t="s">
        <v>72</v>
      </c>
      <c r="G14" s="54">
        <v>30</v>
      </c>
      <c r="H14" s="54" t="s">
        <v>52</v>
      </c>
      <c r="I14" s="56" t="s">
        <v>529</v>
      </c>
    </row>
    <row r="15" spans="1:9">
      <c r="A15" s="50">
        <v>14</v>
      </c>
      <c r="B15" s="51">
        <v>42739</v>
      </c>
      <c r="C15" s="52">
        <v>42736</v>
      </c>
      <c r="D15" s="50">
        <v>2017</v>
      </c>
      <c r="E15" s="53">
        <v>0.81458333333333333</v>
      </c>
      <c r="F15" s="54" t="s">
        <v>87</v>
      </c>
      <c r="G15" s="54">
        <v>45</v>
      </c>
      <c r="H15" s="54" t="s">
        <v>41</v>
      </c>
      <c r="I15" s="56" t="s">
        <v>529</v>
      </c>
    </row>
    <row r="16" spans="1:9">
      <c r="A16" s="50">
        <v>15</v>
      </c>
      <c r="B16" s="51">
        <v>42740</v>
      </c>
      <c r="C16" s="52">
        <v>42736</v>
      </c>
      <c r="D16" s="50">
        <v>2017</v>
      </c>
      <c r="E16" s="53">
        <v>0.35416666666666669</v>
      </c>
      <c r="F16" s="54" t="s">
        <v>119</v>
      </c>
      <c r="G16" s="54">
        <v>30</v>
      </c>
      <c r="H16" s="54" t="s">
        <v>52</v>
      </c>
      <c r="I16" s="56" t="s">
        <v>529</v>
      </c>
    </row>
    <row r="17" spans="1:9">
      <c r="A17" s="50">
        <v>16</v>
      </c>
      <c r="B17" s="51">
        <v>42740</v>
      </c>
      <c r="C17" s="52">
        <v>42736</v>
      </c>
      <c r="D17" s="50">
        <v>2017</v>
      </c>
      <c r="E17" s="53">
        <v>0.5</v>
      </c>
      <c r="F17" s="54" t="s">
        <v>83</v>
      </c>
      <c r="G17" s="54">
        <v>40</v>
      </c>
      <c r="H17" s="54" t="s">
        <v>52</v>
      </c>
      <c r="I17" s="56" t="s">
        <v>529</v>
      </c>
    </row>
    <row r="18" spans="1:9">
      <c r="A18" s="50">
        <v>17</v>
      </c>
      <c r="B18" s="51">
        <v>42740</v>
      </c>
      <c r="C18" s="52">
        <v>42736</v>
      </c>
      <c r="D18" s="50">
        <v>2017</v>
      </c>
      <c r="E18" s="53">
        <v>0.5</v>
      </c>
      <c r="F18" s="54" t="s">
        <v>87</v>
      </c>
      <c r="G18" s="54">
        <v>60</v>
      </c>
      <c r="H18" s="54" t="s">
        <v>41</v>
      </c>
      <c r="I18" s="56" t="s">
        <v>529</v>
      </c>
    </row>
    <row r="19" spans="1:9">
      <c r="A19" s="50">
        <v>18</v>
      </c>
      <c r="B19" s="51">
        <v>42741</v>
      </c>
      <c r="C19" s="52">
        <v>42736</v>
      </c>
      <c r="D19" s="50">
        <v>2017</v>
      </c>
      <c r="E19" s="53">
        <v>0.59097222222222223</v>
      </c>
      <c r="F19" s="54" t="s">
        <v>72</v>
      </c>
      <c r="G19" s="54">
        <v>25</v>
      </c>
      <c r="H19" s="54" t="s">
        <v>52</v>
      </c>
      <c r="I19" s="56" t="s">
        <v>529</v>
      </c>
    </row>
    <row r="20" spans="1:9">
      <c r="A20" s="50">
        <v>19</v>
      </c>
      <c r="B20" s="51">
        <v>42742</v>
      </c>
      <c r="C20" s="52">
        <v>42736</v>
      </c>
      <c r="D20" s="50">
        <v>2017</v>
      </c>
      <c r="E20" s="53">
        <v>0.49236111111111108</v>
      </c>
      <c r="F20" s="54" t="s">
        <v>121</v>
      </c>
      <c r="G20" s="54">
        <v>37</v>
      </c>
      <c r="H20" s="54" t="s">
        <v>52</v>
      </c>
      <c r="I20" s="56" t="s">
        <v>529</v>
      </c>
    </row>
    <row r="21" spans="1:9">
      <c r="A21" s="50">
        <v>20</v>
      </c>
      <c r="B21" s="51">
        <v>42742</v>
      </c>
      <c r="C21" s="52">
        <v>42736</v>
      </c>
      <c r="D21" s="50">
        <v>2017</v>
      </c>
      <c r="E21" s="53">
        <v>0.4916666666666667</v>
      </c>
      <c r="F21" s="54" t="s">
        <v>120</v>
      </c>
      <c r="G21" s="54">
        <v>25</v>
      </c>
      <c r="H21" s="54" t="s">
        <v>52</v>
      </c>
      <c r="I21" s="56" t="s">
        <v>529</v>
      </c>
    </row>
    <row r="22" spans="1:9">
      <c r="A22" s="50">
        <v>21</v>
      </c>
      <c r="B22" s="51">
        <v>42742</v>
      </c>
      <c r="C22" s="52">
        <v>42736</v>
      </c>
      <c r="D22" s="50">
        <v>2017</v>
      </c>
      <c r="E22" s="53">
        <v>0.49236111111111108</v>
      </c>
      <c r="F22" s="54" t="s">
        <v>122</v>
      </c>
      <c r="G22" s="54">
        <v>50</v>
      </c>
      <c r="H22" s="54" t="s">
        <v>52</v>
      </c>
      <c r="I22" s="56" t="s">
        <v>529</v>
      </c>
    </row>
    <row r="23" spans="1:9">
      <c r="A23" s="50">
        <v>22</v>
      </c>
      <c r="B23" s="51">
        <v>42742</v>
      </c>
      <c r="C23" s="52">
        <v>42736</v>
      </c>
      <c r="D23" s="50">
        <v>2017</v>
      </c>
      <c r="E23" s="53">
        <v>0.4916666666666667</v>
      </c>
      <c r="F23" s="54" t="s">
        <v>87</v>
      </c>
      <c r="G23" s="54">
        <v>45</v>
      </c>
      <c r="H23" s="54" t="s">
        <v>41</v>
      </c>
      <c r="I23" s="56" t="s">
        <v>529</v>
      </c>
    </row>
    <row r="24" spans="1:9">
      <c r="A24" s="50">
        <v>23</v>
      </c>
      <c r="B24" s="51">
        <v>42743</v>
      </c>
      <c r="C24" s="52">
        <v>42736</v>
      </c>
      <c r="D24" s="50">
        <v>2017</v>
      </c>
      <c r="E24" s="53">
        <v>0.53819444444444442</v>
      </c>
      <c r="F24" s="54" t="s">
        <v>354</v>
      </c>
      <c r="G24" s="54">
        <v>83.33</v>
      </c>
      <c r="H24" s="54" t="s">
        <v>354</v>
      </c>
      <c r="I24" s="56" t="s">
        <v>529</v>
      </c>
    </row>
    <row r="25" spans="1:9">
      <c r="A25" s="50">
        <v>24</v>
      </c>
      <c r="B25" s="51">
        <v>42743</v>
      </c>
      <c r="C25" s="52">
        <v>42736</v>
      </c>
      <c r="D25" s="50">
        <v>2017</v>
      </c>
      <c r="E25" s="53">
        <v>0.77013888888888893</v>
      </c>
      <c r="F25" s="54" t="s">
        <v>125</v>
      </c>
      <c r="G25" s="58">
        <v>1666.66</v>
      </c>
      <c r="H25" s="54" t="s">
        <v>125</v>
      </c>
      <c r="I25" s="56" t="s">
        <v>529</v>
      </c>
    </row>
    <row r="26" spans="1:9">
      <c r="A26" s="50">
        <v>25</v>
      </c>
      <c r="B26" s="51">
        <v>42743</v>
      </c>
      <c r="C26" s="52">
        <v>42736</v>
      </c>
      <c r="D26" s="50">
        <v>2017</v>
      </c>
      <c r="E26" s="53">
        <v>0.7715277777777777</v>
      </c>
      <c r="F26" s="54" t="s">
        <v>126</v>
      </c>
      <c r="G26" s="54">
        <v>66.66</v>
      </c>
      <c r="H26" s="54" t="s">
        <v>31</v>
      </c>
      <c r="I26" s="56" t="s">
        <v>529</v>
      </c>
    </row>
    <row r="27" spans="1:9">
      <c r="A27" s="50">
        <v>26</v>
      </c>
      <c r="B27" s="51">
        <v>42743</v>
      </c>
      <c r="C27" s="52">
        <v>42736</v>
      </c>
      <c r="D27" s="50">
        <v>2017</v>
      </c>
      <c r="E27" s="53">
        <v>0.53749999999999998</v>
      </c>
      <c r="F27" s="54" t="s">
        <v>84</v>
      </c>
      <c r="G27" s="54">
        <v>62</v>
      </c>
      <c r="H27" s="54" t="s">
        <v>52</v>
      </c>
      <c r="I27" s="56" t="s">
        <v>529</v>
      </c>
    </row>
    <row r="28" spans="1:9">
      <c r="A28" s="50">
        <v>27</v>
      </c>
      <c r="B28" s="51">
        <v>42743</v>
      </c>
      <c r="C28" s="52">
        <v>42736</v>
      </c>
      <c r="D28" s="50">
        <v>2017</v>
      </c>
      <c r="E28" s="53">
        <v>0.6430555555555556</v>
      </c>
      <c r="F28" s="54" t="s">
        <v>111</v>
      </c>
      <c r="G28" s="54">
        <v>130</v>
      </c>
      <c r="H28" s="54" t="s">
        <v>52</v>
      </c>
      <c r="I28" s="56" t="s">
        <v>529</v>
      </c>
    </row>
    <row r="29" spans="1:9">
      <c r="A29" s="50">
        <v>28</v>
      </c>
      <c r="B29" s="51">
        <v>42743</v>
      </c>
      <c r="C29" s="52">
        <v>42736</v>
      </c>
      <c r="D29" s="50">
        <v>2017</v>
      </c>
      <c r="E29" s="53">
        <v>0.53749999999999998</v>
      </c>
      <c r="F29" s="54" t="s">
        <v>123</v>
      </c>
      <c r="G29" s="54">
        <v>158</v>
      </c>
      <c r="H29" s="54" t="s">
        <v>94</v>
      </c>
      <c r="I29" s="56" t="s">
        <v>529</v>
      </c>
    </row>
    <row r="30" spans="1:9">
      <c r="A30" s="50">
        <v>29</v>
      </c>
      <c r="B30" s="51">
        <v>42744</v>
      </c>
      <c r="C30" s="52">
        <v>42736</v>
      </c>
      <c r="D30" s="50">
        <v>2017</v>
      </c>
      <c r="E30" s="53">
        <v>0.52361111111111114</v>
      </c>
      <c r="F30" s="54" t="s">
        <v>72</v>
      </c>
      <c r="G30" s="54">
        <v>20</v>
      </c>
      <c r="H30" s="54" t="s">
        <v>52</v>
      </c>
      <c r="I30" s="56" t="s">
        <v>529</v>
      </c>
    </row>
    <row r="31" spans="1:9">
      <c r="A31" s="50">
        <v>30</v>
      </c>
      <c r="B31" s="51">
        <v>42744</v>
      </c>
      <c r="C31" s="52">
        <v>42736</v>
      </c>
      <c r="D31" s="50">
        <v>2017</v>
      </c>
      <c r="E31" s="53">
        <v>0.82361111111111107</v>
      </c>
      <c r="F31" s="54" t="s">
        <v>83</v>
      </c>
      <c r="G31" s="54">
        <v>40</v>
      </c>
      <c r="H31" s="54" t="s">
        <v>52</v>
      </c>
      <c r="I31" s="56" t="s">
        <v>529</v>
      </c>
    </row>
    <row r="32" spans="1:9">
      <c r="A32" s="50">
        <v>31</v>
      </c>
      <c r="B32" s="51">
        <v>42744</v>
      </c>
      <c r="C32" s="52">
        <v>42736</v>
      </c>
      <c r="D32" s="50">
        <v>2017</v>
      </c>
      <c r="E32" s="53">
        <v>0.5229166666666667</v>
      </c>
      <c r="F32" s="54" t="s">
        <v>127</v>
      </c>
      <c r="G32" s="54">
        <v>647</v>
      </c>
      <c r="H32" s="54" t="s">
        <v>45</v>
      </c>
      <c r="I32" s="56" t="s">
        <v>529</v>
      </c>
    </row>
    <row r="33" spans="1:9">
      <c r="A33" s="50">
        <v>32</v>
      </c>
      <c r="B33" s="51">
        <v>42744</v>
      </c>
      <c r="C33" s="52">
        <v>42736</v>
      </c>
      <c r="D33" s="50">
        <v>2017</v>
      </c>
      <c r="E33" s="53">
        <v>0.82361111111111107</v>
      </c>
      <c r="F33" s="54" t="s">
        <v>87</v>
      </c>
      <c r="G33" s="54">
        <v>60</v>
      </c>
      <c r="H33" s="54" t="s">
        <v>41</v>
      </c>
      <c r="I33" s="56" t="s">
        <v>529</v>
      </c>
    </row>
    <row r="34" spans="1:9">
      <c r="A34" s="50">
        <v>33</v>
      </c>
      <c r="B34" s="51">
        <v>42745</v>
      </c>
      <c r="C34" s="52">
        <v>42736</v>
      </c>
      <c r="D34" s="50">
        <v>2017</v>
      </c>
      <c r="E34" s="53">
        <v>0.56041666666666667</v>
      </c>
      <c r="F34" s="54" t="s">
        <v>72</v>
      </c>
      <c r="G34" s="54">
        <v>30</v>
      </c>
      <c r="H34" s="54" t="s">
        <v>52</v>
      </c>
      <c r="I34" s="56" t="s">
        <v>529</v>
      </c>
    </row>
    <row r="35" spans="1:9">
      <c r="A35" s="50">
        <v>34</v>
      </c>
      <c r="B35" s="51">
        <v>42745</v>
      </c>
      <c r="C35" s="52">
        <v>42736</v>
      </c>
      <c r="D35" s="50">
        <v>2017</v>
      </c>
      <c r="E35" s="53">
        <v>0.72638888888888886</v>
      </c>
      <c r="F35" s="54" t="s">
        <v>128</v>
      </c>
      <c r="G35" s="54">
        <v>20</v>
      </c>
      <c r="H35" s="54" t="s">
        <v>52</v>
      </c>
      <c r="I35" s="56" t="s">
        <v>529</v>
      </c>
    </row>
    <row r="36" spans="1:9">
      <c r="A36" s="50">
        <v>35</v>
      </c>
      <c r="B36" s="51">
        <v>42745</v>
      </c>
      <c r="C36" s="52">
        <v>42736</v>
      </c>
      <c r="D36" s="50">
        <v>2017</v>
      </c>
      <c r="E36" s="53">
        <v>0.71805555555555556</v>
      </c>
      <c r="F36" s="54" t="s">
        <v>83</v>
      </c>
      <c r="G36" s="54">
        <v>40</v>
      </c>
      <c r="H36" s="54" t="s">
        <v>52</v>
      </c>
      <c r="I36" s="56" t="s">
        <v>529</v>
      </c>
    </row>
    <row r="37" spans="1:9">
      <c r="A37" s="50">
        <v>36</v>
      </c>
      <c r="B37" s="51">
        <v>42746</v>
      </c>
      <c r="C37" s="52">
        <v>42736</v>
      </c>
      <c r="D37" s="50">
        <v>2017</v>
      </c>
      <c r="E37" s="53">
        <v>0.79999999999999993</v>
      </c>
      <c r="F37" s="54" t="s">
        <v>129</v>
      </c>
      <c r="G37" s="54">
        <v>120</v>
      </c>
      <c r="H37" s="54" t="s">
        <v>31</v>
      </c>
      <c r="I37" s="56" t="s">
        <v>529</v>
      </c>
    </row>
    <row r="38" spans="1:9">
      <c r="A38" s="50">
        <v>37</v>
      </c>
      <c r="B38" s="51">
        <v>42746</v>
      </c>
      <c r="C38" s="52">
        <v>42736</v>
      </c>
      <c r="D38" s="50">
        <v>2017</v>
      </c>
      <c r="E38" s="53">
        <v>0.7993055555555556</v>
      </c>
      <c r="F38" s="54" t="s">
        <v>72</v>
      </c>
      <c r="G38" s="54">
        <v>30</v>
      </c>
      <c r="H38" s="54" t="s">
        <v>52</v>
      </c>
      <c r="I38" s="56" t="s">
        <v>529</v>
      </c>
    </row>
    <row r="39" spans="1:9">
      <c r="A39" s="50">
        <v>38</v>
      </c>
      <c r="B39" s="51">
        <v>42746</v>
      </c>
      <c r="C39" s="52">
        <v>42736</v>
      </c>
      <c r="D39" s="50">
        <v>2017</v>
      </c>
      <c r="E39" s="53">
        <v>0.79999999999999993</v>
      </c>
      <c r="F39" s="54" t="s">
        <v>130</v>
      </c>
      <c r="G39" s="54">
        <v>100</v>
      </c>
      <c r="H39" s="54" t="s">
        <v>52</v>
      </c>
      <c r="I39" s="56" t="s">
        <v>529</v>
      </c>
    </row>
    <row r="40" spans="1:9">
      <c r="A40" s="50">
        <v>39</v>
      </c>
      <c r="B40" s="51">
        <v>42748</v>
      </c>
      <c r="C40" s="52">
        <v>42736</v>
      </c>
      <c r="D40" s="50">
        <v>2017</v>
      </c>
      <c r="E40" s="53">
        <v>0.40416666666666662</v>
      </c>
      <c r="F40" s="54" t="s">
        <v>72</v>
      </c>
      <c r="G40" s="54">
        <v>30</v>
      </c>
      <c r="H40" s="54" t="s">
        <v>52</v>
      </c>
      <c r="I40" s="56" t="s">
        <v>529</v>
      </c>
    </row>
    <row r="41" spans="1:9">
      <c r="A41" s="50">
        <v>40</v>
      </c>
      <c r="B41" s="51">
        <v>42748</v>
      </c>
      <c r="C41" s="52">
        <v>42736</v>
      </c>
      <c r="D41" s="50">
        <v>2017</v>
      </c>
      <c r="E41" s="53">
        <v>0.80555555555555547</v>
      </c>
      <c r="F41" s="54" t="s">
        <v>130</v>
      </c>
      <c r="G41" s="54">
        <v>60</v>
      </c>
      <c r="H41" s="54" t="s">
        <v>52</v>
      </c>
      <c r="I41" s="56" t="s">
        <v>529</v>
      </c>
    </row>
    <row r="42" spans="1:9">
      <c r="A42" s="50">
        <v>41</v>
      </c>
      <c r="B42" s="51">
        <v>42748</v>
      </c>
      <c r="C42" s="52">
        <v>42736</v>
      </c>
      <c r="D42" s="50">
        <v>2017</v>
      </c>
      <c r="E42" s="53">
        <v>0.40347222222222223</v>
      </c>
      <c r="F42" s="54" t="s">
        <v>131</v>
      </c>
      <c r="G42" s="54">
        <v>20</v>
      </c>
      <c r="H42" s="54" t="s">
        <v>52</v>
      </c>
      <c r="I42" s="56" t="s">
        <v>529</v>
      </c>
    </row>
    <row r="43" spans="1:9">
      <c r="A43" s="50">
        <v>42</v>
      </c>
      <c r="B43" s="51">
        <v>42748</v>
      </c>
      <c r="C43" s="52">
        <v>42736</v>
      </c>
      <c r="D43" s="50">
        <v>2017</v>
      </c>
      <c r="E43" s="53">
        <v>0.40416666666666662</v>
      </c>
      <c r="F43" s="54" t="s">
        <v>83</v>
      </c>
      <c r="G43" s="54">
        <v>30</v>
      </c>
      <c r="H43" s="54" t="s">
        <v>52</v>
      </c>
      <c r="I43" s="56" t="s">
        <v>529</v>
      </c>
    </row>
    <row r="44" spans="1:9">
      <c r="A44" s="50">
        <v>43</v>
      </c>
      <c r="B44" s="51">
        <v>42748</v>
      </c>
      <c r="C44" s="52">
        <v>42736</v>
      </c>
      <c r="D44" s="50">
        <v>2017</v>
      </c>
      <c r="E44" s="53">
        <v>0.40347222222222223</v>
      </c>
      <c r="F44" s="54" t="s">
        <v>87</v>
      </c>
      <c r="G44" s="54">
        <v>45</v>
      </c>
      <c r="H44" s="54" t="s">
        <v>41</v>
      </c>
      <c r="I44" s="56" t="s">
        <v>529</v>
      </c>
    </row>
    <row r="45" spans="1:9">
      <c r="A45" s="50">
        <v>44</v>
      </c>
      <c r="B45" s="51">
        <v>42748</v>
      </c>
      <c r="C45" s="52">
        <v>42736</v>
      </c>
      <c r="D45" s="50">
        <v>2017</v>
      </c>
      <c r="E45" s="53">
        <v>0.40416666666666662</v>
      </c>
      <c r="F45" s="54" t="s">
        <v>87</v>
      </c>
      <c r="G45" s="54">
        <v>20</v>
      </c>
      <c r="H45" s="54" t="s">
        <v>41</v>
      </c>
      <c r="I45" s="56" t="s">
        <v>529</v>
      </c>
    </row>
    <row r="46" spans="1:9">
      <c r="A46" s="50">
        <v>45</v>
      </c>
      <c r="B46" s="51">
        <v>42748</v>
      </c>
      <c r="C46" s="52">
        <v>42736</v>
      </c>
      <c r="D46" s="50">
        <v>2017</v>
      </c>
      <c r="E46" s="53">
        <v>0.80486111111111114</v>
      </c>
      <c r="F46" s="54" t="s">
        <v>132</v>
      </c>
      <c r="G46" s="54">
        <v>26</v>
      </c>
      <c r="H46" s="54" t="s">
        <v>41</v>
      </c>
      <c r="I46" s="56" t="s">
        <v>529</v>
      </c>
    </row>
    <row r="47" spans="1:9">
      <c r="A47" s="50">
        <v>46</v>
      </c>
      <c r="B47" s="51">
        <v>42749</v>
      </c>
      <c r="C47" s="52">
        <v>42736</v>
      </c>
      <c r="D47" s="50">
        <v>2017</v>
      </c>
      <c r="E47" s="53">
        <v>0.95208333333333339</v>
      </c>
      <c r="F47" s="54" t="s">
        <v>133</v>
      </c>
      <c r="G47" s="54">
        <v>520</v>
      </c>
      <c r="H47" s="54" t="s">
        <v>52</v>
      </c>
      <c r="I47" s="56" t="s">
        <v>529</v>
      </c>
    </row>
    <row r="48" spans="1:9">
      <c r="A48" s="50">
        <v>47</v>
      </c>
      <c r="B48" s="51">
        <v>42750</v>
      </c>
      <c r="C48" s="52">
        <v>42736</v>
      </c>
      <c r="D48" s="50">
        <v>2017</v>
      </c>
      <c r="E48" s="53">
        <v>0.56597222222222221</v>
      </c>
      <c r="F48" s="54" t="s">
        <v>134</v>
      </c>
      <c r="G48" s="54">
        <v>15</v>
      </c>
      <c r="H48" s="54" t="s">
        <v>52</v>
      </c>
      <c r="I48" s="56" t="s">
        <v>529</v>
      </c>
    </row>
    <row r="49" spans="1:9">
      <c r="A49" s="50">
        <v>48</v>
      </c>
      <c r="B49" s="51">
        <v>42752</v>
      </c>
      <c r="C49" s="52">
        <v>42736</v>
      </c>
      <c r="D49" s="50">
        <v>2017</v>
      </c>
      <c r="E49" s="53">
        <v>0.7715277777777777</v>
      </c>
      <c r="F49" s="54" t="s">
        <v>135</v>
      </c>
      <c r="G49" s="54">
        <v>136</v>
      </c>
      <c r="H49" s="54" t="s">
        <v>52</v>
      </c>
      <c r="I49" s="56" t="s">
        <v>529</v>
      </c>
    </row>
    <row r="50" spans="1:9">
      <c r="A50" s="50">
        <v>49</v>
      </c>
      <c r="B50" s="51">
        <v>42752</v>
      </c>
      <c r="C50" s="52">
        <v>42736</v>
      </c>
      <c r="D50" s="50">
        <v>2017</v>
      </c>
      <c r="E50" s="53">
        <v>0.7715277777777777</v>
      </c>
      <c r="F50" s="54" t="s">
        <v>83</v>
      </c>
      <c r="G50" s="54">
        <v>30</v>
      </c>
      <c r="H50" s="54" t="s">
        <v>52</v>
      </c>
      <c r="I50" s="56" t="s">
        <v>529</v>
      </c>
    </row>
    <row r="51" spans="1:9">
      <c r="A51" s="50">
        <v>50</v>
      </c>
      <c r="B51" s="51">
        <v>42753</v>
      </c>
      <c r="C51" s="52">
        <v>42736</v>
      </c>
      <c r="D51" s="50">
        <v>2017</v>
      </c>
      <c r="E51" s="53">
        <v>0.82013888888888886</v>
      </c>
      <c r="F51" s="54" t="s">
        <v>108</v>
      </c>
      <c r="G51" s="54">
        <v>138</v>
      </c>
      <c r="H51" s="54" t="s">
        <v>31</v>
      </c>
      <c r="I51" s="56" t="s">
        <v>529</v>
      </c>
    </row>
    <row r="52" spans="1:9">
      <c r="A52" s="50">
        <v>51</v>
      </c>
      <c r="B52" s="51">
        <v>42753</v>
      </c>
      <c r="C52" s="52">
        <v>42736</v>
      </c>
      <c r="D52" s="50">
        <v>2017</v>
      </c>
      <c r="E52" s="53">
        <v>0.91875000000000007</v>
      </c>
      <c r="F52" s="54" t="s">
        <v>138</v>
      </c>
      <c r="G52" s="54">
        <v>500</v>
      </c>
      <c r="H52" s="54" t="s">
        <v>31</v>
      </c>
      <c r="I52" s="56" t="s">
        <v>529</v>
      </c>
    </row>
    <row r="53" spans="1:9">
      <c r="A53" s="50">
        <v>52</v>
      </c>
      <c r="B53" s="51">
        <v>42753</v>
      </c>
      <c r="C53" s="52">
        <v>42736</v>
      </c>
      <c r="D53" s="50">
        <v>2017</v>
      </c>
      <c r="E53" s="53">
        <v>0.57708333333333328</v>
      </c>
      <c r="F53" s="54" t="s">
        <v>136</v>
      </c>
      <c r="G53" s="55">
        <v>1200</v>
      </c>
      <c r="H53" s="54" t="s">
        <v>45</v>
      </c>
      <c r="I53" s="56" t="s">
        <v>529</v>
      </c>
    </row>
    <row r="54" spans="1:9">
      <c r="A54" s="50">
        <v>53</v>
      </c>
      <c r="B54" s="51">
        <v>42754</v>
      </c>
      <c r="C54" s="52">
        <v>42736</v>
      </c>
      <c r="D54" s="50">
        <v>2017</v>
      </c>
      <c r="E54" s="53">
        <v>0.43611111111111112</v>
      </c>
      <c r="F54" s="54" t="s">
        <v>72</v>
      </c>
      <c r="G54" s="54">
        <v>30</v>
      </c>
      <c r="H54" s="54" t="s">
        <v>52</v>
      </c>
      <c r="I54" s="56" t="s">
        <v>529</v>
      </c>
    </row>
    <row r="55" spans="1:9">
      <c r="A55" s="50">
        <v>54</v>
      </c>
      <c r="B55" s="51">
        <v>42754</v>
      </c>
      <c r="C55" s="52">
        <v>42736</v>
      </c>
      <c r="D55" s="50">
        <v>2017</v>
      </c>
      <c r="E55" s="53">
        <v>0.89722222222222225</v>
      </c>
      <c r="F55" s="54" t="s">
        <v>84</v>
      </c>
      <c r="G55" s="54">
        <v>48</v>
      </c>
      <c r="H55" s="54" t="s">
        <v>52</v>
      </c>
      <c r="I55" s="56" t="s">
        <v>529</v>
      </c>
    </row>
    <row r="56" spans="1:9">
      <c r="A56" s="50">
        <v>55</v>
      </c>
      <c r="B56" s="51">
        <v>42754</v>
      </c>
      <c r="C56" s="52">
        <v>42736</v>
      </c>
      <c r="D56" s="50">
        <v>2017</v>
      </c>
      <c r="E56" s="53">
        <v>0.43611111111111112</v>
      </c>
      <c r="F56" s="54" t="s">
        <v>139</v>
      </c>
      <c r="G56" s="54">
        <v>4</v>
      </c>
      <c r="H56" s="54" t="s">
        <v>41</v>
      </c>
      <c r="I56" s="56" t="s">
        <v>529</v>
      </c>
    </row>
    <row r="57" spans="1:9">
      <c r="A57" s="50">
        <v>56</v>
      </c>
      <c r="B57" s="51">
        <v>42756</v>
      </c>
      <c r="C57" s="52">
        <v>42736</v>
      </c>
      <c r="D57" s="50">
        <v>2017</v>
      </c>
      <c r="E57" s="53">
        <v>0.5</v>
      </c>
      <c r="F57" s="54" t="s">
        <v>140</v>
      </c>
      <c r="G57" s="54">
        <v>40</v>
      </c>
      <c r="H57" s="54" t="s">
        <v>52</v>
      </c>
      <c r="I57" s="56" t="s">
        <v>529</v>
      </c>
    </row>
    <row r="58" spans="1:9">
      <c r="A58" s="50">
        <v>57</v>
      </c>
      <c r="B58" s="51">
        <v>42756</v>
      </c>
      <c r="C58" s="52">
        <v>42736</v>
      </c>
      <c r="D58" s="50">
        <v>2017</v>
      </c>
      <c r="E58" s="53">
        <v>0.5</v>
      </c>
      <c r="F58" s="54" t="s">
        <v>141</v>
      </c>
      <c r="G58" s="54">
        <v>30</v>
      </c>
      <c r="H58" s="54" t="s">
        <v>52</v>
      </c>
      <c r="I58" s="56" t="s">
        <v>529</v>
      </c>
    </row>
    <row r="59" spans="1:9">
      <c r="A59" s="50">
        <v>58</v>
      </c>
      <c r="B59" s="51">
        <v>42756</v>
      </c>
      <c r="C59" s="52">
        <v>42736</v>
      </c>
      <c r="D59" s="50">
        <v>2017</v>
      </c>
      <c r="E59" s="53">
        <v>0.94305555555555554</v>
      </c>
      <c r="F59" s="54" t="s">
        <v>113</v>
      </c>
      <c r="G59" s="54">
        <v>50</v>
      </c>
      <c r="H59" s="54" t="s">
        <v>52</v>
      </c>
      <c r="I59" s="56" t="s">
        <v>529</v>
      </c>
    </row>
    <row r="60" spans="1:9">
      <c r="A60" s="50">
        <v>59</v>
      </c>
      <c r="B60" s="51">
        <v>42756</v>
      </c>
      <c r="C60" s="52">
        <v>42736</v>
      </c>
      <c r="D60" s="50">
        <v>2017</v>
      </c>
      <c r="E60" s="53">
        <v>0.94374999999999998</v>
      </c>
      <c r="F60" s="54" t="s">
        <v>84</v>
      </c>
      <c r="G60" s="54">
        <v>35</v>
      </c>
      <c r="H60" s="54" t="s">
        <v>52</v>
      </c>
      <c r="I60" s="56" t="s">
        <v>529</v>
      </c>
    </row>
    <row r="61" spans="1:9">
      <c r="A61" s="50">
        <v>60</v>
      </c>
      <c r="B61" s="51">
        <v>42757</v>
      </c>
      <c r="C61" s="52">
        <v>42736</v>
      </c>
      <c r="D61" s="50">
        <v>2017</v>
      </c>
      <c r="E61" s="53">
        <v>0.79027777777777775</v>
      </c>
      <c r="F61" s="54" t="s">
        <v>130</v>
      </c>
      <c r="G61" s="54">
        <v>130</v>
      </c>
      <c r="H61" s="54" t="s">
        <v>52</v>
      </c>
      <c r="I61" s="56" t="s">
        <v>529</v>
      </c>
    </row>
    <row r="62" spans="1:9">
      <c r="A62" s="50">
        <v>61</v>
      </c>
      <c r="B62" s="51">
        <v>42757</v>
      </c>
      <c r="C62" s="52">
        <v>42736</v>
      </c>
      <c r="D62" s="50">
        <v>2017</v>
      </c>
      <c r="E62" s="53">
        <v>0.82291666666666663</v>
      </c>
      <c r="F62" s="54" t="s">
        <v>140</v>
      </c>
      <c r="G62" s="54">
        <v>20</v>
      </c>
      <c r="H62" s="54" t="s">
        <v>52</v>
      </c>
      <c r="I62" s="56" t="s">
        <v>529</v>
      </c>
    </row>
    <row r="63" spans="1:9">
      <c r="A63" s="50">
        <v>62</v>
      </c>
      <c r="B63" s="51">
        <v>42757</v>
      </c>
      <c r="C63" s="52">
        <v>42736</v>
      </c>
      <c r="D63" s="50">
        <v>2017</v>
      </c>
      <c r="E63" s="53">
        <v>0.86388888888888893</v>
      </c>
      <c r="F63" s="54" t="s">
        <v>84</v>
      </c>
      <c r="G63" s="54">
        <v>30</v>
      </c>
      <c r="H63" s="54" t="s">
        <v>52</v>
      </c>
      <c r="I63" s="56" t="s">
        <v>529</v>
      </c>
    </row>
    <row r="64" spans="1:9">
      <c r="A64" s="50">
        <v>63</v>
      </c>
      <c r="B64" s="51">
        <v>42757</v>
      </c>
      <c r="C64" s="52">
        <v>42736</v>
      </c>
      <c r="D64" s="50">
        <v>2017</v>
      </c>
      <c r="E64" s="53">
        <v>0.79027777777777775</v>
      </c>
      <c r="F64" s="54" t="s">
        <v>142</v>
      </c>
      <c r="G64" s="54">
        <v>20</v>
      </c>
      <c r="H64" s="54" t="s">
        <v>41</v>
      </c>
      <c r="I64" s="56" t="s">
        <v>529</v>
      </c>
    </row>
    <row r="65" spans="1:9">
      <c r="A65" s="50">
        <v>64</v>
      </c>
      <c r="B65" s="51">
        <v>42757</v>
      </c>
      <c r="C65" s="52">
        <v>42736</v>
      </c>
      <c r="D65" s="50">
        <v>2017</v>
      </c>
      <c r="E65" s="53">
        <v>0.84652777777777777</v>
      </c>
      <c r="F65" s="54" t="s">
        <v>143</v>
      </c>
      <c r="G65" s="54">
        <v>15</v>
      </c>
      <c r="H65" s="54" t="s">
        <v>41</v>
      </c>
      <c r="I65" s="56" t="s">
        <v>529</v>
      </c>
    </row>
    <row r="66" spans="1:9">
      <c r="A66" s="50">
        <v>65</v>
      </c>
      <c r="B66" s="51">
        <v>42758</v>
      </c>
      <c r="C66" s="52">
        <v>42736</v>
      </c>
      <c r="D66" s="50">
        <v>2017</v>
      </c>
      <c r="E66" s="53">
        <v>0.87430555555555556</v>
      </c>
      <c r="F66" s="54" t="s">
        <v>87</v>
      </c>
      <c r="G66" s="54">
        <v>132</v>
      </c>
      <c r="H66" s="54" t="s">
        <v>41</v>
      </c>
      <c r="I66" s="56" t="s">
        <v>529</v>
      </c>
    </row>
    <row r="67" spans="1:9">
      <c r="A67" s="50">
        <v>66</v>
      </c>
      <c r="B67" s="51">
        <v>42759</v>
      </c>
      <c r="C67" s="52">
        <v>42736</v>
      </c>
      <c r="D67" s="50">
        <v>2017</v>
      </c>
      <c r="E67" s="53">
        <v>0.88402777777777775</v>
      </c>
      <c r="F67" s="54" t="s">
        <v>145</v>
      </c>
      <c r="G67" s="54">
        <v>143</v>
      </c>
      <c r="H67" s="54" t="s">
        <v>31</v>
      </c>
      <c r="I67" s="56" t="s">
        <v>529</v>
      </c>
    </row>
    <row r="68" spans="1:9">
      <c r="A68" s="50">
        <v>67</v>
      </c>
      <c r="B68" s="51">
        <v>42759</v>
      </c>
      <c r="C68" s="52">
        <v>42736</v>
      </c>
      <c r="D68" s="50">
        <v>2017</v>
      </c>
      <c r="E68" s="53">
        <v>0.58194444444444449</v>
      </c>
      <c r="F68" s="54" t="s">
        <v>144</v>
      </c>
      <c r="G68" s="54">
        <v>110</v>
      </c>
      <c r="H68" s="54" t="s">
        <v>45</v>
      </c>
      <c r="I68" s="56" t="s">
        <v>529</v>
      </c>
    </row>
    <row r="69" spans="1:9">
      <c r="A69" s="50">
        <v>68</v>
      </c>
      <c r="B69" s="51">
        <v>42760</v>
      </c>
      <c r="C69" s="52">
        <v>42736</v>
      </c>
      <c r="D69" s="50">
        <v>2017</v>
      </c>
      <c r="E69" s="53">
        <v>0.36249999999999999</v>
      </c>
      <c r="F69" s="54" t="s">
        <v>72</v>
      </c>
      <c r="G69" s="54">
        <v>60</v>
      </c>
      <c r="H69" s="54" t="s">
        <v>52</v>
      </c>
      <c r="I69" s="56" t="s">
        <v>529</v>
      </c>
    </row>
    <row r="70" spans="1:9">
      <c r="A70" s="50">
        <v>69</v>
      </c>
      <c r="B70" s="51">
        <v>42760</v>
      </c>
      <c r="C70" s="52">
        <v>42736</v>
      </c>
      <c r="D70" s="50">
        <v>2017</v>
      </c>
      <c r="E70" s="53">
        <v>0.84305555555555556</v>
      </c>
      <c r="F70" s="54" t="s">
        <v>84</v>
      </c>
      <c r="G70" s="54">
        <v>55</v>
      </c>
      <c r="H70" s="54" t="s">
        <v>52</v>
      </c>
      <c r="I70" s="56" t="s">
        <v>529</v>
      </c>
    </row>
    <row r="71" spans="1:9">
      <c r="A71" s="50">
        <v>70</v>
      </c>
      <c r="B71" s="51">
        <v>42760</v>
      </c>
      <c r="C71" s="52">
        <v>42736</v>
      </c>
      <c r="D71" s="50">
        <v>2017</v>
      </c>
      <c r="E71" s="53">
        <v>0.76944444444444438</v>
      </c>
      <c r="F71" s="54" t="s">
        <v>147</v>
      </c>
      <c r="G71" s="54">
        <v>120</v>
      </c>
      <c r="H71" s="54" t="s">
        <v>103</v>
      </c>
      <c r="I71" s="56" t="s">
        <v>529</v>
      </c>
    </row>
    <row r="72" spans="1:9">
      <c r="A72" s="50">
        <v>71</v>
      </c>
      <c r="B72" s="51">
        <v>42760</v>
      </c>
      <c r="C72" s="52">
        <v>42736</v>
      </c>
      <c r="D72" s="50">
        <v>2017</v>
      </c>
      <c r="E72" s="53">
        <v>0.76944444444444438</v>
      </c>
      <c r="F72" s="54" t="s">
        <v>105</v>
      </c>
      <c r="G72" s="55">
        <v>1200</v>
      </c>
      <c r="H72" s="54" t="s">
        <v>45</v>
      </c>
      <c r="I72" s="56" t="s">
        <v>529</v>
      </c>
    </row>
    <row r="73" spans="1:9">
      <c r="A73" s="50">
        <v>72</v>
      </c>
      <c r="B73" s="51">
        <v>42761</v>
      </c>
      <c r="C73" s="52">
        <v>42736</v>
      </c>
      <c r="D73" s="50">
        <v>2017</v>
      </c>
      <c r="E73" s="53">
        <v>0.56874999999999998</v>
      </c>
      <c r="F73" s="54" t="s">
        <v>72</v>
      </c>
      <c r="G73" s="54">
        <v>30</v>
      </c>
      <c r="H73" s="54" t="s">
        <v>52</v>
      </c>
      <c r="I73" s="56" t="s">
        <v>529</v>
      </c>
    </row>
    <row r="74" spans="1:9">
      <c r="A74" s="50">
        <v>73</v>
      </c>
      <c r="B74" s="51">
        <v>42761</v>
      </c>
      <c r="C74" s="52">
        <v>42736</v>
      </c>
      <c r="D74" s="50">
        <v>2017</v>
      </c>
      <c r="E74" s="53">
        <v>0.56944444444444442</v>
      </c>
      <c r="F74" s="54" t="s">
        <v>149</v>
      </c>
      <c r="G74" s="54">
        <v>22</v>
      </c>
      <c r="H74" s="54" t="s">
        <v>52</v>
      </c>
      <c r="I74" s="56" t="s">
        <v>529</v>
      </c>
    </row>
    <row r="75" spans="1:9">
      <c r="A75" s="50">
        <v>74</v>
      </c>
      <c r="B75" s="51">
        <v>42761</v>
      </c>
      <c r="C75" s="52">
        <v>42736</v>
      </c>
      <c r="D75" s="50">
        <v>2017</v>
      </c>
      <c r="E75" s="53">
        <v>0.56944444444444442</v>
      </c>
      <c r="F75" s="54" t="s">
        <v>111</v>
      </c>
      <c r="G75" s="54">
        <v>110</v>
      </c>
      <c r="H75" s="54" t="s">
        <v>52</v>
      </c>
      <c r="I75" s="56" t="s">
        <v>529</v>
      </c>
    </row>
    <row r="76" spans="1:9">
      <c r="A76" s="50">
        <v>75</v>
      </c>
      <c r="B76" s="51">
        <v>42761</v>
      </c>
      <c r="C76" s="52">
        <v>42736</v>
      </c>
      <c r="D76" s="50">
        <v>2017</v>
      </c>
      <c r="E76" s="53">
        <v>0.57013888888888886</v>
      </c>
      <c r="F76" s="54" t="s">
        <v>150</v>
      </c>
      <c r="G76" s="54">
        <v>20</v>
      </c>
      <c r="H76" s="54" t="s">
        <v>52</v>
      </c>
      <c r="I76" s="56" t="s">
        <v>529</v>
      </c>
    </row>
    <row r="77" spans="1:9">
      <c r="A77" s="50">
        <v>76</v>
      </c>
      <c r="B77" s="51">
        <v>42761</v>
      </c>
      <c r="C77" s="52">
        <v>42736</v>
      </c>
      <c r="D77" s="50">
        <v>2017</v>
      </c>
      <c r="E77" s="53">
        <v>0.56874999999999998</v>
      </c>
      <c r="F77" s="54" t="s">
        <v>148</v>
      </c>
      <c r="G77" s="54">
        <v>10</v>
      </c>
      <c r="H77" s="54" t="s">
        <v>41</v>
      </c>
      <c r="I77" s="56" t="s">
        <v>529</v>
      </c>
    </row>
    <row r="78" spans="1:9">
      <c r="A78" s="50">
        <v>77</v>
      </c>
      <c r="B78" s="51">
        <v>42762</v>
      </c>
      <c r="C78" s="52">
        <v>42736</v>
      </c>
      <c r="D78" s="50">
        <v>2017</v>
      </c>
      <c r="E78" s="53">
        <v>0.67222222222222217</v>
      </c>
      <c r="F78" s="54" t="s">
        <v>72</v>
      </c>
      <c r="G78" s="54">
        <v>40</v>
      </c>
      <c r="H78" s="54" t="s">
        <v>52</v>
      </c>
      <c r="I78" s="56" t="s">
        <v>529</v>
      </c>
    </row>
    <row r="79" spans="1:9">
      <c r="A79" s="50">
        <v>78</v>
      </c>
      <c r="B79" s="51">
        <v>42763</v>
      </c>
      <c r="C79" s="52">
        <v>42736</v>
      </c>
      <c r="D79" s="50">
        <v>2017</v>
      </c>
      <c r="E79" s="53">
        <v>0.40833333333333338</v>
      </c>
      <c r="F79" s="54" t="s">
        <v>151</v>
      </c>
      <c r="G79" s="54">
        <v>30</v>
      </c>
      <c r="H79" s="54" t="s">
        <v>52</v>
      </c>
      <c r="I79" s="56" t="s">
        <v>529</v>
      </c>
    </row>
    <row r="80" spans="1:9">
      <c r="A80" s="50">
        <v>79</v>
      </c>
      <c r="B80" s="51">
        <v>42763</v>
      </c>
      <c r="C80" s="52">
        <v>42736</v>
      </c>
      <c r="D80" s="50">
        <v>2017</v>
      </c>
      <c r="E80" s="53">
        <v>0.81041666666666667</v>
      </c>
      <c r="F80" s="54" t="s">
        <v>111</v>
      </c>
      <c r="G80" s="54">
        <v>40</v>
      </c>
      <c r="H80" s="54" t="s">
        <v>52</v>
      </c>
      <c r="I80" s="56" t="s">
        <v>529</v>
      </c>
    </row>
    <row r="81" spans="1:9">
      <c r="A81" s="50">
        <v>80</v>
      </c>
      <c r="B81" s="51">
        <v>42763</v>
      </c>
      <c r="C81" s="52">
        <v>42736</v>
      </c>
      <c r="D81" s="50">
        <v>2017</v>
      </c>
      <c r="E81" s="53">
        <v>0.81041666666666667</v>
      </c>
      <c r="F81" s="54" t="s">
        <v>128</v>
      </c>
      <c r="G81" s="54">
        <v>20</v>
      </c>
      <c r="H81" s="54" t="s">
        <v>52</v>
      </c>
      <c r="I81" s="56" t="s">
        <v>529</v>
      </c>
    </row>
    <row r="82" spans="1:9">
      <c r="A82" s="50">
        <v>81</v>
      </c>
      <c r="B82" s="51">
        <v>42763</v>
      </c>
      <c r="C82" s="52">
        <v>42736</v>
      </c>
      <c r="D82" s="50">
        <v>2017</v>
      </c>
      <c r="E82" s="53">
        <v>0.41597222222222219</v>
      </c>
      <c r="F82" s="54" t="s">
        <v>117</v>
      </c>
      <c r="G82" s="54">
        <v>20</v>
      </c>
      <c r="H82" s="54" t="s">
        <v>52</v>
      </c>
      <c r="I82" s="56" t="s">
        <v>529</v>
      </c>
    </row>
    <row r="83" spans="1:9">
      <c r="A83" s="50">
        <v>82</v>
      </c>
      <c r="B83" s="51">
        <v>42764</v>
      </c>
      <c r="C83" s="52">
        <v>42736</v>
      </c>
      <c r="D83" s="50">
        <v>2017</v>
      </c>
      <c r="E83" s="53">
        <v>0.44027777777777777</v>
      </c>
      <c r="F83" s="54" t="s">
        <v>72</v>
      </c>
      <c r="G83" s="54">
        <v>60</v>
      </c>
      <c r="H83" s="54" t="s">
        <v>52</v>
      </c>
      <c r="I83" s="56" t="s">
        <v>529</v>
      </c>
    </row>
    <row r="84" spans="1:9">
      <c r="A84" s="50">
        <v>83</v>
      </c>
      <c r="B84" s="51">
        <v>42764</v>
      </c>
      <c r="C84" s="52">
        <v>42736</v>
      </c>
      <c r="D84" s="50">
        <v>2017</v>
      </c>
      <c r="E84" s="53">
        <v>0.80694444444444446</v>
      </c>
      <c r="F84" s="54" t="s">
        <v>121</v>
      </c>
      <c r="G84" s="54">
        <v>25</v>
      </c>
      <c r="H84" s="54" t="s">
        <v>52</v>
      </c>
      <c r="I84" s="56" t="s">
        <v>529</v>
      </c>
    </row>
    <row r="85" spans="1:9">
      <c r="A85" s="50">
        <v>84</v>
      </c>
      <c r="B85" s="51">
        <v>42764</v>
      </c>
      <c r="C85" s="52">
        <v>42736</v>
      </c>
      <c r="D85" s="50">
        <v>2017</v>
      </c>
      <c r="E85" s="53">
        <v>0.82152777777777775</v>
      </c>
      <c r="F85" s="54" t="s">
        <v>84</v>
      </c>
      <c r="G85" s="54">
        <v>40</v>
      </c>
      <c r="H85" s="54" t="s">
        <v>52</v>
      </c>
      <c r="I85" s="56" t="s">
        <v>529</v>
      </c>
    </row>
    <row r="86" spans="1:9">
      <c r="A86" s="50">
        <v>85</v>
      </c>
      <c r="B86" s="51">
        <v>42764</v>
      </c>
      <c r="C86" s="52">
        <v>42736</v>
      </c>
      <c r="D86" s="50">
        <v>2017</v>
      </c>
      <c r="E86" s="53">
        <v>0.80694444444444446</v>
      </c>
      <c r="F86" s="54" t="s">
        <v>75</v>
      </c>
      <c r="G86" s="54">
        <v>20</v>
      </c>
      <c r="H86" s="54" t="s">
        <v>52</v>
      </c>
      <c r="I86" s="56" t="s">
        <v>529</v>
      </c>
    </row>
    <row r="87" spans="1:9">
      <c r="A87" s="50">
        <v>86</v>
      </c>
      <c r="B87" s="51">
        <v>42764</v>
      </c>
      <c r="C87" s="52">
        <v>42736</v>
      </c>
      <c r="D87" s="50">
        <v>2017</v>
      </c>
      <c r="E87" s="53">
        <v>0.80694444444444446</v>
      </c>
      <c r="F87" s="54" t="s">
        <v>152</v>
      </c>
      <c r="G87" s="54">
        <v>40</v>
      </c>
      <c r="H87" s="54" t="s">
        <v>52</v>
      </c>
      <c r="I87" s="56" t="s">
        <v>529</v>
      </c>
    </row>
    <row r="88" spans="1:9">
      <c r="A88" s="50">
        <v>87</v>
      </c>
      <c r="B88" s="51">
        <v>42765</v>
      </c>
      <c r="C88" s="52">
        <v>42736</v>
      </c>
      <c r="D88" s="50">
        <v>2017</v>
      </c>
      <c r="E88" s="53">
        <v>0.33333333333333331</v>
      </c>
      <c r="F88" s="54" t="s">
        <v>153</v>
      </c>
      <c r="G88" s="54">
        <v>22</v>
      </c>
      <c r="H88" s="54" t="s">
        <v>52</v>
      </c>
      <c r="I88" s="56" t="s">
        <v>529</v>
      </c>
    </row>
    <row r="89" spans="1:9">
      <c r="A89" s="50">
        <v>88</v>
      </c>
      <c r="B89" s="51">
        <v>42765</v>
      </c>
      <c r="C89" s="52">
        <v>42736</v>
      </c>
      <c r="D89" s="50">
        <v>2017</v>
      </c>
      <c r="E89" s="53">
        <v>0.53749999999999998</v>
      </c>
      <c r="F89" s="54" t="s">
        <v>154</v>
      </c>
      <c r="G89" s="54">
        <v>19</v>
      </c>
      <c r="H89" s="54" t="s">
        <v>41</v>
      </c>
      <c r="I89" s="56" t="s">
        <v>529</v>
      </c>
    </row>
    <row r="90" spans="1:9">
      <c r="A90" s="50">
        <v>89</v>
      </c>
      <c r="B90" s="51">
        <v>42766</v>
      </c>
      <c r="C90" s="52">
        <v>42736</v>
      </c>
      <c r="D90" s="50">
        <v>2017</v>
      </c>
      <c r="E90" s="53">
        <v>0.69027777777777777</v>
      </c>
      <c r="F90" s="54" t="s">
        <v>155</v>
      </c>
      <c r="G90" s="55">
        <v>1000</v>
      </c>
      <c r="H90" s="54" t="s">
        <v>31</v>
      </c>
      <c r="I90" s="56" t="s">
        <v>529</v>
      </c>
    </row>
    <row r="91" spans="1:9">
      <c r="A91" s="50">
        <v>90</v>
      </c>
      <c r="B91" s="51">
        <v>42766</v>
      </c>
      <c r="C91" s="52">
        <v>42736</v>
      </c>
      <c r="D91" s="50">
        <v>2017</v>
      </c>
      <c r="E91" s="53">
        <v>0.37152777777777773</v>
      </c>
      <c r="F91" s="54" t="s">
        <v>72</v>
      </c>
      <c r="G91" s="54">
        <v>40</v>
      </c>
      <c r="H91" s="54" t="s">
        <v>52</v>
      </c>
      <c r="I91" s="56" t="s">
        <v>529</v>
      </c>
    </row>
    <row r="92" spans="1:9">
      <c r="A92" s="50">
        <v>91</v>
      </c>
      <c r="B92" s="51">
        <v>42766</v>
      </c>
      <c r="C92" s="52">
        <v>42736</v>
      </c>
      <c r="D92" s="50">
        <v>2017</v>
      </c>
      <c r="E92" s="53">
        <v>0.89444444444444438</v>
      </c>
      <c r="F92" s="54" t="s">
        <v>83</v>
      </c>
      <c r="G92" s="54">
        <v>40</v>
      </c>
      <c r="H92" s="54" t="s">
        <v>52</v>
      </c>
      <c r="I92" s="56" t="s">
        <v>529</v>
      </c>
    </row>
    <row r="93" spans="1:9">
      <c r="A93" s="50">
        <v>92</v>
      </c>
      <c r="B93" s="51">
        <v>42766</v>
      </c>
      <c r="C93" s="52">
        <v>42736</v>
      </c>
      <c r="D93" s="50">
        <v>2017</v>
      </c>
      <c r="E93" s="53">
        <v>0.42083333333333334</v>
      </c>
      <c r="F93" s="54" t="s">
        <v>154</v>
      </c>
      <c r="G93" s="54">
        <v>19</v>
      </c>
      <c r="H93" s="54" t="s">
        <v>41</v>
      </c>
      <c r="I93" s="56" t="s">
        <v>529</v>
      </c>
    </row>
    <row r="94" spans="1:9">
      <c r="A94" s="50">
        <v>93</v>
      </c>
      <c r="B94" s="51">
        <v>42766</v>
      </c>
      <c r="C94" s="52">
        <v>42736</v>
      </c>
      <c r="D94" s="50">
        <v>2017</v>
      </c>
      <c r="E94" s="53">
        <v>0.78888888888888886</v>
      </c>
      <c r="F94" s="54" t="s">
        <v>156</v>
      </c>
      <c r="G94" s="54">
        <v>20</v>
      </c>
      <c r="H94" s="54" t="s">
        <v>41</v>
      </c>
      <c r="I94" s="56" t="s">
        <v>529</v>
      </c>
    </row>
    <row r="95" spans="1:9">
      <c r="A95" s="50">
        <v>94</v>
      </c>
      <c r="B95" s="51">
        <v>42767</v>
      </c>
      <c r="C95" s="52">
        <v>42767</v>
      </c>
      <c r="D95" s="50">
        <v>2017</v>
      </c>
      <c r="E95" s="53">
        <v>0.34236111111111112</v>
      </c>
      <c r="F95" s="54" t="s">
        <v>72</v>
      </c>
      <c r="G95" s="54">
        <v>10</v>
      </c>
      <c r="H95" s="54" t="s">
        <v>52</v>
      </c>
      <c r="I95" s="56" t="s">
        <v>529</v>
      </c>
    </row>
    <row r="96" spans="1:9">
      <c r="A96" s="50">
        <v>95</v>
      </c>
      <c r="B96" s="51">
        <v>42767</v>
      </c>
      <c r="C96" s="52">
        <v>42767</v>
      </c>
      <c r="D96" s="50">
        <v>2017</v>
      </c>
      <c r="E96" s="53">
        <v>0.5</v>
      </c>
      <c r="F96" s="54" t="s">
        <v>160</v>
      </c>
      <c r="G96" s="54">
        <v>270</v>
      </c>
      <c r="H96" s="54" t="s">
        <v>52</v>
      </c>
      <c r="I96" s="56" t="s">
        <v>529</v>
      </c>
    </row>
    <row r="97" spans="1:9">
      <c r="A97" s="50">
        <v>96</v>
      </c>
      <c r="B97" s="51">
        <v>42767</v>
      </c>
      <c r="C97" s="52">
        <v>42767</v>
      </c>
      <c r="D97" s="50">
        <v>2017</v>
      </c>
      <c r="E97" s="53">
        <v>0.89027777777777783</v>
      </c>
      <c r="F97" s="54" t="s">
        <v>83</v>
      </c>
      <c r="G97" s="54">
        <v>40</v>
      </c>
      <c r="H97" s="54" t="s">
        <v>52</v>
      </c>
      <c r="I97" s="56" t="s">
        <v>529</v>
      </c>
    </row>
    <row r="98" spans="1:9">
      <c r="A98" s="50">
        <v>97</v>
      </c>
      <c r="B98" s="51">
        <v>42767</v>
      </c>
      <c r="C98" s="52">
        <v>42767</v>
      </c>
      <c r="D98" s="50">
        <v>2017</v>
      </c>
      <c r="E98" s="53">
        <v>0.87847222222222221</v>
      </c>
      <c r="F98" s="54" t="s">
        <v>87</v>
      </c>
      <c r="G98" s="54">
        <v>26</v>
      </c>
      <c r="H98" s="54" t="s">
        <v>41</v>
      </c>
      <c r="I98" s="56" t="s">
        <v>529</v>
      </c>
    </row>
    <row r="99" spans="1:9">
      <c r="A99" s="50">
        <v>98</v>
      </c>
      <c r="B99" s="51">
        <v>42768</v>
      </c>
      <c r="C99" s="52">
        <v>42767</v>
      </c>
      <c r="D99" s="50">
        <v>2017</v>
      </c>
      <c r="E99" s="53">
        <v>0.37083333333333335</v>
      </c>
      <c r="F99" s="54" t="s">
        <v>72</v>
      </c>
      <c r="G99" s="54">
        <v>30</v>
      </c>
      <c r="H99" s="54" t="s">
        <v>52</v>
      </c>
      <c r="I99" s="56" t="s">
        <v>529</v>
      </c>
    </row>
    <row r="100" spans="1:9">
      <c r="A100" s="50">
        <v>99</v>
      </c>
      <c r="B100" s="51">
        <v>42768</v>
      </c>
      <c r="C100" s="52">
        <v>42767</v>
      </c>
      <c r="D100" s="50">
        <v>2017</v>
      </c>
      <c r="E100" s="53">
        <v>0.5</v>
      </c>
      <c r="F100" s="54" t="s">
        <v>84</v>
      </c>
      <c r="G100" s="54">
        <v>15</v>
      </c>
      <c r="H100" s="54" t="s">
        <v>52</v>
      </c>
      <c r="I100" s="56" t="s">
        <v>529</v>
      </c>
    </row>
    <row r="101" spans="1:9">
      <c r="A101" s="50">
        <v>100</v>
      </c>
      <c r="B101" s="51">
        <v>42768</v>
      </c>
      <c r="C101" s="52">
        <v>42767</v>
      </c>
      <c r="D101" s="50">
        <v>2017</v>
      </c>
      <c r="E101" s="53">
        <v>0.5</v>
      </c>
      <c r="F101" s="54" t="s">
        <v>83</v>
      </c>
      <c r="G101" s="54">
        <v>40</v>
      </c>
      <c r="H101" s="54" t="s">
        <v>52</v>
      </c>
      <c r="I101" s="56" t="s">
        <v>529</v>
      </c>
    </row>
    <row r="102" spans="1:9">
      <c r="A102" s="50">
        <v>101</v>
      </c>
      <c r="B102" s="51">
        <v>42768</v>
      </c>
      <c r="C102" s="52">
        <v>42767</v>
      </c>
      <c r="D102" s="50">
        <v>2017</v>
      </c>
      <c r="E102" s="53">
        <v>0.81736111111111109</v>
      </c>
      <c r="F102" s="54" t="s">
        <v>87</v>
      </c>
      <c r="G102" s="54">
        <v>54</v>
      </c>
      <c r="H102" s="54" t="s">
        <v>41</v>
      </c>
      <c r="I102" s="56" t="s">
        <v>529</v>
      </c>
    </row>
    <row r="103" spans="1:9">
      <c r="A103" s="50">
        <v>102</v>
      </c>
      <c r="B103" s="51">
        <v>42769</v>
      </c>
      <c r="C103" s="52">
        <v>42767</v>
      </c>
      <c r="D103" s="50">
        <v>2017</v>
      </c>
      <c r="E103" s="53">
        <v>0.5854166666666667</v>
      </c>
      <c r="F103" s="54" t="s">
        <v>161</v>
      </c>
      <c r="G103" s="54">
        <v>10</v>
      </c>
      <c r="H103" s="54" t="s">
        <v>52</v>
      </c>
      <c r="I103" s="56" t="s">
        <v>529</v>
      </c>
    </row>
    <row r="104" spans="1:9">
      <c r="A104" s="50">
        <v>103</v>
      </c>
      <c r="B104" s="51">
        <v>42769</v>
      </c>
      <c r="C104" s="52">
        <v>42767</v>
      </c>
      <c r="D104" s="50">
        <v>2017</v>
      </c>
      <c r="E104" s="53">
        <v>0.5854166666666667</v>
      </c>
      <c r="F104" s="54" t="s">
        <v>131</v>
      </c>
      <c r="G104" s="54">
        <v>20</v>
      </c>
      <c r="H104" s="54" t="s">
        <v>52</v>
      </c>
      <c r="I104" s="56" t="s">
        <v>529</v>
      </c>
    </row>
    <row r="105" spans="1:9">
      <c r="A105" s="50">
        <v>104</v>
      </c>
      <c r="B105" s="51">
        <v>42769</v>
      </c>
      <c r="C105" s="52">
        <v>42767</v>
      </c>
      <c r="D105" s="50">
        <v>2017</v>
      </c>
      <c r="E105" s="53">
        <v>0.90972222222222221</v>
      </c>
      <c r="F105" s="54" t="s">
        <v>83</v>
      </c>
      <c r="G105" s="54">
        <v>40</v>
      </c>
      <c r="H105" s="54" t="s">
        <v>52</v>
      </c>
      <c r="I105" s="56" t="s">
        <v>529</v>
      </c>
    </row>
    <row r="106" spans="1:9">
      <c r="A106" s="50">
        <v>105</v>
      </c>
      <c r="B106" s="51">
        <v>42769</v>
      </c>
      <c r="C106" s="52">
        <v>42767</v>
      </c>
      <c r="D106" s="50">
        <v>2017</v>
      </c>
      <c r="E106" s="53">
        <v>0.5854166666666667</v>
      </c>
      <c r="F106" s="54" t="s">
        <v>162</v>
      </c>
      <c r="G106" s="54">
        <v>19</v>
      </c>
      <c r="H106" s="54" t="s">
        <v>41</v>
      </c>
      <c r="I106" s="56" t="s">
        <v>529</v>
      </c>
    </row>
    <row r="107" spans="1:9">
      <c r="A107" s="50">
        <v>106</v>
      </c>
      <c r="B107" s="51">
        <v>42769</v>
      </c>
      <c r="C107" s="52">
        <v>42767</v>
      </c>
      <c r="D107" s="50">
        <v>2017</v>
      </c>
      <c r="E107" s="53">
        <v>0.90972222222222221</v>
      </c>
      <c r="F107" s="54" t="s">
        <v>163</v>
      </c>
      <c r="G107" s="54">
        <v>17</v>
      </c>
      <c r="H107" s="54" t="s">
        <v>41</v>
      </c>
      <c r="I107" s="56" t="s">
        <v>529</v>
      </c>
    </row>
    <row r="108" spans="1:9">
      <c r="A108" s="50">
        <v>107</v>
      </c>
      <c r="B108" s="51">
        <v>42770</v>
      </c>
      <c r="C108" s="52">
        <v>42767</v>
      </c>
      <c r="D108" s="50">
        <v>2017</v>
      </c>
      <c r="E108" s="53">
        <v>0.4597222222222222</v>
      </c>
      <c r="F108" s="54" t="s">
        <v>164</v>
      </c>
      <c r="G108" s="54">
        <v>350</v>
      </c>
      <c r="H108" s="54" t="s">
        <v>31</v>
      </c>
      <c r="I108" s="56" t="s">
        <v>529</v>
      </c>
    </row>
    <row r="109" spans="1:9">
      <c r="A109" s="50">
        <v>108</v>
      </c>
      <c r="B109" s="51">
        <v>42770</v>
      </c>
      <c r="C109" s="52">
        <v>42767</v>
      </c>
      <c r="D109" s="50">
        <v>2017</v>
      </c>
      <c r="E109" s="53">
        <v>0.40069444444444446</v>
      </c>
      <c r="F109" s="54" t="s">
        <v>119</v>
      </c>
      <c r="G109" s="54">
        <v>30</v>
      </c>
      <c r="H109" s="54" t="s">
        <v>52</v>
      </c>
      <c r="I109" s="56" t="s">
        <v>529</v>
      </c>
    </row>
    <row r="110" spans="1:9">
      <c r="A110" s="50">
        <v>109</v>
      </c>
      <c r="B110" s="51">
        <v>42770</v>
      </c>
      <c r="C110" s="52">
        <v>42767</v>
      </c>
      <c r="D110" s="50">
        <v>2017</v>
      </c>
      <c r="E110" s="53">
        <v>0.5</v>
      </c>
      <c r="F110" s="54" t="s">
        <v>84</v>
      </c>
      <c r="G110" s="54">
        <v>60</v>
      </c>
      <c r="H110" s="54" t="s">
        <v>52</v>
      </c>
      <c r="I110" s="56" t="s">
        <v>529</v>
      </c>
    </row>
    <row r="111" spans="1:9">
      <c r="A111" s="50">
        <v>110</v>
      </c>
      <c r="B111" s="51">
        <v>42770</v>
      </c>
      <c r="C111" s="52">
        <v>42767</v>
      </c>
      <c r="D111" s="50">
        <v>2017</v>
      </c>
      <c r="E111" s="53">
        <v>0.46319444444444446</v>
      </c>
      <c r="F111" s="54" t="s">
        <v>83</v>
      </c>
      <c r="G111" s="54">
        <v>30</v>
      </c>
      <c r="H111" s="54" t="s">
        <v>52</v>
      </c>
      <c r="I111" s="56" t="s">
        <v>529</v>
      </c>
    </row>
    <row r="112" spans="1:9">
      <c r="A112" s="50">
        <v>111</v>
      </c>
      <c r="B112" s="51">
        <v>42771</v>
      </c>
      <c r="C112" s="52">
        <v>42767</v>
      </c>
      <c r="D112" s="50">
        <v>2017</v>
      </c>
      <c r="E112" s="53">
        <v>0.55208333333333337</v>
      </c>
      <c r="F112" s="54" t="s">
        <v>166</v>
      </c>
      <c r="G112" s="54">
        <v>20</v>
      </c>
      <c r="H112" s="54" t="s">
        <v>52</v>
      </c>
      <c r="I112" s="56" t="s">
        <v>529</v>
      </c>
    </row>
    <row r="113" spans="1:9">
      <c r="A113" s="50">
        <v>112</v>
      </c>
      <c r="B113" s="51">
        <v>42771</v>
      </c>
      <c r="C113" s="52">
        <v>42767</v>
      </c>
      <c r="D113" s="50">
        <v>2017</v>
      </c>
      <c r="E113" s="53">
        <v>0.76388888888888884</v>
      </c>
      <c r="F113" s="54" t="s">
        <v>167</v>
      </c>
      <c r="G113" s="54">
        <v>254</v>
      </c>
      <c r="H113" s="54" t="s">
        <v>52</v>
      </c>
      <c r="I113" s="56" t="s">
        <v>529</v>
      </c>
    </row>
    <row r="114" spans="1:9">
      <c r="A114" s="50">
        <v>113</v>
      </c>
      <c r="B114" s="51">
        <v>42771</v>
      </c>
      <c r="C114" s="52">
        <v>42767</v>
      </c>
      <c r="D114" s="50">
        <v>2017</v>
      </c>
      <c r="E114" s="53">
        <v>0.82986111111111116</v>
      </c>
      <c r="F114" s="54" t="s">
        <v>83</v>
      </c>
      <c r="G114" s="54">
        <v>50</v>
      </c>
      <c r="H114" s="54" t="s">
        <v>52</v>
      </c>
      <c r="I114" s="56" t="s">
        <v>529</v>
      </c>
    </row>
    <row r="115" spans="1:9">
      <c r="A115" s="50">
        <v>114</v>
      </c>
      <c r="B115" s="51">
        <v>42771</v>
      </c>
      <c r="C115" s="52">
        <v>42767</v>
      </c>
      <c r="D115" s="50">
        <v>2017</v>
      </c>
      <c r="E115" s="53">
        <v>0.55208333333333337</v>
      </c>
      <c r="F115" s="54" t="s">
        <v>165</v>
      </c>
      <c r="G115" s="54">
        <v>15</v>
      </c>
      <c r="H115" s="54" t="s">
        <v>41</v>
      </c>
      <c r="I115" s="56" t="s">
        <v>529</v>
      </c>
    </row>
    <row r="116" spans="1:9">
      <c r="A116" s="50">
        <v>115</v>
      </c>
      <c r="B116" s="51">
        <v>42771</v>
      </c>
      <c r="C116" s="52">
        <v>42767</v>
      </c>
      <c r="D116" s="50">
        <v>2017</v>
      </c>
      <c r="E116" s="53">
        <v>0.79375000000000007</v>
      </c>
      <c r="F116" s="54" t="s">
        <v>168</v>
      </c>
      <c r="G116" s="54">
        <v>28</v>
      </c>
      <c r="H116" s="54" t="s">
        <v>41</v>
      </c>
      <c r="I116" s="56" t="s">
        <v>529</v>
      </c>
    </row>
    <row r="117" spans="1:9">
      <c r="A117" s="50">
        <v>116</v>
      </c>
      <c r="B117" s="51">
        <v>42772</v>
      </c>
      <c r="C117" s="52">
        <v>42767</v>
      </c>
      <c r="D117" s="50">
        <v>2017</v>
      </c>
      <c r="E117" s="53">
        <v>0.58263888888888882</v>
      </c>
      <c r="F117" s="54" t="s">
        <v>169</v>
      </c>
      <c r="G117" s="54">
        <v>21</v>
      </c>
      <c r="H117" s="54" t="s">
        <v>41</v>
      </c>
      <c r="I117" s="56" t="s">
        <v>529</v>
      </c>
    </row>
    <row r="118" spans="1:9">
      <c r="A118" s="50">
        <v>117</v>
      </c>
      <c r="B118" s="51">
        <v>42773</v>
      </c>
      <c r="C118" s="52">
        <v>42767</v>
      </c>
      <c r="D118" s="50">
        <v>2017</v>
      </c>
      <c r="E118" s="53">
        <v>0.78194444444444444</v>
      </c>
      <c r="F118" s="54" t="s">
        <v>84</v>
      </c>
      <c r="G118" s="54">
        <v>40</v>
      </c>
      <c r="H118" s="54" t="s">
        <v>52</v>
      </c>
      <c r="I118" s="56" t="s">
        <v>529</v>
      </c>
    </row>
    <row r="119" spans="1:9">
      <c r="A119" s="50">
        <v>118</v>
      </c>
      <c r="B119" s="51">
        <v>42773</v>
      </c>
      <c r="C119" s="52">
        <v>42767</v>
      </c>
      <c r="D119" s="50">
        <v>2017</v>
      </c>
      <c r="E119" s="53">
        <v>0.88611111111111107</v>
      </c>
      <c r="F119" s="54" t="s">
        <v>84</v>
      </c>
      <c r="G119" s="54">
        <v>50</v>
      </c>
      <c r="H119" s="54" t="s">
        <v>52</v>
      </c>
      <c r="I119" s="56" t="s">
        <v>529</v>
      </c>
    </row>
    <row r="120" spans="1:9">
      <c r="A120" s="50">
        <v>119</v>
      </c>
      <c r="B120" s="51">
        <v>42773</v>
      </c>
      <c r="C120" s="52">
        <v>42767</v>
      </c>
      <c r="D120" s="50">
        <v>2017</v>
      </c>
      <c r="E120" s="53">
        <v>0.88611111111111107</v>
      </c>
      <c r="F120" s="54" t="s">
        <v>100</v>
      </c>
      <c r="G120" s="54">
        <v>30</v>
      </c>
      <c r="H120" s="54" t="s">
        <v>52</v>
      </c>
      <c r="I120" s="56" t="s">
        <v>529</v>
      </c>
    </row>
    <row r="121" spans="1:9">
      <c r="A121" s="50">
        <v>120</v>
      </c>
      <c r="B121" s="51">
        <v>42773</v>
      </c>
      <c r="C121" s="52">
        <v>42767</v>
      </c>
      <c r="D121" s="50">
        <v>2017</v>
      </c>
      <c r="E121" s="53">
        <v>0.78194444444444444</v>
      </c>
      <c r="F121" s="54" t="s">
        <v>170</v>
      </c>
      <c r="G121" s="54">
        <v>21</v>
      </c>
      <c r="H121" s="54" t="s">
        <v>41</v>
      </c>
      <c r="I121" s="56" t="s">
        <v>529</v>
      </c>
    </row>
    <row r="122" spans="1:9">
      <c r="A122" s="50">
        <v>121</v>
      </c>
      <c r="B122" s="51">
        <v>42773</v>
      </c>
      <c r="C122" s="52">
        <v>42767</v>
      </c>
      <c r="D122" s="50">
        <v>2017</v>
      </c>
      <c r="E122" s="53">
        <v>0.78194444444444444</v>
      </c>
      <c r="F122" s="54" t="s">
        <v>171</v>
      </c>
      <c r="G122" s="54">
        <v>15</v>
      </c>
      <c r="H122" s="54" t="s">
        <v>41</v>
      </c>
      <c r="I122" s="56" t="s">
        <v>529</v>
      </c>
    </row>
    <row r="123" spans="1:9">
      <c r="A123" s="50">
        <v>122</v>
      </c>
      <c r="B123" s="51">
        <v>42773</v>
      </c>
      <c r="C123" s="52">
        <v>42767</v>
      </c>
      <c r="D123" s="50">
        <v>2017</v>
      </c>
      <c r="E123" s="53">
        <v>0.88541666666666663</v>
      </c>
      <c r="F123" s="54" t="s">
        <v>172</v>
      </c>
      <c r="G123" s="54">
        <v>16</v>
      </c>
      <c r="H123" s="54" t="s">
        <v>41</v>
      </c>
      <c r="I123" s="56" t="s">
        <v>529</v>
      </c>
    </row>
    <row r="124" spans="1:9">
      <c r="A124" s="50">
        <v>123</v>
      </c>
      <c r="B124" s="51">
        <v>42774</v>
      </c>
      <c r="C124" s="52">
        <v>42767</v>
      </c>
      <c r="D124" s="50">
        <v>2017</v>
      </c>
      <c r="E124" s="53">
        <v>0.86111111111111116</v>
      </c>
      <c r="F124" s="54" t="s">
        <v>83</v>
      </c>
      <c r="G124" s="54">
        <v>40</v>
      </c>
      <c r="H124" s="54" t="s">
        <v>52</v>
      </c>
      <c r="I124" s="56" t="s">
        <v>529</v>
      </c>
    </row>
    <row r="125" spans="1:9">
      <c r="A125" s="50">
        <v>124</v>
      </c>
      <c r="B125" s="51">
        <v>42774</v>
      </c>
      <c r="C125" s="52">
        <v>42767</v>
      </c>
      <c r="D125" s="50">
        <v>2017</v>
      </c>
      <c r="E125" s="53">
        <v>0.86111111111111116</v>
      </c>
      <c r="F125" s="54" t="s">
        <v>82</v>
      </c>
      <c r="G125" s="54">
        <v>39</v>
      </c>
      <c r="H125" s="54" t="s">
        <v>41</v>
      </c>
      <c r="I125" s="56" t="s">
        <v>529</v>
      </c>
    </row>
    <row r="126" spans="1:9">
      <c r="A126" s="50">
        <v>125</v>
      </c>
      <c r="B126" s="51">
        <v>42775</v>
      </c>
      <c r="C126" s="52">
        <v>42767</v>
      </c>
      <c r="D126" s="50">
        <v>2017</v>
      </c>
      <c r="E126" s="53">
        <v>0.89861111111111114</v>
      </c>
      <c r="F126" s="54" t="s">
        <v>72</v>
      </c>
      <c r="G126" s="54">
        <v>30</v>
      </c>
      <c r="H126" s="54" t="s">
        <v>52</v>
      </c>
      <c r="I126" s="56" t="s">
        <v>529</v>
      </c>
    </row>
    <row r="127" spans="1:9">
      <c r="A127" s="50">
        <v>126</v>
      </c>
      <c r="B127" s="51">
        <v>42775</v>
      </c>
      <c r="C127" s="52">
        <v>42767</v>
      </c>
      <c r="D127" s="50">
        <v>2017</v>
      </c>
      <c r="E127" s="53">
        <v>0.89861111111111114</v>
      </c>
      <c r="F127" s="54" t="s">
        <v>128</v>
      </c>
      <c r="G127" s="54">
        <v>20</v>
      </c>
      <c r="H127" s="54" t="s">
        <v>52</v>
      </c>
      <c r="I127" s="56" t="s">
        <v>529</v>
      </c>
    </row>
    <row r="128" spans="1:9">
      <c r="A128" s="50">
        <v>127</v>
      </c>
      <c r="B128" s="51">
        <v>42776</v>
      </c>
      <c r="C128" s="52">
        <v>42767</v>
      </c>
      <c r="D128" s="50">
        <v>2017</v>
      </c>
      <c r="E128" s="53">
        <v>0.86805555555555547</v>
      </c>
      <c r="F128" s="54" t="s">
        <v>84</v>
      </c>
      <c r="G128" s="54">
        <v>40</v>
      </c>
      <c r="H128" s="54" t="s">
        <v>52</v>
      </c>
      <c r="I128" s="56" t="s">
        <v>529</v>
      </c>
    </row>
    <row r="129" spans="1:9">
      <c r="A129" s="50">
        <v>128</v>
      </c>
      <c r="B129" s="51">
        <v>42776</v>
      </c>
      <c r="C129" s="52">
        <v>42767</v>
      </c>
      <c r="D129" s="50">
        <v>2017</v>
      </c>
      <c r="E129" s="53">
        <v>0.87361111111111101</v>
      </c>
      <c r="F129" s="54" t="s">
        <v>174</v>
      </c>
      <c r="G129" s="54">
        <v>20</v>
      </c>
      <c r="H129" s="54" t="s">
        <v>52</v>
      </c>
      <c r="I129" s="56" t="s">
        <v>529</v>
      </c>
    </row>
    <row r="130" spans="1:9">
      <c r="A130" s="50">
        <v>129</v>
      </c>
      <c r="B130" s="51">
        <v>42776</v>
      </c>
      <c r="C130" s="52">
        <v>42767</v>
      </c>
      <c r="D130" s="50">
        <v>2017</v>
      </c>
      <c r="E130" s="53">
        <v>0.86805555555555547</v>
      </c>
      <c r="F130" s="54" t="s">
        <v>83</v>
      </c>
      <c r="G130" s="54">
        <v>40</v>
      </c>
      <c r="H130" s="54" t="s">
        <v>52</v>
      </c>
      <c r="I130" s="56" t="s">
        <v>529</v>
      </c>
    </row>
    <row r="131" spans="1:9">
      <c r="A131" s="50">
        <v>130</v>
      </c>
      <c r="B131" s="51">
        <v>42776</v>
      </c>
      <c r="C131" s="52">
        <v>42767</v>
      </c>
      <c r="D131" s="50">
        <v>2017</v>
      </c>
      <c r="E131" s="53">
        <v>0.86805555555555547</v>
      </c>
      <c r="F131" s="54" t="s">
        <v>87</v>
      </c>
      <c r="G131" s="54">
        <v>37</v>
      </c>
      <c r="H131" s="54" t="s">
        <v>41</v>
      </c>
      <c r="I131" s="56" t="s">
        <v>529</v>
      </c>
    </row>
    <row r="132" spans="1:9">
      <c r="A132" s="50">
        <v>131</v>
      </c>
      <c r="B132" s="51">
        <v>42777</v>
      </c>
      <c r="C132" s="52">
        <v>42767</v>
      </c>
      <c r="D132" s="50">
        <v>2017</v>
      </c>
      <c r="E132" s="53">
        <v>0.51736111111111105</v>
      </c>
      <c r="F132" s="54" t="s">
        <v>180</v>
      </c>
      <c r="G132" s="54">
        <v>70</v>
      </c>
      <c r="H132" s="54" t="s">
        <v>31</v>
      </c>
      <c r="I132" s="56" t="s">
        <v>529</v>
      </c>
    </row>
    <row r="133" spans="1:9">
      <c r="A133" s="50">
        <v>132</v>
      </c>
      <c r="B133" s="51">
        <v>42777</v>
      </c>
      <c r="C133" s="52">
        <v>42767</v>
      </c>
      <c r="D133" s="50">
        <v>2017</v>
      </c>
      <c r="E133" s="53">
        <v>0.91666666666666663</v>
      </c>
      <c r="F133" s="54" t="s">
        <v>182</v>
      </c>
      <c r="G133" s="54">
        <v>120</v>
      </c>
      <c r="H133" s="54" t="s">
        <v>31</v>
      </c>
      <c r="I133" s="56" t="s">
        <v>529</v>
      </c>
    </row>
    <row r="134" spans="1:9">
      <c r="A134" s="50">
        <v>133</v>
      </c>
      <c r="B134" s="51">
        <v>42777</v>
      </c>
      <c r="C134" s="52">
        <v>42767</v>
      </c>
      <c r="D134" s="50">
        <v>2017</v>
      </c>
      <c r="E134" s="53">
        <v>0.49027777777777781</v>
      </c>
      <c r="F134" s="54" t="s">
        <v>72</v>
      </c>
      <c r="G134" s="54">
        <v>40</v>
      </c>
      <c r="H134" s="54" t="s">
        <v>52</v>
      </c>
      <c r="I134" s="56" t="s">
        <v>529</v>
      </c>
    </row>
    <row r="135" spans="1:9">
      <c r="A135" s="50">
        <v>134</v>
      </c>
      <c r="B135" s="51">
        <v>42777</v>
      </c>
      <c r="C135" s="52">
        <v>42767</v>
      </c>
      <c r="D135" s="50">
        <v>2017</v>
      </c>
      <c r="E135" s="53">
        <v>0.91736111111111107</v>
      </c>
      <c r="F135" s="54" t="s">
        <v>174</v>
      </c>
      <c r="G135" s="54">
        <v>20</v>
      </c>
      <c r="H135" s="54" t="s">
        <v>52</v>
      </c>
      <c r="I135" s="56" t="s">
        <v>529</v>
      </c>
    </row>
    <row r="136" spans="1:9">
      <c r="A136" s="50">
        <v>135</v>
      </c>
      <c r="B136" s="51">
        <v>42777</v>
      </c>
      <c r="C136" s="52">
        <v>42767</v>
      </c>
      <c r="D136" s="50">
        <v>2017</v>
      </c>
      <c r="E136" s="53">
        <v>0.91736111111111107</v>
      </c>
      <c r="F136" s="54" t="s">
        <v>183</v>
      </c>
      <c r="G136" s="54">
        <v>760</v>
      </c>
      <c r="H136" s="54" t="s">
        <v>52</v>
      </c>
      <c r="I136" s="56" t="s">
        <v>529</v>
      </c>
    </row>
    <row r="137" spans="1:9">
      <c r="A137" s="50">
        <v>136</v>
      </c>
      <c r="B137" s="51">
        <v>42777</v>
      </c>
      <c r="C137" s="52">
        <v>42767</v>
      </c>
      <c r="D137" s="50">
        <v>2017</v>
      </c>
      <c r="E137" s="53">
        <v>0.51666666666666672</v>
      </c>
      <c r="F137" s="54" t="s">
        <v>177</v>
      </c>
      <c r="G137" s="54">
        <v>26</v>
      </c>
      <c r="H137" s="54" t="s">
        <v>94</v>
      </c>
      <c r="I137" s="56" t="s">
        <v>529</v>
      </c>
    </row>
    <row r="138" spans="1:9">
      <c r="A138" s="50">
        <v>137</v>
      </c>
      <c r="B138" s="51">
        <v>42777</v>
      </c>
      <c r="C138" s="52">
        <v>42767</v>
      </c>
      <c r="D138" s="50">
        <v>2017</v>
      </c>
      <c r="E138" s="53">
        <v>0.51666666666666672</v>
      </c>
      <c r="F138" s="54" t="s">
        <v>178</v>
      </c>
      <c r="G138" s="54">
        <v>65</v>
      </c>
      <c r="H138" s="54" t="s">
        <v>94</v>
      </c>
      <c r="I138" s="56" t="s">
        <v>529</v>
      </c>
    </row>
    <row r="139" spans="1:9">
      <c r="A139" s="50">
        <v>138</v>
      </c>
      <c r="B139" s="51">
        <v>42777</v>
      </c>
      <c r="C139" s="52">
        <v>42767</v>
      </c>
      <c r="D139" s="50">
        <v>2017</v>
      </c>
      <c r="E139" s="53">
        <v>0.51666666666666672</v>
      </c>
      <c r="F139" s="54" t="s">
        <v>179</v>
      </c>
      <c r="G139" s="54">
        <v>117</v>
      </c>
      <c r="H139" s="54" t="s">
        <v>94</v>
      </c>
      <c r="I139" s="56" t="s">
        <v>529</v>
      </c>
    </row>
    <row r="140" spans="1:9">
      <c r="A140" s="50">
        <v>139</v>
      </c>
      <c r="B140" s="51">
        <v>42777</v>
      </c>
      <c r="C140" s="52">
        <v>42767</v>
      </c>
      <c r="D140" s="50">
        <v>2017</v>
      </c>
      <c r="E140" s="53">
        <v>0.49027777777777781</v>
      </c>
      <c r="F140" s="54" t="s">
        <v>176</v>
      </c>
      <c r="G140" s="54">
        <v>15</v>
      </c>
      <c r="H140" s="54" t="s">
        <v>52</v>
      </c>
      <c r="I140" s="56" t="s">
        <v>529</v>
      </c>
    </row>
    <row r="141" spans="1:9">
      <c r="A141" s="50">
        <v>140</v>
      </c>
      <c r="B141" s="51">
        <v>42777</v>
      </c>
      <c r="C141" s="52">
        <v>42767</v>
      </c>
      <c r="D141" s="50">
        <v>2017</v>
      </c>
      <c r="E141" s="53">
        <v>0.49027777777777781</v>
      </c>
      <c r="F141" s="54" t="s">
        <v>83</v>
      </c>
      <c r="G141" s="54">
        <v>35</v>
      </c>
      <c r="H141" s="54" t="s">
        <v>52</v>
      </c>
      <c r="I141" s="56" t="s">
        <v>529</v>
      </c>
    </row>
    <row r="142" spans="1:9">
      <c r="A142" s="50">
        <v>141</v>
      </c>
      <c r="B142" s="51">
        <v>42777</v>
      </c>
      <c r="C142" s="52">
        <v>42767</v>
      </c>
      <c r="D142" s="50">
        <v>2017</v>
      </c>
      <c r="E142" s="53">
        <v>0.48958333333333331</v>
      </c>
      <c r="F142" s="54" t="s">
        <v>175</v>
      </c>
      <c r="G142" s="54">
        <v>15</v>
      </c>
      <c r="H142" s="54" t="s">
        <v>41</v>
      </c>
      <c r="I142" s="56" t="s">
        <v>529</v>
      </c>
    </row>
    <row r="143" spans="1:9">
      <c r="A143" s="50">
        <v>142</v>
      </c>
      <c r="B143" s="51">
        <v>42777</v>
      </c>
      <c r="C143" s="52">
        <v>42767</v>
      </c>
      <c r="D143" s="50">
        <v>2017</v>
      </c>
      <c r="E143" s="53">
        <v>0.91666666666666663</v>
      </c>
      <c r="F143" s="54" t="s">
        <v>181</v>
      </c>
      <c r="G143" s="54">
        <v>40</v>
      </c>
      <c r="H143" s="54" t="s">
        <v>41</v>
      </c>
      <c r="I143" s="56" t="s">
        <v>529</v>
      </c>
    </row>
    <row r="144" spans="1:9">
      <c r="A144" s="50">
        <v>143</v>
      </c>
      <c r="B144" s="51">
        <v>42779</v>
      </c>
      <c r="C144" s="52">
        <v>42767</v>
      </c>
      <c r="D144" s="50">
        <v>2017</v>
      </c>
      <c r="E144" s="53">
        <v>0.87013888888888891</v>
      </c>
      <c r="F144" s="54" t="s">
        <v>72</v>
      </c>
      <c r="G144" s="54">
        <v>30</v>
      </c>
      <c r="H144" s="54" t="s">
        <v>52</v>
      </c>
      <c r="I144" s="56" t="s">
        <v>529</v>
      </c>
    </row>
    <row r="145" spans="1:9">
      <c r="A145" s="50">
        <v>144</v>
      </c>
      <c r="B145" s="51">
        <v>42779</v>
      </c>
      <c r="C145" s="52">
        <v>42767</v>
      </c>
      <c r="D145" s="50">
        <v>2017</v>
      </c>
      <c r="E145" s="53">
        <v>0.87083333333333324</v>
      </c>
      <c r="F145" s="54" t="s">
        <v>184</v>
      </c>
      <c r="G145" s="54">
        <v>300</v>
      </c>
      <c r="H145" s="54" t="s">
        <v>52</v>
      </c>
      <c r="I145" s="56" t="s">
        <v>529</v>
      </c>
    </row>
    <row r="146" spans="1:9">
      <c r="A146" s="50">
        <v>145</v>
      </c>
      <c r="B146" s="51">
        <v>42780</v>
      </c>
      <c r="C146" s="52">
        <v>42767</v>
      </c>
      <c r="D146" s="50">
        <v>2017</v>
      </c>
      <c r="E146" s="53">
        <v>0.9291666666666667</v>
      </c>
      <c r="F146" s="54" t="s">
        <v>72</v>
      </c>
      <c r="G146" s="54">
        <v>20</v>
      </c>
      <c r="H146" s="54" t="s">
        <v>52</v>
      </c>
      <c r="I146" s="56" t="s">
        <v>529</v>
      </c>
    </row>
    <row r="147" spans="1:9">
      <c r="A147" s="50">
        <v>146</v>
      </c>
      <c r="B147" s="51">
        <v>42780</v>
      </c>
      <c r="C147" s="52">
        <v>42767</v>
      </c>
      <c r="D147" s="50">
        <v>2017</v>
      </c>
      <c r="E147" s="53">
        <v>0.9291666666666667</v>
      </c>
      <c r="F147" s="54" t="s">
        <v>87</v>
      </c>
      <c r="G147" s="54">
        <v>30</v>
      </c>
      <c r="H147" s="54" t="s">
        <v>41</v>
      </c>
      <c r="I147" s="56" t="s">
        <v>529</v>
      </c>
    </row>
    <row r="148" spans="1:9">
      <c r="A148" s="50">
        <v>147</v>
      </c>
      <c r="B148" s="51">
        <v>42781</v>
      </c>
      <c r="C148" s="52">
        <v>42767</v>
      </c>
      <c r="D148" s="50">
        <v>2017</v>
      </c>
      <c r="E148" s="53">
        <v>0.5</v>
      </c>
      <c r="F148" s="54" t="s">
        <v>186</v>
      </c>
      <c r="G148" s="54">
        <v>65</v>
      </c>
      <c r="H148" s="54" t="s">
        <v>52</v>
      </c>
      <c r="I148" s="56" t="s">
        <v>529</v>
      </c>
    </row>
    <row r="149" spans="1:9">
      <c r="A149" s="50">
        <v>148</v>
      </c>
      <c r="B149" s="51">
        <v>42782</v>
      </c>
      <c r="C149" s="52">
        <v>42767</v>
      </c>
      <c r="D149" s="50">
        <v>2017</v>
      </c>
      <c r="E149" s="53">
        <v>0.56805555555555554</v>
      </c>
      <c r="F149" s="54" t="s">
        <v>72</v>
      </c>
      <c r="G149" s="54">
        <v>30</v>
      </c>
      <c r="H149" s="54" t="s">
        <v>52</v>
      </c>
      <c r="I149" s="56" t="s">
        <v>529</v>
      </c>
    </row>
    <row r="150" spans="1:9">
      <c r="A150" s="50">
        <v>149</v>
      </c>
      <c r="B150" s="51">
        <v>42782</v>
      </c>
      <c r="C150" s="52">
        <v>42767</v>
      </c>
      <c r="D150" s="50">
        <v>2017</v>
      </c>
      <c r="E150" s="53">
        <v>0.91666666666666663</v>
      </c>
      <c r="F150" s="54" t="s">
        <v>84</v>
      </c>
      <c r="G150" s="54">
        <v>50</v>
      </c>
      <c r="H150" s="54" t="s">
        <v>52</v>
      </c>
      <c r="I150" s="56" t="s">
        <v>529</v>
      </c>
    </row>
    <row r="151" spans="1:9">
      <c r="A151" s="50">
        <v>150</v>
      </c>
      <c r="B151" s="51">
        <v>42782</v>
      </c>
      <c r="C151" s="52">
        <v>42767</v>
      </c>
      <c r="D151" s="50">
        <v>2017</v>
      </c>
      <c r="E151" s="53">
        <v>0.56805555555555554</v>
      </c>
      <c r="F151" s="54" t="s">
        <v>187</v>
      </c>
      <c r="G151" s="54">
        <v>18</v>
      </c>
      <c r="H151" s="54" t="s">
        <v>41</v>
      </c>
      <c r="I151" s="56" t="s">
        <v>529</v>
      </c>
    </row>
    <row r="152" spans="1:9">
      <c r="A152" s="50">
        <v>151</v>
      </c>
      <c r="B152" s="51">
        <v>42783</v>
      </c>
      <c r="C152" s="52">
        <v>42767</v>
      </c>
      <c r="D152" s="50">
        <v>2017</v>
      </c>
      <c r="E152" s="53">
        <v>0.45277777777777778</v>
      </c>
      <c r="F152" s="54" t="s">
        <v>72</v>
      </c>
      <c r="G152" s="54">
        <v>30</v>
      </c>
      <c r="H152" s="54" t="s">
        <v>52</v>
      </c>
      <c r="I152" s="56" t="s">
        <v>529</v>
      </c>
    </row>
    <row r="153" spans="1:9">
      <c r="A153" s="50">
        <v>152</v>
      </c>
      <c r="B153" s="51">
        <v>42783</v>
      </c>
      <c r="C153" s="52">
        <v>42767</v>
      </c>
      <c r="D153" s="50">
        <v>2017</v>
      </c>
      <c r="E153" s="53">
        <v>0.85625000000000007</v>
      </c>
      <c r="F153" s="54" t="s">
        <v>84</v>
      </c>
      <c r="G153" s="54">
        <v>50</v>
      </c>
      <c r="H153" s="54" t="s">
        <v>52</v>
      </c>
      <c r="I153" s="56" t="s">
        <v>529</v>
      </c>
    </row>
    <row r="154" spans="1:9">
      <c r="A154" s="50">
        <v>153</v>
      </c>
      <c r="B154" s="51">
        <v>42783</v>
      </c>
      <c r="C154" s="52">
        <v>42767</v>
      </c>
      <c r="D154" s="50">
        <v>2017</v>
      </c>
      <c r="E154" s="53">
        <v>0.45277777777777778</v>
      </c>
      <c r="F154" s="54" t="s">
        <v>188</v>
      </c>
      <c r="G154" s="54">
        <v>19</v>
      </c>
      <c r="H154" s="54" t="s">
        <v>41</v>
      </c>
      <c r="I154" s="56" t="s">
        <v>529</v>
      </c>
    </row>
    <row r="155" spans="1:9">
      <c r="A155" s="50">
        <v>154</v>
      </c>
      <c r="B155" s="51">
        <v>42783</v>
      </c>
      <c r="C155" s="52">
        <v>42767</v>
      </c>
      <c r="D155" s="50">
        <v>2017</v>
      </c>
      <c r="E155" s="53">
        <v>0.79791666666666661</v>
      </c>
      <c r="F155" s="54" t="s">
        <v>189</v>
      </c>
      <c r="G155" s="54">
        <v>19</v>
      </c>
      <c r="H155" s="54" t="s">
        <v>41</v>
      </c>
      <c r="I155" s="56" t="s">
        <v>529</v>
      </c>
    </row>
    <row r="156" spans="1:9">
      <c r="A156" s="50">
        <v>155</v>
      </c>
      <c r="B156" s="51">
        <v>42784</v>
      </c>
      <c r="C156" s="52">
        <v>42767</v>
      </c>
      <c r="D156" s="50">
        <v>2017</v>
      </c>
      <c r="E156" s="53">
        <v>0.61527777777777781</v>
      </c>
      <c r="F156" s="54" t="s">
        <v>190</v>
      </c>
      <c r="G156" s="54">
        <v>90</v>
      </c>
      <c r="H156" s="54" t="s">
        <v>52</v>
      </c>
      <c r="I156" s="56" t="s">
        <v>529</v>
      </c>
    </row>
    <row r="157" spans="1:9">
      <c r="A157" s="50">
        <v>156</v>
      </c>
      <c r="B157" s="51">
        <v>42784</v>
      </c>
      <c r="C157" s="52">
        <v>42767</v>
      </c>
      <c r="D157" s="50">
        <v>2017</v>
      </c>
      <c r="E157" s="53">
        <v>0.61597222222222225</v>
      </c>
      <c r="F157" s="54" t="s">
        <v>191</v>
      </c>
      <c r="G157" s="54">
        <v>40</v>
      </c>
      <c r="H157" s="54" t="s">
        <v>52</v>
      </c>
      <c r="I157" s="56" t="s">
        <v>529</v>
      </c>
    </row>
    <row r="158" spans="1:9">
      <c r="A158" s="50">
        <v>157</v>
      </c>
      <c r="B158" s="51">
        <v>42785</v>
      </c>
      <c r="C158" s="52">
        <v>42767</v>
      </c>
      <c r="D158" s="50">
        <v>2017</v>
      </c>
      <c r="E158" s="53">
        <v>0.70416666666666661</v>
      </c>
      <c r="F158" s="54" t="s">
        <v>194</v>
      </c>
      <c r="G158" s="54">
        <v>100</v>
      </c>
      <c r="H158" s="54" t="s">
        <v>31</v>
      </c>
      <c r="I158" s="56" t="s">
        <v>529</v>
      </c>
    </row>
    <row r="159" spans="1:9">
      <c r="A159" s="50">
        <v>158</v>
      </c>
      <c r="B159" s="51">
        <v>42785</v>
      </c>
      <c r="C159" s="52">
        <v>42767</v>
      </c>
      <c r="D159" s="50">
        <v>2017</v>
      </c>
      <c r="E159" s="53">
        <v>0.78333333333333333</v>
      </c>
      <c r="F159" s="54" t="s">
        <v>195</v>
      </c>
      <c r="G159" s="54">
        <v>156</v>
      </c>
      <c r="H159" s="54" t="s">
        <v>354</v>
      </c>
      <c r="I159" s="56" t="s">
        <v>529</v>
      </c>
    </row>
    <row r="160" spans="1:9">
      <c r="A160" s="50">
        <v>159</v>
      </c>
      <c r="B160" s="51">
        <v>42785</v>
      </c>
      <c r="C160" s="52">
        <v>42767</v>
      </c>
      <c r="D160" s="50">
        <v>2017</v>
      </c>
      <c r="E160" s="53">
        <v>0.78402777777777777</v>
      </c>
      <c r="F160" s="54" t="s">
        <v>125</v>
      </c>
      <c r="G160" s="58">
        <v>1666.67</v>
      </c>
      <c r="H160" s="54" t="s">
        <v>125</v>
      </c>
      <c r="I160" s="56" t="s">
        <v>529</v>
      </c>
    </row>
    <row r="161" spans="1:9">
      <c r="A161" s="50">
        <v>160</v>
      </c>
      <c r="B161" s="51">
        <v>42785</v>
      </c>
      <c r="C161" s="52">
        <v>42767</v>
      </c>
      <c r="D161" s="50">
        <v>2017</v>
      </c>
      <c r="E161" s="53">
        <v>0.78472222222222221</v>
      </c>
      <c r="F161" s="54" t="s">
        <v>196</v>
      </c>
      <c r="G161" s="58">
        <v>2208.83</v>
      </c>
      <c r="H161" s="54" t="s">
        <v>354</v>
      </c>
      <c r="I161" s="56" t="s">
        <v>529</v>
      </c>
    </row>
    <row r="162" spans="1:9">
      <c r="A162" s="50">
        <v>161</v>
      </c>
      <c r="B162" s="51">
        <v>42785</v>
      </c>
      <c r="C162" s="52">
        <v>42767</v>
      </c>
      <c r="D162" s="50">
        <v>2017</v>
      </c>
      <c r="E162" s="53">
        <v>0.78541666666666676</v>
      </c>
      <c r="F162" s="54" t="s">
        <v>126</v>
      </c>
      <c r="G162" s="54">
        <v>75</v>
      </c>
      <c r="H162" s="54" t="s">
        <v>31</v>
      </c>
      <c r="I162" s="56" t="s">
        <v>529</v>
      </c>
    </row>
    <row r="163" spans="1:9">
      <c r="A163" s="50">
        <v>162</v>
      </c>
      <c r="B163" s="51">
        <v>42785</v>
      </c>
      <c r="C163" s="52">
        <v>42767</v>
      </c>
      <c r="D163" s="50">
        <v>2017</v>
      </c>
      <c r="E163" s="53">
        <v>0.70277777777777783</v>
      </c>
      <c r="F163" s="54" t="s">
        <v>193</v>
      </c>
      <c r="G163" s="54">
        <v>400</v>
      </c>
      <c r="H163" s="54" t="s">
        <v>52</v>
      </c>
      <c r="I163" s="56" t="s">
        <v>529</v>
      </c>
    </row>
    <row r="164" spans="1:9">
      <c r="A164" s="50">
        <v>163</v>
      </c>
      <c r="B164" s="51">
        <v>42785</v>
      </c>
      <c r="C164" s="52">
        <v>42767</v>
      </c>
      <c r="D164" s="50">
        <v>2017</v>
      </c>
      <c r="E164" s="53">
        <v>0.70208333333333339</v>
      </c>
      <c r="F164" s="54" t="s">
        <v>192</v>
      </c>
      <c r="G164" s="54">
        <v>50</v>
      </c>
      <c r="H164" s="54" t="s">
        <v>41</v>
      </c>
      <c r="I164" s="56" t="s">
        <v>529</v>
      </c>
    </row>
    <row r="165" spans="1:9">
      <c r="A165" s="50">
        <v>164</v>
      </c>
      <c r="B165" s="51">
        <v>42786</v>
      </c>
      <c r="C165" s="52">
        <v>42767</v>
      </c>
      <c r="D165" s="50">
        <v>2017</v>
      </c>
      <c r="E165" s="53">
        <v>0.73055555555555562</v>
      </c>
      <c r="F165" s="54" t="s">
        <v>129</v>
      </c>
      <c r="G165" s="54">
        <v>110</v>
      </c>
      <c r="H165" s="54" t="s">
        <v>31</v>
      </c>
      <c r="I165" s="56" t="s">
        <v>529</v>
      </c>
    </row>
    <row r="166" spans="1:9">
      <c r="A166" s="50">
        <v>165</v>
      </c>
      <c r="B166" s="51">
        <v>42786</v>
      </c>
      <c r="C166" s="52">
        <v>42767</v>
      </c>
      <c r="D166" s="50">
        <v>2017</v>
      </c>
      <c r="E166" s="53">
        <v>0.5</v>
      </c>
      <c r="F166" s="54" t="s">
        <v>197</v>
      </c>
      <c r="G166" s="54">
        <v>60</v>
      </c>
      <c r="H166" s="54" t="s">
        <v>52</v>
      </c>
      <c r="I166" s="56" t="s">
        <v>529</v>
      </c>
    </row>
    <row r="167" spans="1:9">
      <c r="A167" s="50">
        <v>166</v>
      </c>
      <c r="B167" s="51">
        <v>42786</v>
      </c>
      <c r="C167" s="52">
        <v>42767</v>
      </c>
      <c r="D167" s="50">
        <v>2017</v>
      </c>
      <c r="E167" s="53">
        <v>0.50763888888888886</v>
      </c>
      <c r="F167" s="54" t="s">
        <v>87</v>
      </c>
      <c r="G167" s="54">
        <v>38</v>
      </c>
      <c r="H167" s="54" t="s">
        <v>41</v>
      </c>
      <c r="I167" s="56" t="s">
        <v>529</v>
      </c>
    </row>
    <row r="168" spans="1:9">
      <c r="A168" s="50">
        <v>167</v>
      </c>
      <c r="B168" s="51">
        <v>42787</v>
      </c>
      <c r="C168" s="52">
        <v>42767</v>
      </c>
      <c r="D168" s="50">
        <v>2017</v>
      </c>
      <c r="E168" s="53">
        <v>0.76250000000000007</v>
      </c>
      <c r="F168" s="54" t="s">
        <v>174</v>
      </c>
      <c r="G168" s="54">
        <v>20</v>
      </c>
      <c r="H168" s="54" t="s">
        <v>52</v>
      </c>
      <c r="I168" s="56" t="s">
        <v>529</v>
      </c>
    </row>
    <row r="169" spans="1:9">
      <c r="A169" s="50">
        <v>168</v>
      </c>
      <c r="B169" s="51">
        <v>42787</v>
      </c>
      <c r="C169" s="52">
        <v>42767</v>
      </c>
      <c r="D169" s="50">
        <v>2017</v>
      </c>
      <c r="E169" s="53">
        <v>0.76250000000000007</v>
      </c>
      <c r="F169" s="54" t="s">
        <v>72</v>
      </c>
      <c r="G169" s="54">
        <v>30</v>
      </c>
      <c r="H169" s="54" t="s">
        <v>52</v>
      </c>
      <c r="I169" s="56" t="s">
        <v>529</v>
      </c>
    </row>
    <row r="170" spans="1:9">
      <c r="A170" s="50">
        <v>169</v>
      </c>
      <c r="B170" s="51">
        <v>42787</v>
      </c>
      <c r="C170" s="52">
        <v>42767</v>
      </c>
      <c r="D170" s="50">
        <v>2017</v>
      </c>
      <c r="E170" s="53">
        <v>0.76250000000000007</v>
      </c>
      <c r="F170" s="54" t="s">
        <v>87</v>
      </c>
      <c r="G170" s="54">
        <v>35</v>
      </c>
      <c r="H170" s="54" t="s">
        <v>41</v>
      </c>
      <c r="I170" s="56" t="s">
        <v>529</v>
      </c>
    </row>
    <row r="171" spans="1:9">
      <c r="A171" s="50">
        <v>170</v>
      </c>
      <c r="B171" s="51">
        <v>42788</v>
      </c>
      <c r="C171" s="52">
        <v>42767</v>
      </c>
      <c r="D171" s="50">
        <v>2017</v>
      </c>
      <c r="E171" s="53">
        <v>0.5</v>
      </c>
      <c r="F171" s="54" t="s">
        <v>72</v>
      </c>
      <c r="G171" s="54">
        <v>60</v>
      </c>
      <c r="H171" s="54" t="s">
        <v>52</v>
      </c>
      <c r="I171" s="56" t="s">
        <v>529</v>
      </c>
    </row>
    <row r="172" spans="1:9">
      <c r="A172" s="50">
        <v>171</v>
      </c>
      <c r="B172" s="51">
        <v>42788</v>
      </c>
      <c r="C172" s="52">
        <v>42767</v>
      </c>
      <c r="D172" s="50">
        <v>2017</v>
      </c>
      <c r="E172" s="53">
        <v>0.5</v>
      </c>
      <c r="F172" s="54" t="s">
        <v>87</v>
      </c>
      <c r="G172" s="54">
        <v>38</v>
      </c>
      <c r="H172" s="54" t="s">
        <v>41</v>
      </c>
      <c r="I172" s="56" t="s">
        <v>529</v>
      </c>
    </row>
    <row r="173" spans="1:9">
      <c r="A173" s="50">
        <v>172</v>
      </c>
      <c r="B173" s="51">
        <v>42789</v>
      </c>
      <c r="C173" s="52">
        <v>42767</v>
      </c>
      <c r="D173" s="50">
        <v>2017</v>
      </c>
      <c r="E173" s="53">
        <v>0.82500000000000007</v>
      </c>
      <c r="F173" s="54" t="s">
        <v>203</v>
      </c>
      <c r="G173" s="54">
        <v>102</v>
      </c>
      <c r="H173" s="54" t="s">
        <v>31</v>
      </c>
      <c r="I173" s="56" t="s">
        <v>529</v>
      </c>
    </row>
    <row r="174" spans="1:9">
      <c r="A174" s="50">
        <v>173</v>
      </c>
      <c r="B174" s="51">
        <v>42789</v>
      </c>
      <c r="C174" s="52">
        <v>42767</v>
      </c>
      <c r="D174" s="50">
        <v>2017</v>
      </c>
      <c r="E174" s="53">
        <v>0.3756944444444445</v>
      </c>
      <c r="F174" s="54" t="s">
        <v>72</v>
      </c>
      <c r="G174" s="54">
        <v>30</v>
      </c>
      <c r="H174" s="54" t="s">
        <v>52</v>
      </c>
      <c r="I174" s="56" t="s">
        <v>529</v>
      </c>
    </row>
    <row r="175" spans="1:9">
      <c r="A175" s="50">
        <v>174</v>
      </c>
      <c r="B175" s="51">
        <v>42789</v>
      </c>
      <c r="C175" s="52">
        <v>42767</v>
      </c>
      <c r="D175" s="50">
        <v>2017</v>
      </c>
      <c r="E175" s="53">
        <v>0.37638888888888888</v>
      </c>
      <c r="F175" s="54" t="s">
        <v>84</v>
      </c>
      <c r="G175" s="54">
        <v>48</v>
      </c>
      <c r="H175" s="54" t="s">
        <v>52</v>
      </c>
      <c r="I175" s="56" t="s">
        <v>529</v>
      </c>
    </row>
    <row r="176" spans="1:9">
      <c r="A176" s="50">
        <v>175</v>
      </c>
      <c r="B176" s="51">
        <v>42789</v>
      </c>
      <c r="C176" s="52">
        <v>42767</v>
      </c>
      <c r="D176" s="50">
        <v>2017</v>
      </c>
      <c r="E176" s="53">
        <v>0.5</v>
      </c>
      <c r="F176" s="54" t="s">
        <v>198</v>
      </c>
      <c r="G176" s="54">
        <v>10</v>
      </c>
      <c r="H176" s="54" t="s">
        <v>52</v>
      </c>
      <c r="I176" s="56" t="s">
        <v>529</v>
      </c>
    </row>
    <row r="177" spans="1:9">
      <c r="A177" s="50">
        <v>176</v>
      </c>
      <c r="B177" s="51">
        <v>42789</v>
      </c>
      <c r="C177" s="52">
        <v>42767</v>
      </c>
      <c r="D177" s="50">
        <v>2017</v>
      </c>
      <c r="E177" s="53">
        <v>0.82708333333333339</v>
      </c>
      <c r="F177" s="54" t="s">
        <v>206</v>
      </c>
      <c r="G177" s="54">
        <v>70</v>
      </c>
      <c r="H177" s="54" t="s">
        <v>52</v>
      </c>
      <c r="I177" s="56" t="s">
        <v>529</v>
      </c>
    </row>
    <row r="178" spans="1:9">
      <c r="A178" s="50">
        <v>177</v>
      </c>
      <c r="B178" s="51">
        <v>42789</v>
      </c>
      <c r="C178" s="52">
        <v>42767</v>
      </c>
      <c r="D178" s="50">
        <v>2017</v>
      </c>
      <c r="E178" s="53">
        <v>0.82430555555555562</v>
      </c>
      <c r="F178" s="54" t="s">
        <v>201</v>
      </c>
      <c r="G178" s="54">
        <v>40</v>
      </c>
      <c r="H178" s="54" t="s">
        <v>503</v>
      </c>
      <c r="I178" s="56" t="s">
        <v>529</v>
      </c>
    </row>
    <row r="179" spans="1:9">
      <c r="A179" s="50">
        <v>178</v>
      </c>
      <c r="B179" s="51">
        <v>42789</v>
      </c>
      <c r="C179" s="52">
        <v>42767</v>
      </c>
      <c r="D179" s="50">
        <v>2017</v>
      </c>
      <c r="E179" s="53">
        <v>0.51736111111111105</v>
      </c>
      <c r="F179" s="54" t="s">
        <v>199</v>
      </c>
      <c r="G179" s="54">
        <v>398</v>
      </c>
      <c r="H179" s="54" t="s">
        <v>45</v>
      </c>
      <c r="I179" s="56" t="s">
        <v>529</v>
      </c>
    </row>
    <row r="180" spans="1:9">
      <c r="A180" s="50">
        <v>179</v>
      </c>
      <c r="B180" s="51">
        <v>42789</v>
      </c>
      <c r="C180" s="52">
        <v>42767</v>
      </c>
      <c r="D180" s="50">
        <v>2017</v>
      </c>
      <c r="E180" s="53">
        <v>0.82430555555555562</v>
      </c>
      <c r="F180" s="54" t="s">
        <v>202</v>
      </c>
      <c r="G180" s="54">
        <v>94</v>
      </c>
      <c r="H180" s="54" t="s">
        <v>94</v>
      </c>
      <c r="I180" s="56" t="s">
        <v>529</v>
      </c>
    </row>
    <row r="181" spans="1:9">
      <c r="A181" s="50">
        <v>180</v>
      </c>
      <c r="B181" s="51">
        <v>42789</v>
      </c>
      <c r="C181" s="52">
        <v>42767</v>
      </c>
      <c r="D181" s="50">
        <v>2017</v>
      </c>
      <c r="E181" s="53">
        <v>0.82500000000000007</v>
      </c>
      <c r="F181" s="54" t="s">
        <v>205</v>
      </c>
      <c r="G181" s="54">
        <v>90</v>
      </c>
      <c r="H181" s="54" t="s">
        <v>94</v>
      </c>
      <c r="I181" s="56" t="s">
        <v>529</v>
      </c>
    </row>
    <row r="182" spans="1:9">
      <c r="A182" s="50">
        <v>181</v>
      </c>
      <c r="B182" s="51">
        <v>42789</v>
      </c>
      <c r="C182" s="52">
        <v>42767</v>
      </c>
      <c r="D182" s="50">
        <v>2017</v>
      </c>
      <c r="E182" s="53">
        <v>0.82500000000000007</v>
      </c>
      <c r="F182" s="54" t="s">
        <v>204</v>
      </c>
      <c r="G182" s="54">
        <v>120</v>
      </c>
      <c r="H182" s="54" t="s">
        <v>41</v>
      </c>
      <c r="I182" s="56" t="s">
        <v>529</v>
      </c>
    </row>
    <row r="183" spans="1:9">
      <c r="A183" s="50">
        <v>182</v>
      </c>
      <c r="B183" s="51">
        <v>42790</v>
      </c>
      <c r="C183" s="52">
        <v>42767</v>
      </c>
      <c r="D183" s="50">
        <v>2017</v>
      </c>
      <c r="E183" s="53">
        <v>0.37916666666666665</v>
      </c>
      <c r="F183" s="54" t="s">
        <v>72</v>
      </c>
      <c r="G183" s="54">
        <v>40</v>
      </c>
      <c r="H183" s="54" t="s">
        <v>207</v>
      </c>
      <c r="I183" s="56" t="s">
        <v>528</v>
      </c>
    </row>
    <row r="184" spans="1:9">
      <c r="A184" s="50">
        <v>183</v>
      </c>
      <c r="B184" s="51">
        <v>42790</v>
      </c>
      <c r="C184" s="52">
        <v>42767</v>
      </c>
      <c r="D184" s="50">
        <v>2017</v>
      </c>
      <c r="E184" s="53">
        <v>0.46180555555555558</v>
      </c>
      <c r="F184" s="54" t="s">
        <v>210</v>
      </c>
      <c r="G184" s="55">
        <v>1603</v>
      </c>
      <c r="H184" s="54" t="s">
        <v>207</v>
      </c>
      <c r="I184" s="56" t="s">
        <v>528</v>
      </c>
    </row>
    <row r="185" spans="1:9">
      <c r="A185" s="50">
        <v>184</v>
      </c>
      <c r="B185" s="51">
        <v>42790</v>
      </c>
      <c r="C185" s="52">
        <v>42767</v>
      </c>
      <c r="D185" s="50">
        <v>2017</v>
      </c>
      <c r="E185" s="53">
        <v>0.5131944444444444</v>
      </c>
      <c r="F185" s="54" t="s">
        <v>211</v>
      </c>
      <c r="G185" s="54">
        <v>20</v>
      </c>
      <c r="H185" s="54" t="s">
        <v>207</v>
      </c>
      <c r="I185" s="56" t="s">
        <v>528</v>
      </c>
    </row>
    <row r="186" spans="1:9">
      <c r="A186" s="50">
        <v>185</v>
      </c>
      <c r="B186" s="51">
        <v>42790</v>
      </c>
      <c r="C186" s="52">
        <v>42767</v>
      </c>
      <c r="D186" s="50">
        <v>2017</v>
      </c>
      <c r="E186" s="53">
        <v>0.77847222222222223</v>
      </c>
      <c r="F186" s="54" t="s">
        <v>212</v>
      </c>
      <c r="G186" s="54">
        <v>40</v>
      </c>
      <c r="H186" s="54" t="s">
        <v>207</v>
      </c>
      <c r="I186" s="56" t="s">
        <v>528</v>
      </c>
    </row>
    <row r="187" spans="1:9">
      <c r="A187" s="50">
        <v>186</v>
      </c>
      <c r="B187" s="51">
        <v>42790</v>
      </c>
      <c r="C187" s="52">
        <v>42767</v>
      </c>
      <c r="D187" s="50">
        <v>2017</v>
      </c>
      <c r="E187" s="53">
        <v>0.93958333333333333</v>
      </c>
      <c r="F187" s="54" t="s">
        <v>213</v>
      </c>
      <c r="G187" s="54">
        <v>250</v>
      </c>
      <c r="H187" s="54" t="s">
        <v>207</v>
      </c>
      <c r="I187" s="56" t="s">
        <v>528</v>
      </c>
    </row>
    <row r="188" spans="1:9">
      <c r="A188" s="50">
        <v>187</v>
      </c>
      <c r="B188" s="51">
        <v>42791</v>
      </c>
      <c r="C188" s="52">
        <v>42767</v>
      </c>
      <c r="D188" s="50">
        <v>2017</v>
      </c>
      <c r="E188" s="53">
        <v>0.91736111111111107</v>
      </c>
      <c r="F188" s="54" t="s">
        <v>216</v>
      </c>
      <c r="G188" s="54">
        <v>20</v>
      </c>
      <c r="H188" s="54" t="s">
        <v>52</v>
      </c>
      <c r="I188" s="56" t="s">
        <v>529</v>
      </c>
    </row>
    <row r="189" spans="1:9">
      <c r="A189" s="50">
        <v>188</v>
      </c>
      <c r="B189" s="51">
        <v>42791</v>
      </c>
      <c r="C189" s="52">
        <v>42767</v>
      </c>
      <c r="D189" s="50">
        <v>2017</v>
      </c>
      <c r="E189" s="53">
        <v>0.39097222222222222</v>
      </c>
      <c r="F189" s="54" t="s">
        <v>140</v>
      </c>
      <c r="G189" s="54">
        <v>7</v>
      </c>
      <c r="H189" s="54" t="s">
        <v>207</v>
      </c>
      <c r="I189" s="56" t="s">
        <v>528</v>
      </c>
    </row>
    <row r="190" spans="1:9">
      <c r="A190" s="50">
        <v>189</v>
      </c>
      <c r="B190" s="51">
        <v>42791</v>
      </c>
      <c r="C190" s="52">
        <v>42767</v>
      </c>
      <c r="D190" s="50">
        <v>2017</v>
      </c>
      <c r="E190" s="53">
        <v>0.65902777777777777</v>
      </c>
      <c r="F190" s="54" t="s">
        <v>214</v>
      </c>
      <c r="G190" s="54">
        <v>80</v>
      </c>
      <c r="H190" s="54" t="s">
        <v>207</v>
      </c>
      <c r="I190" s="56" t="s">
        <v>528</v>
      </c>
    </row>
    <row r="191" spans="1:9">
      <c r="A191" s="50">
        <v>190</v>
      </c>
      <c r="B191" s="51">
        <v>42791</v>
      </c>
      <c r="C191" s="52">
        <v>42767</v>
      </c>
      <c r="D191" s="50">
        <v>2017</v>
      </c>
      <c r="E191" s="53">
        <v>0.91736111111111107</v>
      </c>
      <c r="F191" s="54" t="s">
        <v>215</v>
      </c>
      <c r="G191" s="54">
        <v>60</v>
      </c>
      <c r="H191" s="54" t="s">
        <v>207</v>
      </c>
      <c r="I191" s="56" t="s">
        <v>528</v>
      </c>
    </row>
    <row r="192" spans="1:9">
      <c r="A192" s="50">
        <v>191</v>
      </c>
      <c r="B192" s="51">
        <v>42791</v>
      </c>
      <c r="C192" s="52">
        <v>42767</v>
      </c>
      <c r="D192" s="50">
        <v>2017</v>
      </c>
      <c r="E192" s="53">
        <v>0.91736111111111107</v>
      </c>
      <c r="F192" s="54" t="s">
        <v>84</v>
      </c>
      <c r="G192" s="54">
        <v>150</v>
      </c>
      <c r="H192" s="54" t="s">
        <v>207</v>
      </c>
      <c r="I192" s="56" t="s">
        <v>528</v>
      </c>
    </row>
    <row r="193" spans="1:9">
      <c r="A193" s="50">
        <v>192</v>
      </c>
      <c r="B193" s="51">
        <v>42792</v>
      </c>
      <c r="C193" s="52">
        <v>42767</v>
      </c>
      <c r="D193" s="50">
        <v>2017</v>
      </c>
      <c r="E193" s="53">
        <v>0.40069444444444446</v>
      </c>
      <c r="F193" s="54" t="s">
        <v>176</v>
      </c>
      <c r="G193" s="54">
        <v>20</v>
      </c>
      <c r="H193" s="54" t="s">
        <v>52</v>
      </c>
      <c r="I193" s="56" t="s">
        <v>529</v>
      </c>
    </row>
    <row r="194" spans="1:9">
      <c r="A194" s="50">
        <v>193</v>
      </c>
      <c r="B194" s="51">
        <v>42792</v>
      </c>
      <c r="C194" s="52">
        <v>42767</v>
      </c>
      <c r="D194" s="50">
        <v>2017</v>
      </c>
      <c r="E194" s="53">
        <v>0.3888888888888889</v>
      </c>
      <c r="F194" s="54" t="s">
        <v>14</v>
      </c>
      <c r="G194" s="54">
        <v>155</v>
      </c>
      <c r="H194" s="54" t="s">
        <v>207</v>
      </c>
      <c r="I194" s="56" t="s">
        <v>528</v>
      </c>
    </row>
    <row r="195" spans="1:9">
      <c r="A195" s="50">
        <v>194</v>
      </c>
      <c r="B195" s="51">
        <v>42792</v>
      </c>
      <c r="C195" s="52">
        <v>42767</v>
      </c>
      <c r="D195" s="50">
        <v>2017</v>
      </c>
      <c r="E195" s="53">
        <v>0.5</v>
      </c>
      <c r="F195" s="54" t="s">
        <v>152</v>
      </c>
      <c r="G195" s="54">
        <v>40</v>
      </c>
      <c r="H195" s="54" t="s">
        <v>207</v>
      </c>
      <c r="I195" s="56" t="s">
        <v>528</v>
      </c>
    </row>
    <row r="196" spans="1:9">
      <c r="A196" s="50">
        <v>195</v>
      </c>
      <c r="B196" s="51">
        <v>42792</v>
      </c>
      <c r="C196" s="52">
        <v>42767</v>
      </c>
      <c r="D196" s="50">
        <v>2017</v>
      </c>
      <c r="E196" s="53">
        <v>0.5</v>
      </c>
      <c r="F196" s="54" t="s">
        <v>213</v>
      </c>
      <c r="G196" s="54">
        <v>423</v>
      </c>
      <c r="H196" s="54" t="s">
        <v>207</v>
      </c>
      <c r="I196" s="56" t="s">
        <v>528</v>
      </c>
    </row>
    <row r="197" spans="1:9">
      <c r="A197" s="50">
        <v>196</v>
      </c>
      <c r="B197" s="51">
        <v>42792</v>
      </c>
      <c r="C197" s="52">
        <v>42767</v>
      </c>
      <c r="D197" s="50">
        <v>2017</v>
      </c>
      <c r="E197" s="53">
        <v>0.5</v>
      </c>
      <c r="F197" s="54" t="s">
        <v>45</v>
      </c>
      <c r="G197" s="55">
        <v>3481</v>
      </c>
      <c r="H197" s="54" t="s">
        <v>45</v>
      </c>
      <c r="I197" s="56" t="s">
        <v>529</v>
      </c>
    </row>
    <row r="198" spans="1:9">
      <c r="A198" s="50">
        <v>197</v>
      </c>
      <c r="B198" s="51">
        <v>42793</v>
      </c>
      <c r="C198" s="52">
        <v>42767</v>
      </c>
      <c r="D198" s="50">
        <v>2017</v>
      </c>
      <c r="E198" s="53">
        <v>0.86388888888888893</v>
      </c>
      <c r="F198" s="54" t="s">
        <v>220</v>
      </c>
      <c r="G198" s="54">
        <v>258</v>
      </c>
      <c r="H198" s="54" t="s">
        <v>31</v>
      </c>
      <c r="I198" s="56" t="s">
        <v>529</v>
      </c>
    </row>
    <row r="199" spans="1:9">
      <c r="A199" s="50">
        <v>198</v>
      </c>
      <c r="B199" s="51">
        <v>42793</v>
      </c>
      <c r="C199" s="52">
        <v>42767</v>
      </c>
      <c r="D199" s="50">
        <v>2017</v>
      </c>
      <c r="E199" s="53">
        <v>0.86458333333333337</v>
      </c>
      <c r="F199" s="54" t="s">
        <v>221</v>
      </c>
      <c r="G199" s="54">
        <v>30</v>
      </c>
      <c r="H199" s="54" t="s">
        <v>354</v>
      </c>
      <c r="I199" s="56" t="s">
        <v>529</v>
      </c>
    </row>
    <row r="200" spans="1:9">
      <c r="A200" s="50">
        <v>199</v>
      </c>
      <c r="B200" s="51">
        <v>42793</v>
      </c>
      <c r="C200" s="52">
        <v>42767</v>
      </c>
      <c r="D200" s="50">
        <v>2017</v>
      </c>
      <c r="E200" s="53">
        <v>0.86458333333333337</v>
      </c>
      <c r="F200" s="54" t="s">
        <v>222</v>
      </c>
      <c r="G200" s="54">
        <v>23</v>
      </c>
      <c r="H200" s="54" t="s">
        <v>354</v>
      </c>
      <c r="I200" s="56" t="s">
        <v>529</v>
      </c>
    </row>
    <row r="201" spans="1:9">
      <c r="A201" s="50">
        <v>200</v>
      </c>
      <c r="B201" s="51">
        <v>42793</v>
      </c>
      <c r="C201" s="52">
        <v>42767</v>
      </c>
      <c r="D201" s="50">
        <v>2017</v>
      </c>
      <c r="E201" s="53">
        <v>0.37361111111111112</v>
      </c>
      <c r="F201" s="54" t="s">
        <v>72</v>
      </c>
      <c r="G201" s="54">
        <v>93</v>
      </c>
      <c r="H201" s="54" t="s">
        <v>207</v>
      </c>
      <c r="I201" s="56" t="s">
        <v>528</v>
      </c>
    </row>
    <row r="202" spans="1:9">
      <c r="A202" s="50">
        <v>201</v>
      </c>
      <c r="B202" s="51">
        <v>42793</v>
      </c>
      <c r="C202" s="52">
        <v>42767</v>
      </c>
      <c r="D202" s="50">
        <v>2017</v>
      </c>
      <c r="E202" s="53">
        <v>0.3743055555555555</v>
      </c>
      <c r="F202" s="54" t="s">
        <v>218</v>
      </c>
      <c r="G202" s="54">
        <v>100</v>
      </c>
      <c r="H202" s="54" t="s">
        <v>207</v>
      </c>
      <c r="I202" s="56" t="s">
        <v>528</v>
      </c>
    </row>
    <row r="203" spans="1:9">
      <c r="A203" s="50">
        <v>202</v>
      </c>
      <c r="B203" s="51">
        <v>42793</v>
      </c>
      <c r="C203" s="52">
        <v>42767</v>
      </c>
      <c r="D203" s="50">
        <v>2017</v>
      </c>
      <c r="E203" s="53">
        <v>0.5</v>
      </c>
      <c r="F203" s="54" t="s">
        <v>84</v>
      </c>
      <c r="G203" s="54">
        <v>500</v>
      </c>
      <c r="H203" s="54" t="s">
        <v>207</v>
      </c>
      <c r="I203" s="56" t="s">
        <v>528</v>
      </c>
    </row>
    <row r="204" spans="1:9">
      <c r="A204" s="50">
        <v>203</v>
      </c>
      <c r="B204" s="51">
        <v>42793</v>
      </c>
      <c r="C204" s="52">
        <v>42767</v>
      </c>
      <c r="D204" s="50">
        <v>2017</v>
      </c>
      <c r="E204" s="53">
        <v>0.61111111111111105</v>
      </c>
      <c r="F204" s="54" t="s">
        <v>219</v>
      </c>
      <c r="G204" s="55">
        <v>1089</v>
      </c>
      <c r="H204" s="54" t="s">
        <v>207</v>
      </c>
      <c r="I204" s="56" t="s">
        <v>528</v>
      </c>
    </row>
    <row r="205" spans="1:9">
      <c r="A205" s="50">
        <v>204</v>
      </c>
      <c r="B205" s="51">
        <v>42793</v>
      </c>
      <c r="C205" s="52">
        <v>42767</v>
      </c>
      <c r="D205" s="50">
        <v>2017</v>
      </c>
      <c r="E205" s="53">
        <v>0.37222222222222223</v>
      </c>
      <c r="F205" s="54" t="s">
        <v>217</v>
      </c>
      <c r="G205" s="54">
        <v>20</v>
      </c>
      <c r="H205" s="54" t="s">
        <v>45</v>
      </c>
      <c r="I205" s="56" t="s">
        <v>529</v>
      </c>
    </row>
    <row r="206" spans="1:9">
      <c r="A206" s="50">
        <v>205</v>
      </c>
      <c r="B206" s="51">
        <v>42794</v>
      </c>
      <c r="C206" s="52">
        <v>42767</v>
      </c>
      <c r="D206" s="50">
        <v>2017</v>
      </c>
      <c r="E206" s="53">
        <v>0.6875</v>
      </c>
      <c r="F206" s="54" t="s">
        <v>223</v>
      </c>
      <c r="G206" s="55">
        <v>1357</v>
      </c>
      <c r="H206" s="54" t="s">
        <v>207</v>
      </c>
      <c r="I206" s="56" t="s">
        <v>528</v>
      </c>
    </row>
    <row r="207" spans="1:9">
      <c r="A207" s="50">
        <v>206</v>
      </c>
      <c r="B207" s="51">
        <v>42794</v>
      </c>
      <c r="C207" s="52">
        <v>42767</v>
      </c>
      <c r="D207" s="50">
        <v>2017</v>
      </c>
      <c r="E207" s="53">
        <v>0.86736111111111114</v>
      </c>
      <c r="F207" s="54" t="s">
        <v>224</v>
      </c>
      <c r="G207" s="55">
        <v>1357</v>
      </c>
      <c r="H207" s="54" t="s">
        <v>207</v>
      </c>
      <c r="I207" s="56" t="s">
        <v>528</v>
      </c>
    </row>
    <row r="208" spans="1:9">
      <c r="A208" s="50">
        <v>207</v>
      </c>
      <c r="B208" s="51">
        <v>42794</v>
      </c>
      <c r="C208" s="52">
        <v>42767</v>
      </c>
      <c r="D208" s="50">
        <v>2017</v>
      </c>
      <c r="E208" s="53">
        <v>0.87083333333333324</v>
      </c>
      <c r="F208" s="54" t="s">
        <v>84</v>
      </c>
      <c r="G208" s="54">
        <v>482</v>
      </c>
      <c r="H208" s="54" t="s">
        <v>207</v>
      </c>
      <c r="I208" s="56" t="s">
        <v>528</v>
      </c>
    </row>
    <row r="209" spans="1:9">
      <c r="A209" s="50">
        <v>208</v>
      </c>
      <c r="B209" s="51">
        <v>42795</v>
      </c>
      <c r="C209" s="52">
        <v>42795</v>
      </c>
      <c r="D209" s="50">
        <v>2017</v>
      </c>
      <c r="E209" s="53">
        <v>0.55208333333333337</v>
      </c>
      <c r="F209" s="54" t="s">
        <v>117</v>
      </c>
      <c r="G209" s="54">
        <v>20</v>
      </c>
      <c r="H209" s="54" t="s">
        <v>52</v>
      </c>
      <c r="I209" s="56" t="s">
        <v>529</v>
      </c>
    </row>
    <row r="210" spans="1:9">
      <c r="A210" s="50">
        <v>209</v>
      </c>
      <c r="B210" s="51">
        <v>42795</v>
      </c>
      <c r="C210" s="52">
        <v>42795</v>
      </c>
      <c r="D210" s="50">
        <v>2017</v>
      </c>
      <c r="E210" s="53">
        <v>0.83333333333333337</v>
      </c>
      <c r="F210" s="54" t="s">
        <v>186</v>
      </c>
      <c r="G210" s="54">
        <v>636</v>
      </c>
      <c r="H210" s="54" t="s">
        <v>207</v>
      </c>
      <c r="I210" s="56" t="s">
        <v>528</v>
      </c>
    </row>
    <row r="211" spans="1:9">
      <c r="A211" s="50">
        <v>210</v>
      </c>
      <c r="B211" s="51">
        <v>42796</v>
      </c>
      <c r="C211" s="52">
        <v>42795</v>
      </c>
      <c r="D211" s="50">
        <v>2017</v>
      </c>
      <c r="E211" s="53">
        <v>0.55069444444444449</v>
      </c>
      <c r="F211" s="54" t="s">
        <v>72</v>
      </c>
      <c r="G211" s="54">
        <v>71</v>
      </c>
      <c r="H211" s="54" t="s">
        <v>207</v>
      </c>
      <c r="I211" s="56" t="s">
        <v>528</v>
      </c>
    </row>
    <row r="212" spans="1:9">
      <c r="A212" s="50">
        <v>211</v>
      </c>
      <c r="B212" s="51">
        <v>42796</v>
      </c>
      <c r="C212" s="52">
        <v>42795</v>
      </c>
      <c r="D212" s="50">
        <v>2017</v>
      </c>
      <c r="E212" s="53">
        <v>0.6479166666666667</v>
      </c>
      <c r="F212" s="54" t="s">
        <v>225</v>
      </c>
      <c r="G212" s="55">
        <v>2500</v>
      </c>
      <c r="H212" s="54" t="s">
        <v>207</v>
      </c>
      <c r="I212" s="56" t="s">
        <v>528</v>
      </c>
    </row>
    <row r="213" spans="1:9">
      <c r="A213" s="50">
        <v>212</v>
      </c>
      <c r="B213" s="51">
        <v>42797</v>
      </c>
      <c r="C213" s="52">
        <v>42795</v>
      </c>
      <c r="D213" s="50">
        <v>2017</v>
      </c>
      <c r="E213" s="53">
        <v>0.5</v>
      </c>
      <c r="F213" s="54" t="s">
        <v>226</v>
      </c>
      <c r="G213" s="54">
        <v>40</v>
      </c>
      <c r="H213" s="54" t="s">
        <v>94</v>
      </c>
      <c r="I213" s="56" t="s">
        <v>529</v>
      </c>
    </row>
    <row r="214" spans="1:9">
      <c r="A214" s="50">
        <v>213</v>
      </c>
      <c r="B214" s="51">
        <v>42797</v>
      </c>
      <c r="C214" s="52">
        <v>42795</v>
      </c>
      <c r="D214" s="50">
        <v>2017</v>
      </c>
      <c r="E214" s="53">
        <v>0.68125000000000002</v>
      </c>
      <c r="F214" s="54" t="s">
        <v>227</v>
      </c>
      <c r="G214" s="54">
        <v>20</v>
      </c>
      <c r="H214" s="54" t="s">
        <v>45</v>
      </c>
      <c r="I214" s="56" t="s">
        <v>529</v>
      </c>
    </row>
    <row r="215" spans="1:9">
      <c r="A215" s="50">
        <v>214</v>
      </c>
      <c r="B215" s="51">
        <v>42798</v>
      </c>
      <c r="C215" s="52">
        <v>42795</v>
      </c>
      <c r="D215" s="50">
        <v>2017</v>
      </c>
      <c r="E215" s="53">
        <v>0.68055555555555547</v>
      </c>
      <c r="F215" s="54" t="s">
        <v>228</v>
      </c>
      <c r="G215" s="55">
        <v>1863</v>
      </c>
      <c r="H215" s="54" t="s">
        <v>207</v>
      </c>
      <c r="I215" s="56" t="s">
        <v>528</v>
      </c>
    </row>
    <row r="216" spans="1:9">
      <c r="A216" s="50">
        <v>215</v>
      </c>
      <c r="B216" s="51">
        <v>42798</v>
      </c>
      <c r="C216" s="52">
        <v>42795</v>
      </c>
      <c r="D216" s="50">
        <v>2017</v>
      </c>
      <c r="E216" s="53">
        <v>0.68125000000000002</v>
      </c>
      <c r="F216" s="54" t="s">
        <v>229</v>
      </c>
      <c r="G216" s="54">
        <v>5</v>
      </c>
      <c r="H216" s="54" t="s">
        <v>94</v>
      </c>
      <c r="I216" s="56" t="s">
        <v>529</v>
      </c>
    </row>
    <row r="217" spans="1:9">
      <c r="A217" s="50">
        <v>216</v>
      </c>
      <c r="B217" s="51">
        <v>42799</v>
      </c>
      <c r="C217" s="52">
        <v>42795</v>
      </c>
      <c r="D217" s="50">
        <v>2017</v>
      </c>
      <c r="E217" s="53">
        <v>0.92291666666666661</v>
      </c>
      <c r="F217" s="54" t="s">
        <v>130</v>
      </c>
      <c r="G217" s="54">
        <v>75</v>
      </c>
      <c r="H217" s="54" t="s">
        <v>207</v>
      </c>
      <c r="I217" s="56" t="s">
        <v>528</v>
      </c>
    </row>
    <row r="218" spans="1:9">
      <c r="A218" s="50">
        <v>217</v>
      </c>
      <c r="B218" s="51">
        <v>42800</v>
      </c>
      <c r="C218" s="52">
        <v>42795</v>
      </c>
      <c r="D218" s="50">
        <v>2017</v>
      </c>
      <c r="E218" s="53">
        <v>0.58611111111111114</v>
      </c>
      <c r="F218" s="54" t="s">
        <v>230</v>
      </c>
      <c r="G218" s="54">
        <v>527</v>
      </c>
      <c r="H218" s="54" t="s">
        <v>207</v>
      </c>
      <c r="I218" s="56" t="s">
        <v>528</v>
      </c>
    </row>
    <row r="219" spans="1:9">
      <c r="A219" s="50">
        <v>218</v>
      </c>
      <c r="B219" s="51">
        <v>42800</v>
      </c>
      <c r="C219" s="52">
        <v>42795</v>
      </c>
      <c r="D219" s="50">
        <v>2017</v>
      </c>
      <c r="E219" s="53">
        <v>0.62986111111111109</v>
      </c>
      <c r="F219" s="54" t="s">
        <v>231</v>
      </c>
      <c r="G219" s="55">
        <v>1505</v>
      </c>
      <c r="H219" s="54" t="s">
        <v>207</v>
      </c>
      <c r="I219" s="56" t="s">
        <v>528</v>
      </c>
    </row>
    <row r="220" spans="1:9">
      <c r="A220" s="50">
        <v>219</v>
      </c>
      <c r="B220" s="51">
        <v>42801</v>
      </c>
      <c r="C220" s="52">
        <v>42795</v>
      </c>
      <c r="D220" s="50">
        <v>2017</v>
      </c>
      <c r="E220" s="53">
        <v>0.5</v>
      </c>
      <c r="F220" s="54" t="s">
        <v>84</v>
      </c>
      <c r="G220" s="54">
        <v>200</v>
      </c>
      <c r="H220" s="54" t="s">
        <v>52</v>
      </c>
      <c r="I220" s="56" t="s">
        <v>529</v>
      </c>
    </row>
    <row r="221" spans="1:9">
      <c r="A221" s="50">
        <v>220</v>
      </c>
      <c r="B221" s="51">
        <v>42801</v>
      </c>
      <c r="C221" s="52">
        <v>42795</v>
      </c>
      <c r="D221" s="50">
        <v>2017</v>
      </c>
      <c r="E221" s="53">
        <v>0.92013888888888884</v>
      </c>
      <c r="F221" s="54" t="s">
        <v>234</v>
      </c>
      <c r="G221" s="55">
        <v>1141</v>
      </c>
      <c r="H221" s="54" t="s">
        <v>52</v>
      </c>
      <c r="I221" s="56" t="s">
        <v>529</v>
      </c>
    </row>
    <row r="222" spans="1:9">
      <c r="A222" s="50">
        <v>221</v>
      </c>
      <c r="B222" s="51">
        <v>42801</v>
      </c>
      <c r="C222" s="52">
        <v>42795</v>
      </c>
      <c r="D222" s="50">
        <v>2017</v>
      </c>
      <c r="E222" s="53">
        <v>0.5</v>
      </c>
      <c r="F222" s="54" t="s">
        <v>232</v>
      </c>
      <c r="G222" s="54">
        <v>160</v>
      </c>
      <c r="H222" s="54" t="s">
        <v>207</v>
      </c>
      <c r="I222" s="56" t="s">
        <v>528</v>
      </c>
    </row>
    <row r="223" spans="1:9">
      <c r="A223" s="50">
        <v>222</v>
      </c>
      <c r="B223" s="51">
        <v>42801</v>
      </c>
      <c r="C223" s="52">
        <v>42795</v>
      </c>
      <c r="D223" s="50">
        <v>2017</v>
      </c>
      <c r="E223" s="53">
        <v>0.5</v>
      </c>
      <c r="F223" s="54" t="s">
        <v>233</v>
      </c>
      <c r="G223" s="54">
        <v>105</v>
      </c>
      <c r="H223" s="54" t="s">
        <v>207</v>
      </c>
      <c r="I223" s="56" t="s">
        <v>528</v>
      </c>
    </row>
    <row r="224" spans="1:9">
      <c r="A224" s="50">
        <v>223</v>
      </c>
      <c r="B224" s="51">
        <v>42802</v>
      </c>
      <c r="C224" s="52">
        <v>42795</v>
      </c>
      <c r="D224" s="50">
        <v>2017</v>
      </c>
      <c r="E224" s="53">
        <v>0.40208333333333335</v>
      </c>
      <c r="F224" s="54" t="s">
        <v>235</v>
      </c>
      <c r="G224" s="54">
        <v>140</v>
      </c>
      <c r="H224" s="54" t="s">
        <v>31</v>
      </c>
      <c r="I224" s="56" t="s">
        <v>529</v>
      </c>
    </row>
    <row r="225" spans="1:9">
      <c r="A225" s="50">
        <v>224</v>
      </c>
      <c r="B225" s="51">
        <v>42802</v>
      </c>
      <c r="C225" s="52">
        <v>42795</v>
      </c>
      <c r="D225" s="50">
        <v>2017</v>
      </c>
      <c r="E225" s="53">
        <v>0.61041666666666672</v>
      </c>
      <c r="F225" s="54" t="s">
        <v>237</v>
      </c>
      <c r="G225" s="54">
        <v>560</v>
      </c>
      <c r="H225" s="54" t="s">
        <v>52</v>
      </c>
      <c r="I225" s="56" t="s">
        <v>529</v>
      </c>
    </row>
    <row r="226" spans="1:9">
      <c r="A226" s="50">
        <v>225</v>
      </c>
      <c r="B226" s="51">
        <v>42802</v>
      </c>
      <c r="C226" s="52">
        <v>42795</v>
      </c>
      <c r="D226" s="50">
        <v>2017</v>
      </c>
      <c r="E226" s="53">
        <v>0.5</v>
      </c>
      <c r="F226" s="54" t="s">
        <v>236</v>
      </c>
      <c r="G226" s="54">
        <v>302</v>
      </c>
      <c r="H226" s="54" t="s">
        <v>41</v>
      </c>
      <c r="I226" s="56" t="s">
        <v>529</v>
      </c>
    </row>
    <row r="227" spans="1:9">
      <c r="A227" s="50">
        <v>226</v>
      </c>
      <c r="B227" s="51">
        <v>42803</v>
      </c>
      <c r="C227" s="52">
        <v>42795</v>
      </c>
      <c r="D227" s="50">
        <v>2017</v>
      </c>
      <c r="E227" s="53">
        <v>0.7284722222222223</v>
      </c>
      <c r="F227" s="54" t="s">
        <v>239</v>
      </c>
      <c r="G227" s="54">
        <v>220</v>
      </c>
      <c r="H227" s="54" t="s">
        <v>207</v>
      </c>
      <c r="I227" s="56" t="s">
        <v>528</v>
      </c>
    </row>
    <row r="228" spans="1:9">
      <c r="A228" s="50">
        <v>227</v>
      </c>
      <c r="B228" s="51">
        <v>42803</v>
      </c>
      <c r="C228" s="52">
        <v>42795</v>
      </c>
      <c r="D228" s="50">
        <v>2017</v>
      </c>
      <c r="E228" s="53">
        <v>0.40069444444444446</v>
      </c>
      <c r="F228" s="54" t="s">
        <v>238</v>
      </c>
      <c r="G228" s="54">
        <v>150</v>
      </c>
      <c r="H228" s="54" t="s">
        <v>45</v>
      </c>
      <c r="I228" s="56" t="s">
        <v>529</v>
      </c>
    </row>
    <row r="229" spans="1:9">
      <c r="A229" s="50">
        <v>228</v>
      </c>
      <c r="B229" s="51">
        <v>42803</v>
      </c>
      <c r="C229" s="52">
        <v>42795</v>
      </c>
      <c r="D229" s="50">
        <v>2017</v>
      </c>
      <c r="E229" s="53">
        <v>0.88402777777777775</v>
      </c>
      <c r="F229" s="54" t="s">
        <v>240</v>
      </c>
      <c r="G229" s="54">
        <v>18</v>
      </c>
      <c r="H229" s="54" t="s">
        <v>41</v>
      </c>
      <c r="I229" s="56" t="s">
        <v>529</v>
      </c>
    </row>
    <row r="230" spans="1:9">
      <c r="A230" s="50">
        <v>229</v>
      </c>
      <c r="B230" s="51">
        <v>42804</v>
      </c>
      <c r="C230" s="52">
        <v>42795</v>
      </c>
      <c r="D230" s="50">
        <v>2017</v>
      </c>
      <c r="E230" s="53">
        <v>0.92152777777777783</v>
      </c>
      <c r="F230" s="54" t="s">
        <v>215</v>
      </c>
      <c r="G230" s="54">
        <v>10</v>
      </c>
      <c r="H230" s="54" t="s">
        <v>31</v>
      </c>
      <c r="I230" s="56" t="s">
        <v>529</v>
      </c>
    </row>
    <row r="231" spans="1:9">
      <c r="A231" s="50">
        <v>230</v>
      </c>
      <c r="B231" s="51">
        <v>42804</v>
      </c>
      <c r="C231" s="52">
        <v>42795</v>
      </c>
      <c r="D231" s="50">
        <v>2017</v>
      </c>
      <c r="E231" s="53">
        <v>0.92083333333333339</v>
      </c>
      <c r="F231" s="54" t="s">
        <v>242</v>
      </c>
      <c r="G231" s="54">
        <v>10</v>
      </c>
      <c r="H231" s="54" t="s">
        <v>52</v>
      </c>
      <c r="I231" s="56" t="s">
        <v>529</v>
      </c>
    </row>
    <row r="232" spans="1:9">
      <c r="A232" s="50">
        <v>231</v>
      </c>
      <c r="B232" s="51">
        <v>42804</v>
      </c>
      <c r="C232" s="52">
        <v>42795</v>
      </c>
      <c r="D232" s="50">
        <v>2017</v>
      </c>
      <c r="E232" s="53">
        <v>0.92083333333333339</v>
      </c>
      <c r="F232" s="54" t="s">
        <v>72</v>
      </c>
      <c r="G232" s="54">
        <v>30</v>
      </c>
      <c r="H232" s="54" t="s">
        <v>52</v>
      </c>
      <c r="I232" s="56" t="s">
        <v>529</v>
      </c>
    </row>
    <row r="233" spans="1:9">
      <c r="A233" s="50">
        <v>232</v>
      </c>
      <c r="B233" s="51">
        <v>42804</v>
      </c>
      <c r="C233" s="52">
        <v>42795</v>
      </c>
      <c r="D233" s="50">
        <v>2017</v>
      </c>
      <c r="E233" s="53">
        <v>0.92152777777777783</v>
      </c>
      <c r="F233" s="54" t="s">
        <v>83</v>
      </c>
      <c r="G233" s="54">
        <v>40</v>
      </c>
      <c r="H233" s="54" t="s">
        <v>52</v>
      </c>
      <c r="I233" s="56" t="s">
        <v>529</v>
      </c>
    </row>
    <row r="234" spans="1:9">
      <c r="A234" s="50">
        <v>233</v>
      </c>
      <c r="B234" s="51">
        <v>42804</v>
      </c>
      <c r="C234" s="52">
        <v>42795</v>
      </c>
      <c r="D234" s="50">
        <v>2017</v>
      </c>
      <c r="E234" s="53">
        <v>0.92083333333333339</v>
      </c>
      <c r="F234" s="54" t="s">
        <v>241</v>
      </c>
      <c r="G234" s="54">
        <v>17</v>
      </c>
      <c r="H234" s="54" t="s">
        <v>41</v>
      </c>
      <c r="I234" s="56" t="s">
        <v>529</v>
      </c>
    </row>
    <row r="235" spans="1:9">
      <c r="A235" s="50">
        <v>234</v>
      </c>
      <c r="B235" s="51">
        <v>42805</v>
      </c>
      <c r="C235" s="52">
        <v>42795</v>
      </c>
      <c r="D235" s="50">
        <v>2017</v>
      </c>
      <c r="E235" s="53">
        <v>0.4381944444444445</v>
      </c>
      <c r="F235" s="54" t="s">
        <v>129</v>
      </c>
      <c r="G235" s="54">
        <v>110</v>
      </c>
      <c r="H235" s="54" t="s">
        <v>31</v>
      </c>
      <c r="I235" s="56" t="s">
        <v>529</v>
      </c>
    </row>
    <row r="236" spans="1:9">
      <c r="A236" s="50">
        <v>235</v>
      </c>
      <c r="B236" s="51">
        <v>42805</v>
      </c>
      <c r="C236" s="52">
        <v>42795</v>
      </c>
      <c r="D236" s="50">
        <v>2017</v>
      </c>
      <c r="E236" s="53">
        <v>0.45069444444444445</v>
      </c>
      <c r="F236" s="54" t="s">
        <v>243</v>
      </c>
      <c r="G236" s="54">
        <v>15</v>
      </c>
      <c r="H236" s="54" t="s">
        <v>31</v>
      </c>
      <c r="I236" s="56" t="s">
        <v>529</v>
      </c>
    </row>
    <row r="237" spans="1:9">
      <c r="A237" s="50">
        <v>236</v>
      </c>
      <c r="B237" s="51">
        <v>42805</v>
      </c>
      <c r="C237" s="52">
        <v>42795</v>
      </c>
      <c r="D237" s="50">
        <v>2017</v>
      </c>
      <c r="E237" s="53">
        <v>0.92638888888888893</v>
      </c>
      <c r="F237" s="54" t="s">
        <v>174</v>
      </c>
      <c r="G237" s="54">
        <v>20</v>
      </c>
      <c r="H237" s="54" t="s">
        <v>52</v>
      </c>
      <c r="I237" s="56" t="s">
        <v>529</v>
      </c>
    </row>
    <row r="238" spans="1:9">
      <c r="A238" s="50">
        <v>237</v>
      </c>
      <c r="B238" s="51">
        <v>42805</v>
      </c>
      <c r="C238" s="52">
        <v>42795</v>
      </c>
      <c r="D238" s="50">
        <v>2017</v>
      </c>
      <c r="E238" s="53">
        <v>0.45069444444444445</v>
      </c>
      <c r="F238" s="54" t="s">
        <v>244</v>
      </c>
      <c r="G238" s="54">
        <v>20</v>
      </c>
      <c r="H238" s="54" t="s">
        <v>52</v>
      </c>
      <c r="I238" s="56" t="s">
        <v>529</v>
      </c>
    </row>
    <row r="239" spans="1:9">
      <c r="A239" s="50">
        <v>238</v>
      </c>
      <c r="B239" s="51">
        <v>42806</v>
      </c>
      <c r="C239" s="52">
        <v>42795</v>
      </c>
      <c r="D239" s="50">
        <v>2017</v>
      </c>
      <c r="E239" s="53">
        <v>0.88750000000000007</v>
      </c>
      <c r="F239" s="54" t="s">
        <v>354</v>
      </c>
      <c r="G239" s="54">
        <v>86.33</v>
      </c>
      <c r="H239" s="54" t="s">
        <v>354</v>
      </c>
      <c r="I239" s="56" t="s">
        <v>529</v>
      </c>
    </row>
    <row r="240" spans="1:9">
      <c r="A240" s="50">
        <v>239</v>
      </c>
      <c r="B240" s="51">
        <v>42806</v>
      </c>
      <c r="C240" s="52">
        <v>42795</v>
      </c>
      <c r="D240" s="50">
        <v>2017</v>
      </c>
      <c r="E240" s="53">
        <v>0.8881944444444444</v>
      </c>
      <c r="F240" s="54" t="s">
        <v>126</v>
      </c>
      <c r="G240" s="54">
        <v>75</v>
      </c>
      <c r="H240" s="54" t="s">
        <v>31</v>
      </c>
      <c r="I240" s="56" t="s">
        <v>529</v>
      </c>
    </row>
    <row r="241" spans="1:9">
      <c r="A241" s="50">
        <v>240</v>
      </c>
      <c r="B241" s="51">
        <v>42806</v>
      </c>
      <c r="C241" s="52">
        <v>42795</v>
      </c>
      <c r="D241" s="50">
        <v>2017</v>
      </c>
      <c r="E241" s="53">
        <v>0.8881944444444444</v>
      </c>
      <c r="F241" s="54" t="s">
        <v>125</v>
      </c>
      <c r="G241" s="58">
        <v>1666.67</v>
      </c>
      <c r="H241" s="54" t="s">
        <v>125</v>
      </c>
      <c r="I241" s="56" t="s">
        <v>529</v>
      </c>
    </row>
    <row r="242" spans="1:9">
      <c r="A242" s="50">
        <v>241</v>
      </c>
      <c r="B242" s="51">
        <v>42806</v>
      </c>
      <c r="C242" s="52">
        <v>42795</v>
      </c>
      <c r="D242" s="50">
        <v>2017</v>
      </c>
      <c r="E242" s="53">
        <v>0.79722222222222217</v>
      </c>
      <c r="F242" s="54" t="s">
        <v>72</v>
      </c>
      <c r="G242" s="54">
        <v>20</v>
      </c>
      <c r="H242" s="54" t="s">
        <v>52</v>
      </c>
      <c r="I242" s="56" t="s">
        <v>529</v>
      </c>
    </row>
    <row r="243" spans="1:9">
      <c r="A243" s="50">
        <v>242</v>
      </c>
      <c r="B243" s="51">
        <v>42806</v>
      </c>
      <c r="C243" s="52">
        <v>42795</v>
      </c>
      <c r="D243" s="50">
        <v>2017</v>
      </c>
      <c r="E243" s="53">
        <v>0.79722222222222217</v>
      </c>
      <c r="F243" s="54" t="s">
        <v>111</v>
      </c>
      <c r="G243" s="54">
        <v>50</v>
      </c>
      <c r="H243" s="54" t="s">
        <v>52</v>
      </c>
      <c r="I243" s="56" t="s">
        <v>529</v>
      </c>
    </row>
    <row r="244" spans="1:9">
      <c r="A244" s="50">
        <v>243</v>
      </c>
      <c r="B244" s="51">
        <v>42806</v>
      </c>
      <c r="C244" s="52">
        <v>42795</v>
      </c>
      <c r="D244" s="50">
        <v>2017</v>
      </c>
      <c r="E244" s="53">
        <v>0.79722222222222217</v>
      </c>
      <c r="F244" s="54" t="s">
        <v>245</v>
      </c>
      <c r="G244" s="54">
        <v>20</v>
      </c>
      <c r="H244" s="54" t="s">
        <v>52</v>
      </c>
      <c r="I244" s="56" t="s">
        <v>529</v>
      </c>
    </row>
    <row r="245" spans="1:9">
      <c r="A245" s="50">
        <v>244</v>
      </c>
      <c r="B245" s="51">
        <v>42806</v>
      </c>
      <c r="C245" s="52">
        <v>42795</v>
      </c>
      <c r="D245" s="50">
        <v>2017</v>
      </c>
      <c r="E245" s="53">
        <v>0.88680555555555562</v>
      </c>
      <c r="F245" s="54" t="s">
        <v>246</v>
      </c>
      <c r="G245" s="54">
        <v>40</v>
      </c>
      <c r="H245" s="54" t="s">
        <v>52</v>
      </c>
      <c r="I245" s="56" t="s">
        <v>529</v>
      </c>
    </row>
    <row r="246" spans="1:9">
      <c r="A246" s="50">
        <v>245</v>
      </c>
      <c r="B246" s="51">
        <v>42806</v>
      </c>
      <c r="C246" s="52">
        <v>42795</v>
      </c>
      <c r="D246" s="50">
        <v>2017</v>
      </c>
      <c r="E246" s="53">
        <v>0.88680555555555562</v>
      </c>
      <c r="F246" s="54" t="s">
        <v>84</v>
      </c>
      <c r="G246" s="54">
        <v>50</v>
      </c>
      <c r="H246" s="54" t="s">
        <v>52</v>
      </c>
      <c r="I246" s="56" t="s">
        <v>529</v>
      </c>
    </row>
    <row r="247" spans="1:9">
      <c r="A247" s="50">
        <v>246</v>
      </c>
      <c r="B247" s="51">
        <v>42806</v>
      </c>
      <c r="C247" s="52">
        <v>42795</v>
      </c>
      <c r="D247" s="50">
        <v>2017</v>
      </c>
      <c r="E247" s="53">
        <v>0.79791666666666661</v>
      </c>
      <c r="F247" s="54" t="s">
        <v>244</v>
      </c>
      <c r="G247" s="54">
        <v>20</v>
      </c>
      <c r="H247" s="54" t="s">
        <v>52</v>
      </c>
      <c r="I247" s="56" t="s">
        <v>529</v>
      </c>
    </row>
    <row r="248" spans="1:9">
      <c r="A248" s="50">
        <v>247</v>
      </c>
      <c r="B248" s="51">
        <v>42807</v>
      </c>
      <c r="C248" s="52">
        <v>42795</v>
      </c>
      <c r="D248" s="50">
        <v>2017</v>
      </c>
      <c r="E248" s="53">
        <v>0.76458333333333339</v>
      </c>
      <c r="F248" s="54" t="s">
        <v>72</v>
      </c>
      <c r="G248" s="54">
        <v>50</v>
      </c>
      <c r="H248" s="54" t="s">
        <v>52</v>
      </c>
      <c r="I248" s="56" t="s">
        <v>529</v>
      </c>
    </row>
    <row r="249" spans="1:9">
      <c r="A249" s="50">
        <v>248</v>
      </c>
      <c r="B249" s="51">
        <v>42807</v>
      </c>
      <c r="C249" s="52">
        <v>42795</v>
      </c>
      <c r="D249" s="50">
        <v>2017</v>
      </c>
      <c r="E249" s="53">
        <v>0.86319444444444438</v>
      </c>
      <c r="F249" s="54" t="s">
        <v>84</v>
      </c>
      <c r="G249" s="54">
        <v>60</v>
      </c>
      <c r="H249" s="54" t="s">
        <v>52</v>
      </c>
      <c r="I249" s="56" t="s">
        <v>529</v>
      </c>
    </row>
    <row r="250" spans="1:9">
      <c r="A250" s="50">
        <v>249</v>
      </c>
      <c r="B250" s="51">
        <v>42807</v>
      </c>
      <c r="C250" s="52">
        <v>42795</v>
      </c>
      <c r="D250" s="50">
        <v>2017</v>
      </c>
      <c r="E250" s="53">
        <v>0.76458333333333339</v>
      </c>
      <c r="F250" s="54" t="s">
        <v>83</v>
      </c>
      <c r="G250" s="54">
        <v>40</v>
      </c>
      <c r="H250" s="54" t="s">
        <v>52</v>
      </c>
      <c r="I250" s="56" t="s">
        <v>529</v>
      </c>
    </row>
    <row r="251" spans="1:9">
      <c r="A251" s="50">
        <v>250</v>
      </c>
      <c r="B251" s="51">
        <v>42807</v>
      </c>
      <c r="C251" s="52">
        <v>42795</v>
      </c>
      <c r="D251" s="50">
        <v>2017</v>
      </c>
      <c r="E251" s="53">
        <v>0.76388888888888884</v>
      </c>
      <c r="F251" s="54" t="s">
        <v>87</v>
      </c>
      <c r="G251" s="54">
        <v>40</v>
      </c>
      <c r="H251" s="54" t="s">
        <v>41</v>
      </c>
      <c r="I251" s="56" t="s">
        <v>529</v>
      </c>
    </row>
    <row r="252" spans="1:9">
      <c r="A252" s="50">
        <v>251</v>
      </c>
      <c r="B252" s="51">
        <v>42808</v>
      </c>
      <c r="C252" s="52">
        <v>42795</v>
      </c>
      <c r="D252" s="50">
        <v>2017</v>
      </c>
      <c r="E252" s="53">
        <v>0.6</v>
      </c>
      <c r="F252" s="54" t="s">
        <v>72</v>
      </c>
      <c r="G252" s="54">
        <v>30</v>
      </c>
      <c r="H252" s="54" t="s">
        <v>52</v>
      </c>
      <c r="I252" s="56" t="s">
        <v>529</v>
      </c>
    </row>
    <row r="253" spans="1:9">
      <c r="A253" s="50">
        <v>252</v>
      </c>
      <c r="B253" s="51">
        <v>42808</v>
      </c>
      <c r="C253" s="52">
        <v>42795</v>
      </c>
      <c r="D253" s="50">
        <v>2017</v>
      </c>
      <c r="E253" s="53">
        <v>0.91666666666666663</v>
      </c>
      <c r="F253" s="54" t="s">
        <v>84</v>
      </c>
      <c r="G253" s="54">
        <v>42</v>
      </c>
      <c r="H253" s="54" t="s">
        <v>52</v>
      </c>
      <c r="I253" s="56" t="s">
        <v>529</v>
      </c>
    </row>
    <row r="254" spans="1:9">
      <c r="A254" s="50">
        <v>253</v>
      </c>
      <c r="B254" s="51">
        <v>42809</v>
      </c>
      <c r="C254" s="52">
        <v>42795</v>
      </c>
      <c r="D254" s="50">
        <v>2017</v>
      </c>
      <c r="E254" s="53">
        <v>0.5</v>
      </c>
      <c r="F254" s="54" t="s">
        <v>84</v>
      </c>
      <c r="G254" s="54">
        <v>30</v>
      </c>
      <c r="H254" s="54" t="s">
        <v>52</v>
      </c>
      <c r="I254" s="56" t="s">
        <v>529</v>
      </c>
    </row>
    <row r="255" spans="1:9">
      <c r="A255" s="50">
        <v>254</v>
      </c>
      <c r="B255" s="51">
        <v>42809</v>
      </c>
      <c r="C255" s="52">
        <v>42795</v>
      </c>
      <c r="D255" s="50">
        <v>2017</v>
      </c>
      <c r="E255" s="53">
        <v>0.58263888888888882</v>
      </c>
      <c r="F255" s="54" t="s">
        <v>72</v>
      </c>
      <c r="G255" s="54">
        <v>20</v>
      </c>
      <c r="H255" s="54" t="s">
        <v>52</v>
      </c>
      <c r="I255" s="56" t="s">
        <v>529</v>
      </c>
    </row>
    <row r="256" spans="1:9">
      <c r="A256" s="50">
        <v>255</v>
      </c>
      <c r="B256" s="51">
        <v>42809</v>
      </c>
      <c r="C256" s="52">
        <v>42795</v>
      </c>
      <c r="D256" s="50">
        <v>2017</v>
      </c>
      <c r="E256" s="53">
        <v>0.58263888888888882</v>
      </c>
      <c r="F256" s="54" t="s">
        <v>111</v>
      </c>
      <c r="G256" s="54">
        <v>35</v>
      </c>
      <c r="H256" s="54" t="s">
        <v>52</v>
      </c>
      <c r="I256" s="56" t="s">
        <v>529</v>
      </c>
    </row>
    <row r="257" spans="1:9">
      <c r="A257" s="50">
        <v>256</v>
      </c>
      <c r="B257" s="51">
        <v>42809</v>
      </c>
      <c r="C257" s="52">
        <v>42795</v>
      </c>
      <c r="D257" s="50">
        <v>2017</v>
      </c>
      <c r="E257" s="53">
        <v>0.58263888888888882</v>
      </c>
      <c r="F257" s="54" t="s">
        <v>244</v>
      </c>
      <c r="G257" s="54">
        <v>10</v>
      </c>
      <c r="H257" s="54" t="s">
        <v>52</v>
      </c>
      <c r="I257" s="56" t="s">
        <v>529</v>
      </c>
    </row>
    <row r="258" spans="1:9">
      <c r="A258" s="50">
        <v>257</v>
      </c>
      <c r="B258" s="51">
        <v>42809</v>
      </c>
      <c r="C258" s="52">
        <v>42795</v>
      </c>
      <c r="D258" s="50">
        <v>2017</v>
      </c>
      <c r="E258" s="53">
        <v>0.58263888888888882</v>
      </c>
      <c r="F258" s="54" t="s">
        <v>83</v>
      </c>
      <c r="G258" s="54">
        <v>80</v>
      </c>
      <c r="H258" s="54" t="s">
        <v>52</v>
      </c>
      <c r="I258" s="56" t="s">
        <v>529</v>
      </c>
    </row>
    <row r="259" spans="1:9">
      <c r="A259" s="50">
        <v>258</v>
      </c>
      <c r="B259" s="51">
        <v>42810</v>
      </c>
      <c r="C259" s="52">
        <v>42795</v>
      </c>
      <c r="D259" s="50">
        <v>2017</v>
      </c>
      <c r="E259" s="53">
        <v>0.87083333333333324</v>
      </c>
      <c r="F259" s="54" t="s">
        <v>72</v>
      </c>
      <c r="G259" s="54">
        <v>30</v>
      </c>
      <c r="H259" s="54" t="s">
        <v>52</v>
      </c>
      <c r="I259" s="56" t="s">
        <v>529</v>
      </c>
    </row>
    <row r="260" spans="1:9">
      <c r="A260" s="50">
        <v>259</v>
      </c>
      <c r="B260" s="51">
        <v>42810</v>
      </c>
      <c r="C260" s="52">
        <v>42795</v>
      </c>
      <c r="D260" s="50">
        <v>2017</v>
      </c>
      <c r="E260" s="53">
        <v>0.89236111111111116</v>
      </c>
      <c r="F260" s="54" t="s">
        <v>84</v>
      </c>
      <c r="G260" s="54">
        <v>42</v>
      </c>
      <c r="H260" s="54" t="s">
        <v>52</v>
      </c>
      <c r="I260" s="56" t="s">
        <v>529</v>
      </c>
    </row>
    <row r="261" spans="1:9">
      <c r="A261" s="50">
        <v>260</v>
      </c>
      <c r="B261" s="51">
        <v>42810</v>
      </c>
      <c r="C261" s="52">
        <v>42795</v>
      </c>
      <c r="D261" s="50">
        <v>2017</v>
      </c>
      <c r="E261" s="53">
        <v>0.91249999999999998</v>
      </c>
      <c r="F261" s="54" t="s">
        <v>244</v>
      </c>
      <c r="G261" s="54">
        <v>25</v>
      </c>
      <c r="H261" s="54" t="s">
        <v>52</v>
      </c>
      <c r="I261" s="56" t="s">
        <v>529</v>
      </c>
    </row>
    <row r="262" spans="1:9">
      <c r="A262" s="50">
        <v>261</v>
      </c>
      <c r="B262" s="51">
        <v>42811</v>
      </c>
      <c r="C262" s="52">
        <v>42795</v>
      </c>
      <c r="D262" s="50">
        <v>2017</v>
      </c>
      <c r="E262" s="53">
        <v>0.60833333333333328</v>
      </c>
      <c r="F262" s="54" t="s">
        <v>245</v>
      </c>
      <c r="G262" s="54">
        <v>10</v>
      </c>
      <c r="H262" s="54" t="s">
        <v>248</v>
      </c>
      <c r="I262" s="56" t="s">
        <v>528</v>
      </c>
    </row>
    <row r="263" spans="1:9">
      <c r="A263" s="50">
        <v>262</v>
      </c>
      <c r="B263" s="51">
        <v>42811</v>
      </c>
      <c r="C263" s="52">
        <v>42795</v>
      </c>
      <c r="D263" s="50">
        <v>2017</v>
      </c>
      <c r="E263" s="53">
        <v>0.60833333333333328</v>
      </c>
      <c r="F263" s="54" t="s">
        <v>111</v>
      </c>
      <c r="G263" s="54">
        <v>35</v>
      </c>
      <c r="H263" s="54" t="s">
        <v>248</v>
      </c>
      <c r="I263" s="56" t="s">
        <v>528</v>
      </c>
    </row>
    <row r="264" spans="1:9">
      <c r="A264" s="50">
        <v>263</v>
      </c>
      <c r="B264" s="51">
        <v>42811</v>
      </c>
      <c r="C264" s="52">
        <v>42795</v>
      </c>
      <c r="D264" s="50">
        <v>2017</v>
      </c>
      <c r="E264" s="53">
        <v>0.60902777777777783</v>
      </c>
      <c r="F264" s="54" t="s">
        <v>249</v>
      </c>
      <c r="G264" s="54">
        <v>9</v>
      </c>
      <c r="H264" s="54" t="s">
        <v>248</v>
      </c>
      <c r="I264" s="56" t="s">
        <v>528</v>
      </c>
    </row>
    <row r="265" spans="1:9">
      <c r="A265" s="50">
        <v>264</v>
      </c>
      <c r="B265" s="51">
        <v>42811</v>
      </c>
      <c r="C265" s="52">
        <v>42795</v>
      </c>
      <c r="D265" s="50">
        <v>2017</v>
      </c>
      <c r="E265" s="53">
        <v>0.60833333333333328</v>
      </c>
      <c r="F265" s="54" t="s">
        <v>203</v>
      </c>
      <c r="G265" s="54">
        <v>100</v>
      </c>
      <c r="H265" s="54" t="s">
        <v>31</v>
      </c>
      <c r="I265" s="56" t="s">
        <v>529</v>
      </c>
    </row>
    <row r="266" spans="1:9">
      <c r="A266" s="50">
        <v>265</v>
      </c>
      <c r="B266" s="51">
        <v>42811</v>
      </c>
      <c r="C266" s="52">
        <v>42795</v>
      </c>
      <c r="D266" s="50">
        <v>2017</v>
      </c>
      <c r="E266" s="53">
        <v>0.60833333333333328</v>
      </c>
      <c r="F266" s="54" t="s">
        <v>72</v>
      </c>
      <c r="G266" s="54">
        <v>30</v>
      </c>
      <c r="H266" s="54" t="s">
        <v>52</v>
      </c>
      <c r="I266" s="56" t="s">
        <v>529</v>
      </c>
    </row>
    <row r="267" spans="1:9">
      <c r="A267" s="50">
        <v>266</v>
      </c>
      <c r="B267" s="51">
        <v>42812</v>
      </c>
      <c r="C267" s="52">
        <v>42795</v>
      </c>
      <c r="D267" s="50">
        <v>2017</v>
      </c>
      <c r="E267" s="53">
        <v>0.43472222222222223</v>
      </c>
      <c r="F267" s="54" t="s">
        <v>245</v>
      </c>
      <c r="G267" s="54">
        <v>60</v>
      </c>
      <c r="H267" s="54" t="s">
        <v>248</v>
      </c>
      <c r="I267" s="56" t="s">
        <v>528</v>
      </c>
    </row>
    <row r="268" spans="1:9">
      <c r="A268" s="50">
        <v>267</v>
      </c>
      <c r="B268" s="51">
        <v>42812</v>
      </c>
      <c r="C268" s="52">
        <v>42795</v>
      </c>
      <c r="D268" s="50">
        <v>2017</v>
      </c>
      <c r="E268" s="53">
        <v>0.43472222222222223</v>
      </c>
      <c r="F268" s="54" t="s">
        <v>140</v>
      </c>
      <c r="G268" s="54">
        <v>7</v>
      </c>
      <c r="H268" s="54" t="s">
        <v>248</v>
      </c>
      <c r="I268" s="56" t="s">
        <v>528</v>
      </c>
    </row>
    <row r="269" spans="1:9">
      <c r="A269" s="50">
        <v>268</v>
      </c>
      <c r="B269" s="51">
        <v>42812</v>
      </c>
      <c r="C269" s="52">
        <v>42795</v>
      </c>
      <c r="D269" s="50">
        <v>2017</v>
      </c>
      <c r="E269" s="53">
        <v>0.87222222222222223</v>
      </c>
      <c r="F269" s="54" t="s">
        <v>250</v>
      </c>
      <c r="G269" s="54">
        <v>300</v>
      </c>
      <c r="H269" s="54" t="s">
        <v>248</v>
      </c>
      <c r="I269" s="56" t="s">
        <v>528</v>
      </c>
    </row>
    <row r="270" spans="1:9">
      <c r="A270" s="50">
        <v>269</v>
      </c>
      <c r="B270" s="51">
        <v>42813</v>
      </c>
      <c r="C270" s="52">
        <v>42795</v>
      </c>
      <c r="D270" s="50">
        <v>2017</v>
      </c>
      <c r="E270" s="53">
        <v>0.40972222222222227</v>
      </c>
      <c r="F270" s="54" t="s">
        <v>215</v>
      </c>
      <c r="G270" s="54">
        <v>10</v>
      </c>
      <c r="H270" s="54" t="s">
        <v>248</v>
      </c>
      <c r="I270" s="56" t="s">
        <v>528</v>
      </c>
    </row>
    <row r="271" spans="1:9">
      <c r="A271" s="50">
        <v>270</v>
      </c>
      <c r="B271" s="51">
        <v>42813</v>
      </c>
      <c r="C271" s="52">
        <v>42795</v>
      </c>
      <c r="D271" s="50">
        <v>2017</v>
      </c>
      <c r="E271" s="53">
        <v>0.59027777777777779</v>
      </c>
      <c r="F271" s="54" t="s">
        <v>148</v>
      </c>
      <c r="G271" s="54">
        <v>180</v>
      </c>
      <c r="H271" s="54" t="s">
        <v>248</v>
      </c>
      <c r="I271" s="56" t="s">
        <v>528</v>
      </c>
    </row>
    <row r="272" spans="1:9">
      <c r="A272" s="50">
        <v>271</v>
      </c>
      <c r="B272" s="51">
        <v>42813</v>
      </c>
      <c r="C272" s="52">
        <v>42795</v>
      </c>
      <c r="D272" s="50">
        <v>2017</v>
      </c>
      <c r="E272" s="53">
        <v>0.66041666666666665</v>
      </c>
      <c r="F272" s="54" t="s">
        <v>251</v>
      </c>
      <c r="G272" s="54">
        <v>180</v>
      </c>
      <c r="H272" s="54" t="s">
        <v>248</v>
      </c>
      <c r="I272" s="56" t="s">
        <v>528</v>
      </c>
    </row>
    <row r="273" spans="1:9">
      <c r="A273" s="50">
        <v>272</v>
      </c>
      <c r="B273" s="51">
        <v>42813</v>
      </c>
      <c r="C273" s="52">
        <v>42795</v>
      </c>
      <c r="D273" s="50">
        <v>2017</v>
      </c>
      <c r="E273" s="53">
        <v>0.7715277777777777</v>
      </c>
      <c r="F273" s="54" t="s">
        <v>148</v>
      </c>
      <c r="G273" s="54">
        <v>100</v>
      </c>
      <c r="H273" s="54" t="s">
        <v>248</v>
      </c>
      <c r="I273" s="56" t="s">
        <v>528</v>
      </c>
    </row>
    <row r="274" spans="1:9">
      <c r="A274" s="50">
        <v>273</v>
      </c>
      <c r="B274" s="51">
        <v>42813</v>
      </c>
      <c r="C274" s="52">
        <v>42795</v>
      </c>
      <c r="D274" s="50">
        <v>2017</v>
      </c>
      <c r="E274" s="53">
        <v>0.7715277777777777</v>
      </c>
      <c r="F274" s="54" t="s">
        <v>111</v>
      </c>
      <c r="G274" s="54">
        <v>160</v>
      </c>
      <c r="H274" s="54" t="s">
        <v>248</v>
      </c>
      <c r="I274" s="56" t="s">
        <v>528</v>
      </c>
    </row>
    <row r="275" spans="1:9">
      <c r="A275" s="50">
        <v>274</v>
      </c>
      <c r="B275" s="51">
        <v>42813</v>
      </c>
      <c r="C275" s="52">
        <v>42795</v>
      </c>
      <c r="D275" s="50">
        <v>2017</v>
      </c>
      <c r="E275" s="53">
        <v>0.7715277777777777</v>
      </c>
      <c r="F275" s="54" t="s">
        <v>252</v>
      </c>
      <c r="G275" s="54">
        <v>10</v>
      </c>
      <c r="H275" s="54" t="s">
        <v>248</v>
      </c>
      <c r="I275" s="56" t="s">
        <v>528</v>
      </c>
    </row>
    <row r="276" spans="1:9">
      <c r="A276" s="50">
        <v>275</v>
      </c>
      <c r="B276" s="51">
        <v>42813</v>
      </c>
      <c r="C276" s="52">
        <v>42795</v>
      </c>
      <c r="D276" s="50">
        <v>2017</v>
      </c>
      <c r="E276" s="53">
        <v>0.77222222222222225</v>
      </c>
      <c r="F276" s="54" t="s">
        <v>148</v>
      </c>
      <c r="G276" s="54">
        <v>110</v>
      </c>
      <c r="H276" s="54" t="s">
        <v>248</v>
      </c>
      <c r="I276" s="56" t="s">
        <v>528</v>
      </c>
    </row>
    <row r="277" spans="1:9">
      <c r="A277" s="50">
        <v>276</v>
      </c>
      <c r="B277" s="51">
        <v>42813</v>
      </c>
      <c r="C277" s="52">
        <v>42795</v>
      </c>
      <c r="D277" s="50">
        <v>2017</v>
      </c>
      <c r="E277" s="53">
        <v>0.7729166666666667</v>
      </c>
      <c r="F277" s="54" t="s">
        <v>72</v>
      </c>
      <c r="G277" s="54">
        <v>96</v>
      </c>
      <c r="H277" s="54" t="s">
        <v>248</v>
      </c>
      <c r="I277" s="56" t="s">
        <v>528</v>
      </c>
    </row>
    <row r="278" spans="1:9">
      <c r="A278" s="50">
        <v>277</v>
      </c>
      <c r="B278" s="51">
        <v>42813</v>
      </c>
      <c r="C278" s="52">
        <v>42795</v>
      </c>
      <c r="D278" s="50">
        <v>2017</v>
      </c>
      <c r="E278" s="53">
        <v>0.90347222222222223</v>
      </c>
      <c r="F278" s="54" t="s">
        <v>84</v>
      </c>
      <c r="G278" s="54">
        <v>410</v>
      </c>
      <c r="H278" s="54" t="s">
        <v>248</v>
      </c>
      <c r="I278" s="56" t="s">
        <v>528</v>
      </c>
    </row>
    <row r="279" spans="1:9">
      <c r="A279" s="50">
        <v>278</v>
      </c>
      <c r="B279" s="51">
        <v>42814</v>
      </c>
      <c r="C279" s="52">
        <v>42795</v>
      </c>
      <c r="D279" s="50">
        <v>2017</v>
      </c>
      <c r="E279" s="53">
        <v>0.40138888888888885</v>
      </c>
      <c r="F279" s="54" t="s">
        <v>148</v>
      </c>
      <c r="G279" s="54">
        <v>150</v>
      </c>
      <c r="H279" s="54" t="s">
        <v>248</v>
      </c>
      <c r="I279" s="56" t="s">
        <v>528</v>
      </c>
    </row>
    <row r="280" spans="1:9">
      <c r="A280" s="50">
        <v>279</v>
      </c>
      <c r="B280" s="51">
        <v>42814</v>
      </c>
      <c r="C280" s="52">
        <v>42795</v>
      </c>
      <c r="D280" s="50">
        <v>2017</v>
      </c>
      <c r="E280" s="53">
        <v>0.46527777777777773</v>
      </c>
      <c r="F280" s="54" t="s">
        <v>253</v>
      </c>
      <c r="G280" s="54">
        <v>125</v>
      </c>
      <c r="H280" s="54" t="s">
        <v>248</v>
      </c>
      <c r="I280" s="56" t="s">
        <v>528</v>
      </c>
    </row>
    <row r="281" spans="1:9">
      <c r="A281" s="50">
        <v>280</v>
      </c>
      <c r="B281" s="51">
        <v>42814</v>
      </c>
      <c r="C281" s="52">
        <v>42795</v>
      </c>
      <c r="D281" s="50">
        <v>2017</v>
      </c>
      <c r="E281" s="53">
        <v>0.49513888888888885</v>
      </c>
      <c r="F281" s="54" t="s">
        <v>254</v>
      </c>
      <c r="G281" s="54">
        <v>100</v>
      </c>
      <c r="H281" s="54" t="s">
        <v>248</v>
      </c>
      <c r="I281" s="56" t="s">
        <v>528</v>
      </c>
    </row>
    <row r="282" spans="1:9">
      <c r="A282" s="50">
        <v>281</v>
      </c>
      <c r="B282" s="51">
        <v>42814</v>
      </c>
      <c r="C282" s="52">
        <v>42795</v>
      </c>
      <c r="D282" s="50">
        <v>2017</v>
      </c>
      <c r="E282" s="53">
        <v>0.5</v>
      </c>
      <c r="F282" s="54" t="s">
        <v>218</v>
      </c>
      <c r="G282" s="54">
        <v>161</v>
      </c>
      <c r="H282" s="54" t="s">
        <v>248</v>
      </c>
      <c r="I282" s="56" t="s">
        <v>528</v>
      </c>
    </row>
    <row r="283" spans="1:9">
      <c r="A283" s="50">
        <v>282</v>
      </c>
      <c r="B283" s="51">
        <v>42814</v>
      </c>
      <c r="C283" s="52">
        <v>42795</v>
      </c>
      <c r="D283" s="50">
        <v>2017</v>
      </c>
      <c r="E283" s="53">
        <v>0.75</v>
      </c>
      <c r="F283" s="54" t="s">
        <v>148</v>
      </c>
      <c r="G283" s="54">
        <v>17</v>
      </c>
      <c r="H283" s="54" t="s">
        <v>248</v>
      </c>
      <c r="I283" s="56" t="s">
        <v>528</v>
      </c>
    </row>
    <row r="284" spans="1:9">
      <c r="A284" s="50">
        <v>283</v>
      </c>
      <c r="B284" s="51">
        <v>42814</v>
      </c>
      <c r="C284" s="52">
        <v>42795</v>
      </c>
      <c r="D284" s="50">
        <v>2017</v>
      </c>
      <c r="E284" s="53">
        <v>0.75</v>
      </c>
      <c r="F284" s="54" t="s">
        <v>111</v>
      </c>
      <c r="G284" s="54">
        <v>160</v>
      </c>
      <c r="H284" s="54" t="s">
        <v>248</v>
      </c>
      <c r="I284" s="56" t="s">
        <v>528</v>
      </c>
    </row>
    <row r="285" spans="1:9">
      <c r="A285" s="50">
        <v>284</v>
      </c>
      <c r="B285" s="51">
        <v>42814</v>
      </c>
      <c r="C285" s="52">
        <v>42795</v>
      </c>
      <c r="D285" s="50">
        <v>2017</v>
      </c>
      <c r="E285" s="53">
        <v>0.75</v>
      </c>
      <c r="F285" s="54" t="s">
        <v>252</v>
      </c>
      <c r="G285" s="54">
        <v>10</v>
      </c>
      <c r="H285" s="54" t="s">
        <v>248</v>
      </c>
      <c r="I285" s="56" t="s">
        <v>528</v>
      </c>
    </row>
    <row r="286" spans="1:9">
      <c r="A286" s="50">
        <v>285</v>
      </c>
      <c r="B286" s="51">
        <v>42814</v>
      </c>
      <c r="C286" s="52">
        <v>42795</v>
      </c>
      <c r="D286" s="50">
        <v>2017</v>
      </c>
      <c r="E286" s="53">
        <v>0.78333333333333333</v>
      </c>
      <c r="F286" s="54" t="s">
        <v>255</v>
      </c>
      <c r="G286" s="54">
        <v>35</v>
      </c>
      <c r="H286" s="54" t="s">
        <v>248</v>
      </c>
      <c r="I286" s="56" t="s">
        <v>528</v>
      </c>
    </row>
    <row r="287" spans="1:9">
      <c r="A287" s="50">
        <v>286</v>
      </c>
      <c r="B287" s="51">
        <v>42815</v>
      </c>
      <c r="C287" s="52">
        <v>42795</v>
      </c>
      <c r="D287" s="50">
        <v>2017</v>
      </c>
      <c r="E287" s="53">
        <v>0.36805555555555558</v>
      </c>
      <c r="F287" s="54" t="s">
        <v>148</v>
      </c>
      <c r="G287" s="54">
        <v>19</v>
      </c>
      <c r="H287" s="54" t="s">
        <v>248</v>
      </c>
      <c r="I287" s="56" t="s">
        <v>528</v>
      </c>
    </row>
    <row r="288" spans="1:9">
      <c r="A288" s="50">
        <v>287</v>
      </c>
      <c r="B288" s="51">
        <v>42815</v>
      </c>
      <c r="C288" s="52">
        <v>42795</v>
      </c>
      <c r="D288" s="50">
        <v>2017</v>
      </c>
      <c r="E288" s="53">
        <v>0.5</v>
      </c>
      <c r="F288" s="54" t="s">
        <v>218</v>
      </c>
      <c r="G288" s="54">
        <v>104</v>
      </c>
      <c r="H288" s="54" t="s">
        <v>248</v>
      </c>
      <c r="I288" s="56" t="s">
        <v>528</v>
      </c>
    </row>
    <row r="289" spans="1:9">
      <c r="A289" s="50">
        <v>288</v>
      </c>
      <c r="B289" s="51">
        <v>42815</v>
      </c>
      <c r="C289" s="52">
        <v>42795</v>
      </c>
      <c r="D289" s="50">
        <v>2017</v>
      </c>
      <c r="E289" s="53">
        <v>0.55763888888888891</v>
      </c>
      <c r="F289" s="54" t="s">
        <v>253</v>
      </c>
      <c r="G289" s="54">
        <v>100</v>
      </c>
      <c r="H289" s="54" t="s">
        <v>248</v>
      </c>
      <c r="I289" s="56" t="s">
        <v>528</v>
      </c>
    </row>
    <row r="290" spans="1:9">
      <c r="A290" s="50">
        <v>289</v>
      </c>
      <c r="B290" s="51">
        <v>42815</v>
      </c>
      <c r="C290" s="52">
        <v>42795</v>
      </c>
      <c r="D290" s="50">
        <v>2017</v>
      </c>
      <c r="E290" s="53">
        <v>0.61388888888888882</v>
      </c>
      <c r="F290" s="54" t="s">
        <v>252</v>
      </c>
      <c r="G290" s="54">
        <v>10</v>
      </c>
      <c r="H290" s="54" t="s">
        <v>248</v>
      </c>
      <c r="I290" s="56" t="s">
        <v>528</v>
      </c>
    </row>
    <row r="291" spans="1:9">
      <c r="A291" s="50">
        <v>290</v>
      </c>
      <c r="B291" s="51">
        <v>42815</v>
      </c>
      <c r="C291" s="52">
        <v>42795</v>
      </c>
      <c r="D291" s="50">
        <v>2017</v>
      </c>
      <c r="E291" s="53">
        <v>0.61388888888888882</v>
      </c>
      <c r="F291" s="54" t="s">
        <v>111</v>
      </c>
      <c r="G291" s="54">
        <v>358</v>
      </c>
      <c r="H291" s="54" t="s">
        <v>248</v>
      </c>
      <c r="I291" s="56" t="s">
        <v>528</v>
      </c>
    </row>
    <row r="292" spans="1:9">
      <c r="A292" s="50">
        <v>291</v>
      </c>
      <c r="B292" s="51">
        <v>42815</v>
      </c>
      <c r="C292" s="52">
        <v>42795</v>
      </c>
      <c r="D292" s="50">
        <v>2017</v>
      </c>
      <c r="E292" s="53">
        <v>0.6166666666666667</v>
      </c>
      <c r="F292" s="54" t="s">
        <v>148</v>
      </c>
      <c r="G292" s="54">
        <v>10</v>
      </c>
      <c r="H292" s="54" t="s">
        <v>248</v>
      </c>
      <c r="I292" s="56" t="s">
        <v>528</v>
      </c>
    </row>
    <row r="293" spans="1:9">
      <c r="A293" s="50">
        <v>292</v>
      </c>
      <c r="B293" s="51">
        <v>42815</v>
      </c>
      <c r="C293" s="52">
        <v>42795</v>
      </c>
      <c r="D293" s="50">
        <v>2017</v>
      </c>
      <c r="E293" s="53">
        <v>0.74097222222222225</v>
      </c>
      <c r="F293" s="54" t="s">
        <v>254</v>
      </c>
      <c r="G293" s="54">
        <v>200</v>
      </c>
      <c r="H293" s="54" t="s">
        <v>248</v>
      </c>
      <c r="I293" s="56" t="s">
        <v>528</v>
      </c>
    </row>
    <row r="294" spans="1:9">
      <c r="A294" s="50">
        <v>293</v>
      </c>
      <c r="B294" s="51">
        <v>42816</v>
      </c>
      <c r="C294" s="52">
        <v>42795</v>
      </c>
      <c r="D294" s="50">
        <v>2017</v>
      </c>
      <c r="E294" s="53">
        <v>0.47152777777777777</v>
      </c>
      <c r="F294" s="54" t="s">
        <v>148</v>
      </c>
      <c r="G294" s="54">
        <v>200</v>
      </c>
      <c r="H294" s="54" t="s">
        <v>248</v>
      </c>
      <c r="I294" s="56" t="s">
        <v>528</v>
      </c>
    </row>
    <row r="295" spans="1:9">
      <c r="A295" s="50">
        <v>294</v>
      </c>
      <c r="B295" s="51">
        <v>42816</v>
      </c>
      <c r="C295" s="52">
        <v>42795</v>
      </c>
      <c r="D295" s="50">
        <v>2017</v>
      </c>
      <c r="E295" s="53">
        <v>0.5</v>
      </c>
      <c r="F295" s="54" t="s">
        <v>245</v>
      </c>
      <c r="G295" s="54">
        <v>20</v>
      </c>
      <c r="H295" s="54" t="s">
        <v>248</v>
      </c>
      <c r="I295" s="56" t="s">
        <v>528</v>
      </c>
    </row>
    <row r="296" spans="1:9">
      <c r="A296" s="50">
        <v>295</v>
      </c>
      <c r="B296" s="51">
        <v>42816</v>
      </c>
      <c r="C296" s="52">
        <v>42795</v>
      </c>
      <c r="D296" s="50">
        <v>2017</v>
      </c>
      <c r="E296" s="53">
        <v>0.5</v>
      </c>
      <c r="F296" s="54" t="s">
        <v>218</v>
      </c>
      <c r="G296" s="54">
        <v>124</v>
      </c>
      <c r="H296" s="54" t="s">
        <v>248</v>
      </c>
      <c r="I296" s="56" t="s">
        <v>528</v>
      </c>
    </row>
    <row r="297" spans="1:9">
      <c r="A297" s="50">
        <v>296</v>
      </c>
      <c r="B297" s="51">
        <v>42816</v>
      </c>
      <c r="C297" s="52">
        <v>42795</v>
      </c>
      <c r="D297" s="50">
        <v>2017</v>
      </c>
      <c r="E297" s="53">
        <v>0.57291666666666663</v>
      </c>
      <c r="F297" s="54" t="s">
        <v>111</v>
      </c>
      <c r="G297" s="54">
        <v>60</v>
      </c>
      <c r="H297" s="54" t="s">
        <v>248</v>
      </c>
      <c r="I297" s="56" t="s">
        <v>528</v>
      </c>
    </row>
    <row r="298" spans="1:9">
      <c r="A298" s="50">
        <v>297</v>
      </c>
      <c r="B298" s="51">
        <v>42816</v>
      </c>
      <c r="C298" s="52">
        <v>42795</v>
      </c>
      <c r="D298" s="50">
        <v>2017</v>
      </c>
      <c r="E298" s="53">
        <v>0.69236111111111109</v>
      </c>
      <c r="F298" s="54" t="s">
        <v>148</v>
      </c>
      <c r="G298" s="54">
        <v>430</v>
      </c>
      <c r="H298" s="54" t="s">
        <v>248</v>
      </c>
      <c r="I298" s="56" t="s">
        <v>528</v>
      </c>
    </row>
    <row r="299" spans="1:9">
      <c r="A299" s="50">
        <v>298</v>
      </c>
      <c r="B299" s="51">
        <v>42816</v>
      </c>
      <c r="C299" s="52">
        <v>42795</v>
      </c>
      <c r="D299" s="50">
        <v>2017</v>
      </c>
      <c r="E299" s="53">
        <v>0.8027777777777777</v>
      </c>
      <c r="F299" s="54" t="s">
        <v>256</v>
      </c>
      <c r="G299" s="54">
        <v>17</v>
      </c>
      <c r="H299" s="54" t="s">
        <v>248</v>
      </c>
      <c r="I299" s="56" t="s">
        <v>528</v>
      </c>
    </row>
    <row r="300" spans="1:9">
      <c r="A300" s="50">
        <v>299</v>
      </c>
      <c r="B300" s="51">
        <v>42816</v>
      </c>
      <c r="C300" s="52">
        <v>42795</v>
      </c>
      <c r="D300" s="50">
        <v>2017</v>
      </c>
      <c r="E300" s="53">
        <v>0.80347222222222225</v>
      </c>
      <c r="F300" s="54" t="s">
        <v>252</v>
      </c>
      <c r="G300" s="54">
        <v>10</v>
      </c>
      <c r="H300" s="54" t="s">
        <v>248</v>
      </c>
      <c r="I300" s="56" t="s">
        <v>528</v>
      </c>
    </row>
    <row r="301" spans="1:9">
      <c r="A301" s="50">
        <v>300</v>
      </c>
      <c r="B301" s="51">
        <v>42816</v>
      </c>
      <c r="C301" s="52">
        <v>42795</v>
      </c>
      <c r="D301" s="50">
        <v>2017</v>
      </c>
      <c r="E301" s="53">
        <v>0.80347222222222225</v>
      </c>
      <c r="F301" s="54" t="s">
        <v>84</v>
      </c>
      <c r="G301" s="54">
        <v>100</v>
      </c>
      <c r="H301" s="54" t="s">
        <v>248</v>
      </c>
      <c r="I301" s="56" t="s">
        <v>528</v>
      </c>
    </row>
    <row r="302" spans="1:9">
      <c r="A302" s="50">
        <v>301</v>
      </c>
      <c r="B302" s="51">
        <v>42816</v>
      </c>
      <c r="C302" s="52">
        <v>42795</v>
      </c>
      <c r="D302" s="50">
        <v>2017</v>
      </c>
      <c r="E302" s="53">
        <v>0.87708333333333333</v>
      </c>
      <c r="F302" s="54" t="s">
        <v>148</v>
      </c>
      <c r="G302" s="54">
        <v>50</v>
      </c>
      <c r="H302" s="54" t="s">
        <v>248</v>
      </c>
      <c r="I302" s="56" t="s">
        <v>528</v>
      </c>
    </row>
    <row r="303" spans="1:9">
      <c r="A303" s="50">
        <v>302</v>
      </c>
      <c r="B303" s="51">
        <v>42816</v>
      </c>
      <c r="C303" s="52">
        <v>42795</v>
      </c>
      <c r="D303" s="50">
        <v>2017</v>
      </c>
      <c r="E303" s="53">
        <v>0.8027777777777777</v>
      </c>
      <c r="F303" s="54" t="s">
        <v>221</v>
      </c>
      <c r="G303" s="54">
        <v>30</v>
      </c>
      <c r="H303" s="54" t="s">
        <v>354</v>
      </c>
      <c r="I303" s="56" t="s">
        <v>529</v>
      </c>
    </row>
    <row r="304" spans="1:9">
      <c r="A304" s="50">
        <v>303</v>
      </c>
      <c r="B304" s="51">
        <v>42817</v>
      </c>
      <c r="C304" s="52">
        <v>42795</v>
      </c>
      <c r="D304" s="50">
        <v>2017</v>
      </c>
      <c r="E304" s="53">
        <v>0.41736111111111113</v>
      </c>
      <c r="F304" s="54" t="s">
        <v>148</v>
      </c>
      <c r="G304" s="54">
        <v>10</v>
      </c>
      <c r="H304" s="54" t="s">
        <v>248</v>
      </c>
      <c r="I304" s="56" t="s">
        <v>528</v>
      </c>
    </row>
    <row r="305" spans="1:9">
      <c r="A305" s="50">
        <v>304</v>
      </c>
      <c r="B305" s="51">
        <v>42817</v>
      </c>
      <c r="C305" s="52">
        <v>42795</v>
      </c>
      <c r="D305" s="50">
        <v>2017</v>
      </c>
      <c r="E305" s="53">
        <v>0.70416666666666661</v>
      </c>
      <c r="F305" s="54" t="s">
        <v>84</v>
      </c>
      <c r="G305" s="54">
        <v>235</v>
      </c>
      <c r="H305" s="54" t="s">
        <v>248</v>
      </c>
      <c r="I305" s="56" t="s">
        <v>528</v>
      </c>
    </row>
    <row r="306" spans="1:9">
      <c r="A306" s="50">
        <v>305</v>
      </c>
      <c r="B306" s="51">
        <v>42817</v>
      </c>
      <c r="C306" s="52">
        <v>42795</v>
      </c>
      <c r="D306" s="50">
        <v>2017</v>
      </c>
      <c r="E306" s="53">
        <v>0.72291666666666676</v>
      </c>
      <c r="F306" s="54" t="s">
        <v>111</v>
      </c>
      <c r="G306" s="54">
        <v>66</v>
      </c>
      <c r="H306" s="54" t="s">
        <v>248</v>
      </c>
      <c r="I306" s="56" t="s">
        <v>528</v>
      </c>
    </row>
    <row r="307" spans="1:9">
      <c r="A307" s="50">
        <v>306</v>
      </c>
      <c r="B307" s="51">
        <v>42817</v>
      </c>
      <c r="C307" s="52">
        <v>42795</v>
      </c>
      <c r="D307" s="50">
        <v>2017</v>
      </c>
      <c r="E307" s="53">
        <v>0.72361111111111109</v>
      </c>
      <c r="F307" s="54" t="s">
        <v>253</v>
      </c>
      <c r="G307" s="54">
        <v>95</v>
      </c>
      <c r="H307" s="54" t="s">
        <v>248</v>
      </c>
      <c r="I307" s="56" t="s">
        <v>528</v>
      </c>
    </row>
    <row r="308" spans="1:9">
      <c r="A308" s="50">
        <v>307</v>
      </c>
      <c r="B308" s="51">
        <v>42817</v>
      </c>
      <c r="C308" s="52">
        <v>42795</v>
      </c>
      <c r="D308" s="50">
        <v>2017</v>
      </c>
      <c r="E308" s="53">
        <v>0.72361111111111109</v>
      </c>
      <c r="F308" s="54" t="s">
        <v>148</v>
      </c>
      <c r="G308" s="54">
        <v>10</v>
      </c>
      <c r="H308" s="54" t="s">
        <v>248</v>
      </c>
      <c r="I308" s="56" t="s">
        <v>528</v>
      </c>
    </row>
    <row r="309" spans="1:9">
      <c r="A309" s="50">
        <v>308</v>
      </c>
      <c r="B309" s="51">
        <v>42818</v>
      </c>
      <c r="C309" s="52">
        <v>42795</v>
      </c>
      <c r="D309" s="50">
        <v>2017</v>
      </c>
      <c r="E309" s="53">
        <v>0.5</v>
      </c>
      <c r="F309" s="54" t="s">
        <v>84</v>
      </c>
      <c r="G309" s="54">
        <v>215</v>
      </c>
      <c r="H309" s="54" t="s">
        <v>248</v>
      </c>
      <c r="I309" s="56" t="s">
        <v>528</v>
      </c>
    </row>
    <row r="310" spans="1:9">
      <c r="A310" s="50">
        <v>309</v>
      </c>
      <c r="B310" s="51">
        <v>42818</v>
      </c>
      <c r="C310" s="52">
        <v>42795</v>
      </c>
      <c r="D310" s="50">
        <v>2017</v>
      </c>
      <c r="E310" s="53">
        <v>0.5</v>
      </c>
      <c r="F310" s="54" t="s">
        <v>72</v>
      </c>
      <c r="G310" s="54">
        <v>60</v>
      </c>
      <c r="H310" s="54" t="s">
        <v>248</v>
      </c>
      <c r="I310" s="56" t="s">
        <v>528</v>
      </c>
    </row>
    <row r="311" spans="1:9">
      <c r="A311" s="50">
        <v>310</v>
      </c>
      <c r="B311" s="51">
        <v>42818</v>
      </c>
      <c r="C311" s="52">
        <v>42795</v>
      </c>
      <c r="D311" s="50">
        <v>2017</v>
      </c>
      <c r="E311" s="53">
        <v>0.59166666666666667</v>
      </c>
      <c r="F311" s="54" t="s">
        <v>215</v>
      </c>
      <c r="G311" s="54">
        <v>20</v>
      </c>
      <c r="H311" s="54" t="s">
        <v>248</v>
      </c>
      <c r="I311" s="56" t="s">
        <v>528</v>
      </c>
    </row>
    <row r="312" spans="1:9">
      <c r="A312" s="50">
        <v>311</v>
      </c>
      <c r="B312" s="51">
        <v>42818</v>
      </c>
      <c r="C312" s="52">
        <v>42795</v>
      </c>
      <c r="D312" s="50">
        <v>2017</v>
      </c>
      <c r="E312" s="53">
        <v>0.60486111111111118</v>
      </c>
      <c r="F312" s="54" t="s">
        <v>111</v>
      </c>
      <c r="G312" s="54">
        <v>220</v>
      </c>
      <c r="H312" s="54" t="s">
        <v>248</v>
      </c>
      <c r="I312" s="56" t="s">
        <v>528</v>
      </c>
    </row>
    <row r="313" spans="1:9">
      <c r="A313" s="50">
        <v>312</v>
      </c>
      <c r="B313" s="51">
        <v>42818</v>
      </c>
      <c r="C313" s="52">
        <v>42795</v>
      </c>
      <c r="D313" s="50">
        <v>2017</v>
      </c>
      <c r="E313" s="53">
        <v>0.60625000000000007</v>
      </c>
      <c r="F313" s="54" t="s">
        <v>245</v>
      </c>
      <c r="G313" s="54">
        <v>20</v>
      </c>
      <c r="H313" s="54" t="s">
        <v>248</v>
      </c>
      <c r="I313" s="56" t="s">
        <v>528</v>
      </c>
    </row>
    <row r="314" spans="1:9">
      <c r="A314" s="50">
        <v>313</v>
      </c>
      <c r="B314" s="51">
        <v>42818</v>
      </c>
      <c r="C314" s="52">
        <v>42795</v>
      </c>
      <c r="D314" s="50">
        <v>2017</v>
      </c>
      <c r="E314" s="53">
        <v>0.91666666666666663</v>
      </c>
      <c r="F314" s="54" t="s">
        <v>257</v>
      </c>
      <c r="G314" s="54">
        <v>10</v>
      </c>
      <c r="H314" s="54" t="s">
        <v>248</v>
      </c>
      <c r="I314" s="56" t="s">
        <v>528</v>
      </c>
    </row>
    <row r="315" spans="1:9">
      <c r="A315" s="50">
        <v>314</v>
      </c>
      <c r="B315" s="51">
        <v>42818</v>
      </c>
      <c r="C315" s="52">
        <v>42795</v>
      </c>
      <c r="D315" s="50">
        <v>2017</v>
      </c>
      <c r="E315" s="53">
        <v>0.91666666666666663</v>
      </c>
      <c r="F315" s="54" t="s">
        <v>100</v>
      </c>
      <c r="G315" s="54">
        <v>58</v>
      </c>
      <c r="H315" s="54" t="s">
        <v>248</v>
      </c>
      <c r="I315" s="56" t="s">
        <v>528</v>
      </c>
    </row>
    <row r="316" spans="1:9">
      <c r="A316" s="50">
        <v>315</v>
      </c>
      <c r="B316" s="51">
        <v>42818</v>
      </c>
      <c r="C316" s="52">
        <v>42795</v>
      </c>
      <c r="D316" s="50">
        <v>2017</v>
      </c>
      <c r="E316" s="53">
        <v>0.91666666666666663</v>
      </c>
      <c r="F316" s="54" t="s">
        <v>148</v>
      </c>
      <c r="G316" s="54">
        <v>10</v>
      </c>
      <c r="H316" s="54" t="s">
        <v>248</v>
      </c>
      <c r="I316" s="56" t="s">
        <v>528</v>
      </c>
    </row>
    <row r="317" spans="1:9">
      <c r="A317" s="50">
        <v>316</v>
      </c>
      <c r="B317" s="51">
        <v>42819</v>
      </c>
      <c r="C317" s="52">
        <v>42795</v>
      </c>
      <c r="D317" s="50">
        <v>2017</v>
      </c>
      <c r="E317" s="53">
        <v>0.5</v>
      </c>
      <c r="F317" s="54" t="s">
        <v>84</v>
      </c>
      <c r="G317" s="54">
        <v>230</v>
      </c>
      <c r="H317" s="54" t="s">
        <v>248</v>
      </c>
      <c r="I317" s="56" t="s">
        <v>528</v>
      </c>
    </row>
    <row r="318" spans="1:9">
      <c r="A318" s="50">
        <v>317</v>
      </c>
      <c r="B318" s="51">
        <v>42819</v>
      </c>
      <c r="C318" s="52">
        <v>42795</v>
      </c>
      <c r="D318" s="50">
        <v>2017</v>
      </c>
      <c r="E318" s="53">
        <v>0.7729166666666667</v>
      </c>
      <c r="F318" s="54" t="s">
        <v>111</v>
      </c>
      <c r="G318" s="54">
        <v>254</v>
      </c>
      <c r="H318" s="54" t="s">
        <v>248</v>
      </c>
      <c r="I318" s="56" t="s">
        <v>528</v>
      </c>
    </row>
    <row r="319" spans="1:9">
      <c r="A319" s="50">
        <v>318</v>
      </c>
      <c r="B319" s="51">
        <v>42819</v>
      </c>
      <c r="C319" s="52">
        <v>42795</v>
      </c>
      <c r="D319" s="50">
        <v>2017</v>
      </c>
      <c r="E319" s="53">
        <v>0.7729166666666667</v>
      </c>
      <c r="F319" s="54" t="s">
        <v>148</v>
      </c>
      <c r="G319" s="54">
        <v>50</v>
      </c>
      <c r="H319" s="54" t="s">
        <v>248</v>
      </c>
      <c r="I319" s="56" t="s">
        <v>528</v>
      </c>
    </row>
    <row r="320" spans="1:9">
      <c r="A320" s="50">
        <v>319</v>
      </c>
      <c r="B320" s="51">
        <v>42819</v>
      </c>
      <c r="C320" s="52">
        <v>42795</v>
      </c>
      <c r="D320" s="50">
        <v>2017</v>
      </c>
      <c r="E320" s="53">
        <v>0.7729166666666667</v>
      </c>
      <c r="F320" s="54" t="s">
        <v>252</v>
      </c>
      <c r="G320" s="54">
        <v>6</v>
      </c>
      <c r="H320" s="54" t="s">
        <v>248</v>
      </c>
      <c r="I320" s="56" t="s">
        <v>528</v>
      </c>
    </row>
    <row r="321" spans="1:9">
      <c r="A321" s="50">
        <v>320</v>
      </c>
      <c r="B321" s="51">
        <v>42819</v>
      </c>
      <c r="C321" s="52">
        <v>42795</v>
      </c>
      <c r="D321" s="50">
        <v>2017</v>
      </c>
      <c r="E321" s="53">
        <v>0.7729166666666667</v>
      </c>
      <c r="F321" s="54" t="s">
        <v>215</v>
      </c>
      <c r="G321" s="54">
        <v>120</v>
      </c>
      <c r="H321" s="54" t="s">
        <v>248</v>
      </c>
      <c r="I321" s="56" t="s">
        <v>528</v>
      </c>
    </row>
    <row r="322" spans="1:9">
      <c r="A322" s="50">
        <v>321</v>
      </c>
      <c r="B322" s="51">
        <v>42820</v>
      </c>
      <c r="C322" s="52">
        <v>42795</v>
      </c>
      <c r="D322" s="50">
        <v>2017</v>
      </c>
      <c r="E322" s="53">
        <v>0.4368055555555555</v>
      </c>
      <c r="F322" s="54" t="s">
        <v>203</v>
      </c>
      <c r="G322" s="54">
        <v>100</v>
      </c>
      <c r="H322" s="54" t="s">
        <v>248</v>
      </c>
      <c r="I322" s="56" t="s">
        <v>528</v>
      </c>
    </row>
    <row r="323" spans="1:9">
      <c r="A323" s="50">
        <v>322</v>
      </c>
      <c r="B323" s="51">
        <v>42820</v>
      </c>
      <c r="C323" s="52">
        <v>42795</v>
      </c>
      <c r="D323" s="50">
        <v>2017</v>
      </c>
      <c r="E323" s="53">
        <v>0.70208333333333339</v>
      </c>
      <c r="F323" s="54" t="s">
        <v>258</v>
      </c>
      <c r="G323" s="54">
        <v>80</v>
      </c>
      <c r="H323" s="54" t="s">
        <v>248</v>
      </c>
      <c r="I323" s="56" t="s">
        <v>528</v>
      </c>
    </row>
    <row r="324" spans="1:9">
      <c r="A324" s="50">
        <v>323</v>
      </c>
      <c r="B324" s="51">
        <v>42820</v>
      </c>
      <c r="C324" s="52">
        <v>42795</v>
      </c>
      <c r="D324" s="50">
        <v>2017</v>
      </c>
      <c r="E324" s="53">
        <v>0.70208333333333339</v>
      </c>
      <c r="F324" s="54" t="s">
        <v>148</v>
      </c>
      <c r="G324" s="54">
        <v>45</v>
      </c>
      <c r="H324" s="54" t="s">
        <v>248</v>
      </c>
      <c r="I324" s="56" t="s">
        <v>528</v>
      </c>
    </row>
    <row r="325" spans="1:9">
      <c r="A325" s="50">
        <v>324</v>
      </c>
      <c r="B325" s="51">
        <v>42820</v>
      </c>
      <c r="C325" s="52">
        <v>42795</v>
      </c>
      <c r="D325" s="50">
        <v>2017</v>
      </c>
      <c r="E325" s="53">
        <v>0.70208333333333339</v>
      </c>
      <c r="F325" s="54" t="s">
        <v>252</v>
      </c>
      <c r="G325" s="54">
        <v>11</v>
      </c>
      <c r="H325" s="54" t="s">
        <v>248</v>
      </c>
      <c r="I325" s="56" t="s">
        <v>528</v>
      </c>
    </row>
    <row r="326" spans="1:9">
      <c r="A326" s="50">
        <v>325</v>
      </c>
      <c r="B326" s="51">
        <v>42820</v>
      </c>
      <c r="C326" s="52">
        <v>42795</v>
      </c>
      <c r="D326" s="50">
        <v>2017</v>
      </c>
      <c r="E326" s="53">
        <v>0.70208333333333339</v>
      </c>
      <c r="F326" s="54" t="s">
        <v>111</v>
      </c>
      <c r="G326" s="54">
        <v>289</v>
      </c>
      <c r="H326" s="54" t="s">
        <v>248</v>
      </c>
      <c r="I326" s="56" t="s">
        <v>528</v>
      </c>
    </row>
    <row r="327" spans="1:9">
      <c r="A327" s="50">
        <v>326</v>
      </c>
      <c r="B327" s="51">
        <v>42820</v>
      </c>
      <c r="C327" s="52">
        <v>42795</v>
      </c>
      <c r="D327" s="50">
        <v>2017</v>
      </c>
      <c r="E327" s="53">
        <v>0.70277777777777783</v>
      </c>
      <c r="F327" s="54" t="s">
        <v>215</v>
      </c>
      <c r="G327" s="54">
        <v>10</v>
      </c>
      <c r="H327" s="54" t="s">
        <v>248</v>
      </c>
      <c r="I327" s="56" t="s">
        <v>528</v>
      </c>
    </row>
    <row r="328" spans="1:9">
      <c r="A328" s="50">
        <v>327</v>
      </c>
      <c r="B328" s="51">
        <v>42820</v>
      </c>
      <c r="C328" s="52">
        <v>42795</v>
      </c>
      <c r="D328" s="50">
        <v>2017</v>
      </c>
      <c r="E328" s="53">
        <v>0.70277777777777783</v>
      </c>
      <c r="F328" s="54" t="s">
        <v>100</v>
      </c>
      <c r="G328" s="54">
        <v>20</v>
      </c>
      <c r="H328" s="54" t="s">
        <v>248</v>
      </c>
      <c r="I328" s="56" t="s">
        <v>528</v>
      </c>
    </row>
    <row r="329" spans="1:9">
      <c r="A329" s="50">
        <v>328</v>
      </c>
      <c r="B329" s="51">
        <v>42820</v>
      </c>
      <c r="C329" s="52">
        <v>42795</v>
      </c>
      <c r="D329" s="50">
        <v>2017</v>
      </c>
      <c r="E329" s="53">
        <v>0.8965277777777777</v>
      </c>
      <c r="F329" s="54" t="s">
        <v>148</v>
      </c>
      <c r="G329" s="54">
        <v>100</v>
      </c>
      <c r="H329" s="54" t="s">
        <v>248</v>
      </c>
      <c r="I329" s="56" t="s">
        <v>528</v>
      </c>
    </row>
    <row r="330" spans="1:9">
      <c r="A330" s="50">
        <v>329</v>
      </c>
      <c r="B330" s="51">
        <v>42820</v>
      </c>
      <c r="C330" s="52">
        <v>42795</v>
      </c>
      <c r="D330" s="50">
        <v>2017</v>
      </c>
      <c r="E330" s="53">
        <v>0.91319444444444453</v>
      </c>
      <c r="F330" s="54" t="s">
        <v>84</v>
      </c>
      <c r="G330" s="54">
        <v>333</v>
      </c>
      <c r="H330" s="54" t="s">
        <v>248</v>
      </c>
      <c r="I330" s="56" t="s">
        <v>528</v>
      </c>
    </row>
    <row r="331" spans="1:9">
      <c r="A331" s="50">
        <v>330</v>
      </c>
      <c r="B331" s="51">
        <v>42821</v>
      </c>
      <c r="C331" s="52">
        <v>42795</v>
      </c>
      <c r="D331" s="50">
        <v>2017</v>
      </c>
      <c r="E331" s="53">
        <v>0.5</v>
      </c>
      <c r="F331" s="54" t="s">
        <v>245</v>
      </c>
      <c r="G331" s="54">
        <v>20</v>
      </c>
      <c r="H331" s="54" t="s">
        <v>248</v>
      </c>
      <c r="I331" s="56" t="s">
        <v>528</v>
      </c>
    </row>
    <row r="332" spans="1:9">
      <c r="A332" s="50">
        <v>331</v>
      </c>
      <c r="B332" s="51">
        <v>42821</v>
      </c>
      <c r="C332" s="52">
        <v>42795</v>
      </c>
      <c r="D332" s="50">
        <v>2017</v>
      </c>
      <c r="E332" s="53">
        <v>0.83263888888888893</v>
      </c>
      <c r="F332" s="54" t="s">
        <v>259</v>
      </c>
      <c r="G332" s="54">
        <v>570</v>
      </c>
      <c r="H332" s="54" t="s">
        <v>248</v>
      </c>
      <c r="I332" s="56" t="s">
        <v>528</v>
      </c>
    </row>
    <row r="333" spans="1:9">
      <c r="A333" s="50">
        <v>332</v>
      </c>
      <c r="B333" s="51">
        <v>42821</v>
      </c>
      <c r="C333" s="52">
        <v>42795</v>
      </c>
      <c r="D333" s="50">
        <v>2017</v>
      </c>
      <c r="E333" s="53">
        <v>0.83333333333333337</v>
      </c>
      <c r="F333" s="54" t="s">
        <v>253</v>
      </c>
      <c r="G333" s="54">
        <v>120</v>
      </c>
      <c r="H333" s="54" t="s">
        <v>248</v>
      </c>
      <c r="I333" s="56" t="s">
        <v>528</v>
      </c>
    </row>
    <row r="334" spans="1:9">
      <c r="A334" s="50">
        <v>333</v>
      </c>
      <c r="B334" s="51">
        <v>42822</v>
      </c>
      <c r="C334" s="52">
        <v>42795</v>
      </c>
      <c r="D334" s="50">
        <v>2017</v>
      </c>
      <c r="E334" s="53">
        <v>0.41388888888888892</v>
      </c>
      <c r="F334" s="54" t="s">
        <v>203</v>
      </c>
      <c r="G334" s="54">
        <v>24</v>
      </c>
      <c r="H334" s="54" t="s">
        <v>248</v>
      </c>
      <c r="I334" s="56" t="s">
        <v>528</v>
      </c>
    </row>
    <row r="335" spans="1:9">
      <c r="A335" s="50">
        <v>334</v>
      </c>
      <c r="B335" s="51">
        <v>42822</v>
      </c>
      <c r="C335" s="52">
        <v>42795</v>
      </c>
      <c r="D335" s="50">
        <v>2017</v>
      </c>
      <c r="E335" s="53">
        <v>0.5</v>
      </c>
      <c r="F335" s="54" t="s">
        <v>84</v>
      </c>
      <c r="G335" s="54">
        <v>238</v>
      </c>
      <c r="H335" s="54" t="s">
        <v>248</v>
      </c>
      <c r="I335" s="56" t="s">
        <v>528</v>
      </c>
    </row>
    <row r="336" spans="1:9">
      <c r="A336" s="50">
        <v>335</v>
      </c>
      <c r="B336" s="51">
        <v>42823</v>
      </c>
      <c r="C336" s="52">
        <v>42795</v>
      </c>
      <c r="D336" s="50">
        <v>2017</v>
      </c>
      <c r="E336" s="53">
        <v>0.5</v>
      </c>
      <c r="F336" s="54" t="s">
        <v>84</v>
      </c>
      <c r="G336" s="54">
        <v>231.6</v>
      </c>
      <c r="H336" s="54" t="s">
        <v>248</v>
      </c>
      <c r="I336" s="56" t="s">
        <v>528</v>
      </c>
    </row>
    <row r="337" spans="1:9">
      <c r="A337" s="50">
        <v>336</v>
      </c>
      <c r="B337" s="51">
        <v>42823</v>
      </c>
      <c r="C337" s="52">
        <v>42795</v>
      </c>
      <c r="D337" s="50">
        <v>2017</v>
      </c>
      <c r="E337" s="53">
        <v>0.64444444444444449</v>
      </c>
      <c r="F337" s="54" t="s">
        <v>111</v>
      </c>
      <c r="G337" s="54">
        <v>300</v>
      </c>
      <c r="H337" s="54" t="s">
        <v>248</v>
      </c>
      <c r="I337" s="56" t="s">
        <v>528</v>
      </c>
    </row>
    <row r="338" spans="1:9">
      <c r="A338" s="50">
        <v>337</v>
      </c>
      <c r="B338" s="51">
        <v>42823</v>
      </c>
      <c r="C338" s="52">
        <v>42795</v>
      </c>
      <c r="D338" s="50">
        <v>2017</v>
      </c>
      <c r="E338" s="53">
        <v>0.64444444444444449</v>
      </c>
      <c r="F338" s="54" t="s">
        <v>252</v>
      </c>
      <c r="G338" s="54">
        <v>30</v>
      </c>
      <c r="H338" s="54" t="s">
        <v>248</v>
      </c>
      <c r="I338" s="56" t="s">
        <v>528</v>
      </c>
    </row>
    <row r="339" spans="1:9">
      <c r="A339" s="50">
        <v>338</v>
      </c>
      <c r="B339" s="51">
        <v>42823</v>
      </c>
      <c r="C339" s="52">
        <v>42795</v>
      </c>
      <c r="D339" s="50">
        <v>2017</v>
      </c>
      <c r="E339" s="53">
        <v>0.64444444444444449</v>
      </c>
      <c r="F339" s="54" t="s">
        <v>257</v>
      </c>
      <c r="G339" s="54">
        <v>20</v>
      </c>
      <c r="H339" s="54" t="s">
        <v>248</v>
      </c>
      <c r="I339" s="56" t="s">
        <v>528</v>
      </c>
    </row>
    <row r="340" spans="1:9">
      <c r="A340" s="50">
        <v>339</v>
      </c>
      <c r="B340" s="51">
        <v>42824</v>
      </c>
      <c r="C340" s="52">
        <v>42795</v>
      </c>
      <c r="D340" s="50">
        <v>2017</v>
      </c>
      <c r="E340" s="53">
        <v>0.60138888888888886</v>
      </c>
      <c r="F340" s="54" t="s">
        <v>261</v>
      </c>
      <c r="G340" s="54">
        <v>187</v>
      </c>
      <c r="H340" s="54" t="s">
        <v>248</v>
      </c>
      <c r="I340" s="56" t="s">
        <v>528</v>
      </c>
    </row>
    <row r="341" spans="1:9">
      <c r="A341" s="50">
        <v>340</v>
      </c>
      <c r="B341" s="51">
        <v>42824</v>
      </c>
      <c r="C341" s="52">
        <v>42795</v>
      </c>
      <c r="D341" s="50">
        <v>2017</v>
      </c>
      <c r="E341" s="53">
        <v>0.63541666666666663</v>
      </c>
      <c r="F341" s="54" t="s">
        <v>111</v>
      </c>
      <c r="G341" s="54">
        <v>237</v>
      </c>
      <c r="H341" s="54" t="s">
        <v>248</v>
      </c>
      <c r="I341" s="56" t="s">
        <v>528</v>
      </c>
    </row>
    <row r="342" spans="1:9">
      <c r="A342" s="50">
        <v>341</v>
      </c>
      <c r="B342" s="51">
        <v>42824</v>
      </c>
      <c r="C342" s="52">
        <v>42795</v>
      </c>
      <c r="D342" s="50">
        <v>2017</v>
      </c>
      <c r="E342" s="53">
        <v>0.63750000000000007</v>
      </c>
      <c r="F342" s="54" t="s">
        <v>252</v>
      </c>
      <c r="G342" s="54">
        <v>150</v>
      </c>
      <c r="H342" s="54" t="s">
        <v>248</v>
      </c>
      <c r="I342" s="56" t="s">
        <v>528</v>
      </c>
    </row>
    <row r="343" spans="1:9">
      <c r="A343" s="50">
        <v>342</v>
      </c>
      <c r="B343" s="51">
        <v>42824</v>
      </c>
      <c r="C343" s="52">
        <v>42795</v>
      </c>
      <c r="D343" s="50">
        <v>2017</v>
      </c>
      <c r="E343" s="53">
        <v>0.67222222222222217</v>
      </c>
      <c r="F343" s="54" t="s">
        <v>262</v>
      </c>
      <c r="G343" s="54">
        <v>110</v>
      </c>
      <c r="H343" s="54" t="s">
        <v>248</v>
      </c>
      <c r="I343" s="56" t="s">
        <v>528</v>
      </c>
    </row>
    <row r="344" spans="1:9">
      <c r="A344" s="50">
        <v>343</v>
      </c>
      <c r="B344" s="51">
        <v>42824</v>
      </c>
      <c r="C344" s="52">
        <v>42795</v>
      </c>
      <c r="D344" s="50">
        <v>2017</v>
      </c>
      <c r="E344" s="53">
        <v>0.80972222222222223</v>
      </c>
      <c r="F344" s="54" t="s">
        <v>262</v>
      </c>
      <c r="G344" s="54">
        <v>350</v>
      </c>
      <c r="H344" s="54" t="s">
        <v>248</v>
      </c>
      <c r="I344" s="56" t="s">
        <v>528</v>
      </c>
    </row>
    <row r="345" spans="1:9">
      <c r="A345" s="50">
        <v>344</v>
      </c>
      <c r="B345" s="51">
        <v>42825</v>
      </c>
      <c r="C345" s="52">
        <v>42795</v>
      </c>
      <c r="D345" s="50">
        <v>2017</v>
      </c>
      <c r="E345" s="53">
        <v>0.87986111111111109</v>
      </c>
      <c r="F345" s="54" t="s">
        <v>148</v>
      </c>
      <c r="G345" s="54">
        <v>270</v>
      </c>
      <c r="H345" s="54" t="s">
        <v>248</v>
      </c>
      <c r="I345" s="56" t="s">
        <v>528</v>
      </c>
    </row>
    <row r="346" spans="1:9">
      <c r="A346" s="50">
        <v>345</v>
      </c>
      <c r="B346" s="51">
        <v>42825</v>
      </c>
      <c r="C346" s="52">
        <v>42795</v>
      </c>
      <c r="D346" s="50">
        <v>2017</v>
      </c>
      <c r="E346" s="53">
        <v>0.87986111111111109</v>
      </c>
      <c r="F346" s="54" t="s">
        <v>252</v>
      </c>
      <c r="G346" s="54">
        <v>20</v>
      </c>
      <c r="H346" s="54" t="s">
        <v>248</v>
      </c>
      <c r="I346" s="56" t="s">
        <v>528</v>
      </c>
    </row>
    <row r="347" spans="1:9">
      <c r="A347" s="50">
        <v>346</v>
      </c>
      <c r="B347" s="51">
        <v>42826</v>
      </c>
      <c r="C347" s="52">
        <v>42826</v>
      </c>
      <c r="D347" s="50">
        <v>2017</v>
      </c>
      <c r="E347" s="53">
        <v>0.9243055555555556</v>
      </c>
      <c r="F347" s="54" t="s">
        <v>263</v>
      </c>
      <c r="G347" s="54">
        <v>57</v>
      </c>
      <c r="H347" s="54" t="s">
        <v>248</v>
      </c>
      <c r="I347" s="56" t="s">
        <v>528</v>
      </c>
    </row>
    <row r="348" spans="1:9">
      <c r="A348" s="50">
        <v>347</v>
      </c>
      <c r="B348" s="51">
        <v>42827</v>
      </c>
      <c r="C348" s="52">
        <v>42826</v>
      </c>
      <c r="D348" s="50">
        <v>2017</v>
      </c>
      <c r="E348" s="53">
        <v>0.4145833333333333</v>
      </c>
      <c r="F348" s="54" t="s">
        <v>264</v>
      </c>
      <c r="G348" s="54">
        <v>50</v>
      </c>
      <c r="H348" s="54" t="s">
        <v>248</v>
      </c>
      <c r="I348" s="56" t="s">
        <v>528</v>
      </c>
    </row>
    <row r="349" spans="1:9">
      <c r="A349" s="50">
        <v>348</v>
      </c>
      <c r="B349" s="51">
        <v>42827</v>
      </c>
      <c r="C349" s="52">
        <v>42826</v>
      </c>
      <c r="D349" s="50">
        <v>2017</v>
      </c>
      <c r="E349" s="53">
        <v>0.5</v>
      </c>
      <c r="F349" s="54" t="s">
        <v>111</v>
      </c>
      <c r="G349" s="54">
        <v>363</v>
      </c>
      <c r="H349" s="54" t="s">
        <v>248</v>
      </c>
      <c r="I349" s="56" t="s">
        <v>528</v>
      </c>
    </row>
    <row r="350" spans="1:9">
      <c r="A350" s="50">
        <v>349</v>
      </c>
      <c r="B350" s="51">
        <v>42827</v>
      </c>
      <c r="C350" s="52">
        <v>42826</v>
      </c>
      <c r="D350" s="50">
        <v>2017</v>
      </c>
      <c r="E350" s="53">
        <v>0.90972222222222221</v>
      </c>
      <c r="F350" s="54" t="s">
        <v>263</v>
      </c>
      <c r="G350" s="54">
        <v>90</v>
      </c>
      <c r="H350" s="54" t="s">
        <v>248</v>
      </c>
      <c r="I350" s="56" t="s">
        <v>528</v>
      </c>
    </row>
    <row r="351" spans="1:9">
      <c r="A351" s="50">
        <v>350</v>
      </c>
      <c r="B351" s="51">
        <v>42827</v>
      </c>
      <c r="C351" s="52">
        <v>42826</v>
      </c>
      <c r="D351" s="50">
        <v>2017</v>
      </c>
      <c r="E351" s="53">
        <v>0.91041666666666676</v>
      </c>
      <c r="F351" s="54" t="s">
        <v>253</v>
      </c>
      <c r="G351" s="54">
        <v>50</v>
      </c>
      <c r="H351" s="54" t="s">
        <v>248</v>
      </c>
      <c r="I351" s="56" t="s">
        <v>528</v>
      </c>
    </row>
    <row r="352" spans="1:9">
      <c r="A352" s="50">
        <v>351</v>
      </c>
      <c r="B352" s="51">
        <v>42828</v>
      </c>
      <c r="C352" s="52">
        <v>42826</v>
      </c>
      <c r="D352" s="50">
        <v>2017</v>
      </c>
      <c r="E352" s="53">
        <v>0.3576388888888889</v>
      </c>
      <c r="F352" s="54" t="s">
        <v>218</v>
      </c>
      <c r="G352" s="54">
        <v>69</v>
      </c>
      <c r="H352" s="54" t="s">
        <v>248</v>
      </c>
      <c r="I352" s="56" t="s">
        <v>528</v>
      </c>
    </row>
    <row r="353" spans="1:9">
      <c r="A353" s="50">
        <v>352</v>
      </c>
      <c r="B353" s="51">
        <v>42828</v>
      </c>
      <c r="C353" s="52">
        <v>42826</v>
      </c>
      <c r="D353" s="50">
        <v>2017</v>
      </c>
      <c r="E353" s="53">
        <v>0.4152777777777778</v>
      </c>
      <c r="F353" s="54" t="s">
        <v>262</v>
      </c>
      <c r="G353" s="54">
        <v>30</v>
      </c>
      <c r="H353" s="54" t="s">
        <v>248</v>
      </c>
      <c r="I353" s="56" t="s">
        <v>528</v>
      </c>
    </row>
    <row r="354" spans="1:9">
      <c r="A354" s="50">
        <v>353</v>
      </c>
      <c r="B354" s="51">
        <v>42828</v>
      </c>
      <c r="C354" s="52">
        <v>42826</v>
      </c>
      <c r="D354" s="50">
        <v>2017</v>
      </c>
      <c r="E354" s="53">
        <v>0.5</v>
      </c>
      <c r="F354" s="54" t="s">
        <v>111</v>
      </c>
      <c r="G354" s="54">
        <v>60</v>
      </c>
      <c r="H354" s="54" t="s">
        <v>248</v>
      </c>
      <c r="I354" s="56" t="s">
        <v>528</v>
      </c>
    </row>
    <row r="355" spans="1:9">
      <c r="A355" s="50">
        <v>354</v>
      </c>
      <c r="B355" s="51">
        <v>42828</v>
      </c>
      <c r="C355" s="52">
        <v>42826</v>
      </c>
      <c r="D355" s="50">
        <v>2017</v>
      </c>
      <c r="E355" s="53">
        <v>0.5</v>
      </c>
      <c r="F355" s="54" t="s">
        <v>161</v>
      </c>
      <c r="G355" s="54">
        <v>20</v>
      </c>
      <c r="H355" s="54" t="s">
        <v>248</v>
      </c>
      <c r="I355" s="56" t="s">
        <v>528</v>
      </c>
    </row>
    <row r="356" spans="1:9">
      <c r="A356" s="50">
        <v>355</v>
      </c>
      <c r="B356" s="51">
        <v>42828</v>
      </c>
      <c r="C356" s="52">
        <v>42826</v>
      </c>
      <c r="D356" s="50">
        <v>2017</v>
      </c>
      <c r="E356" s="53">
        <v>0.51527777777777783</v>
      </c>
      <c r="F356" s="54" t="s">
        <v>140</v>
      </c>
      <c r="G356" s="54">
        <v>10</v>
      </c>
      <c r="H356" s="54" t="s">
        <v>248</v>
      </c>
      <c r="I356" s="56" t="s">
        <v>528</v>
      </c>
    </row>
    <row r="357" spans="1:9">
      <c r="A357" s="50">
        <v>356</v>
      </c>
      <c r="B357" s="51">
        <v>42829</v>
      </c>
      <c r="C357" s="52">
        <v>42826</v>
      </c>
      <c r="D357" s="50">
        <v>2017</v>
      </c>
      <c r="E357" s="53">
        <v>0.53055555555555556</v>
      </c>
      <c r="F357" s="54" t="s">
        <v>265</v>
      </c>
      <c r="G357" s="54">
        <v>150</v>
      </c>
      <c r="H357" s="54" t="s">
        <v>248</v>
      </c>
      <c r="I357" s="56" t="s">
        <v>528</v>
      </c>
    </row>
    <row r="358" spans="1:9">
      <c r="A358" s="50">
        <v>357</v>
      </c>
      <c r="B358" s="51">
        <v>42829</v>
      </c>
      <c r="C358" s="52">
        <v>42826</v>
      </c>
      <c r="D358" s="50">
        <v>2017</v>
      </c>
      <c r="E358" s="53">
        <v>0.53055555555555556</v>
      </c>
      <c r="F358" s="54" t="s">
        <v>266</v>
      </c>
      <c r="G358" s="54">
        <v>180</v>
      </c>
      <c r="H358" s="54" t="s">
        <v>248</v>
      </c>
      <c r="I358" s="56" t="s">
        <v>528</v>
      </c>
    </row>
    <row r="359" spans="1:9">
      <c r="A359" s="50">
        <v>358</v>
      </c>
      <c r="B359" s="51">
        <v>42829</v>
      </c>
      <c r="C359" s="52">
        <v>42826</v>
      </c>
      <c r="D359" s="50">
        <v>2017</v>
      </c>
      <c r="E359" s="53">
        <v>0.53055555555555556</v>
      </c>
      <c r="F359" s="54" t="s">
        <v>262</v>
      </c>
      <c r="G359" s="54">
        <v>16</v>
      </c>
      <c r="H359" s="54" t="s">
        <v>248</v>
      </c>
      <c r="I359" s="56" t="s">
        <v>528</v>
      </c>
    </row>
    <row r="360" spans="1:9">
      <c r="A360" s="50">
        <v>359</v>
      </c>
      <c r="B360" s="51">
        <v>42829</v>
      </c>
      <c r="C360" s="52">
        <v>42826</v>
      </c>
      <c r="D360" s="50">
        <v>2017</v>
      </c>
      <c r="E360" s="53">
        <v>0.53125</v>
      </c>
      <c r="F360" s="54" t="s">
        <v>100</v>
      </c>
      <c r="G360" s="54">
        <v>10</v>
      </c>
      <c r="H360" s="54" t="s">
        <v>248</v>
      </c>
      <c r="I360" s="56" t="s">
        <v>528</v>
      </c>
    </row>
    <row r="361" spans="1:9">
      <c r="A361" s="50">
        <v>360</v>
      </c>
      <c r="B361" s="51">
        <v>42829</v>
      </c>
      <c r="C361" s="52">
        <v>42826</v>
      </c>
      <c r="D361" s="50">
        <v>2017</v>
      </c>
      <c r="E361" s="53">
        <v>0.53125</v>
      </c>
      <c r="F361" s="54" t="s">
        <v>267</v>
      </c>
      <c r="G361" s="54">
        <v>65</v>
      </c>
      <c r="H361" s="54" t="s">
        <v>248</v>
      </c>
      <c r="I361" s="56" t="s">
        <v>528</v>
      </c>
    </row>
    <row r="362" spans="1:9">
      <c r="A362" s="50">
        <v>361</v>
      </c>
      <c r="B362" s="51">
        <v>42829</v>
      </c>
      <c r="C362" s="52">
        <v>42826</v>
      </c>
      <c r="D362" s="50">
        <v>2017</v>
      </c>
      <c r="E362" s="53">
        <v>0.53125</v>
      </c>
      <c r="F362" s="54" t="s">
        <v>215</v>
      </c>
      <c r="G362" s="54">
        <v>10</v>
      </c>
      <c r="H362" s="54" t="s">
        <v>248</v>
      </c>
      <c r="I362" s="56" t="s">
        <v>528</v>
      </c>
    </row>
    <row r="363" spans="1:9">
      <c r="A363" s="50">
        <v>362</v>
      </c>
      <c r="B363" s="51">
        <v>42829</v>
      </c>
      <c r="C363" s="52">
        <v>42826</v>
      </c>
      <c r="D363" s="50">
        <v>2017</v>
      </c>
      <c r="E363" s="53">
        <v>0.53194444444444444</v>
      </c>
      <c r="F363" s="54" t="s">
        <v>256</v>
      </c>
      <c r="G363" s="54">
        <v>16</v>
      </c>
      <c r="H363" s="54" t="s">
        <v>248</v>
      </c>
      <c r="I363" s="56" t="s">
        <v>528</v>
      </c>
    </row>
    <row r="364" spans="1:9">
      <c r="A364" s="50">
        <v>363</v>
      </c>
      <c r="B364" s="51">
        <v>42829</v>
      </c>
      <c r="C364" s="52">
        <v>42826</v>
      </c>
      <c r="D364" s="50">
        <v>2017</v>
      </c>
      <c r="E364" s="53">
        <v>0.79652777777777783</v>
      </c>
      <c r="F364" s="54" t="s">
        <v>245</v>
      </c>
      <c r="G364" s="54">
        <v>40</v>
      </c>
      <c r="H364" s="54" t="s">
        <v>248</v>
      </c>
      <c r="I364" s="56" t="s">
        <v>528</v>
      </c>
    </row>
    <row r="365" spans="1:9">
      <c r="A365" s="50">
        <v>364</v>
      </c>
      <c r="B365" s="51">
        <v>42829</v>
      </c>
      <c r="C365" s="52">
        <v>42826</v>
      </c>
      <c r="D365" s="50">
        <v>2017</v>
      </c>
      <c r="E365" s="53">
        <v>0.79722222222222217</v>
      </c>
      <c r="F365" s="54" t="s">
        <v>252</v>
      </c>
      <c r="G365" s="54">
        <v>13</v>
      </c>
      <c r="H365" s="54" t="s">
        <v>248</v>
      </c>
      <c r="I365" s="56" t="s">
        <v>528</v>
      </c>
    </row>
    <row r="366" spans="1:9">
      <c r="A366" s="50">
        <v>365</v>
      </c>
      <c r="B366" s="51">
        <v>42829</v>
      </c>
      <c r="C366" s="52">
        <v>42826</v>
      </c>
      <c r="D366" s="50">
        <v>2017</v>
      </c>
      <c r="E366" s="53">
        <v>0.79722222222222217</v>
      </c>
      <c r="F366" s="54" t="s">
        <v>111</v>
      </c>
      <c r="G366" s="54">
        <v>187</v>
      </c>
      <c r="H366" s="54" t="s">
        <v>248</v>
      </c>
      <c r="I366" s="56" t="s">
        <v>528</v>
      </c>
    </row>
    <row r="367" spans="1:9">
      <c r="A367" s="50">
        <v>366</v>
      </c>
      <c r="B367" s="51">
        <v>42830</v>
      </c>
      <c r="C367" s="52">
        <v>42826</v>
      </c>
      <c r="D367" s="50">
        <v>2017</v>
      </c>
      <c r="E367" s="53">
        <v>0.38750000000000001</v>
      </c>
      <c r="F367" s="54" t="s">
        <v>268</v>
      </c>
      <c r="G367" s="54">
        <v>8</v>
      </c>
      <c r="H367" s="54" t="s">
        <v>248</v>
      </c>
      <c r="I367" s="56" t="s">
        <v>528</v>
      </c>
    </row>
    <row r="368" spans="1:9">
      <c r="A368" s="50">
        <v>367</v>
      </c>
      <c r="B368" s="51">
        <v>42830</v>
      </c>
      <c r="C368" s="52">
        <v>42826</v>
      </c>
      <c r="D368" s="50">
        <v>2017</v>
      </c>
      <c r="E368" s="53">
        <v>0.56944444444444442</v>
      </c>
      <c r="F368" s="54" t="s">
        <v>111</v>
      </c>
      <c r="G368" s="54">
        <v>71</v>
      </c>
      <c r="H368" s="54" t="s">
        <v>248</v>
      </c>
      <c r="I368" s="56" t="s">
        <v>528</v>
      </c>
    </row>
    <row r="369" spans="1:9">
      <c r="A369" s="50">
        <v>368</v>
      </c>
      <c r="B369" s="51">
        <v>42830</v>
      </c>
      <c r="C369" s="52">
        <v>42826</v>
      </c>
      <c r="D369" s="50">
        <v>2017</v>
      </c>
      <c r="E369" s="53">
        <v>0.68888888888888899</v>
      </c>
      <c r="F369" s="54" t="s">
        <v>269</v>
      </c>
      <c r="G369" s="54">
        <v>170</v>
      </c>
      <c r="H369" s="54" t="s">
        <v>248</v>
      </c>
      <c r="I369" s="56" t="s">
        <v>528</v>
      </c>
    </row>
    <row r="370" spans="1:9">
      <c r="A370" s="50">
        <v>369</v>
      </c>
      <c r="B370" s="51">
        <v>42830</v>
      </c>
      <c r="C370" s="52">
        <v>42826</v>
      </c>
      <c r="D370" s="50">
        <v>2017</v>
      </c>
      <c r="E370" s="53">
        <v>0.69097222222222221</v>
      </c>
      <c r="F370" s="54" t="s">
        <v>252</v>
      </c>
      <c r="G370" s="54">
        <v>50</v>
      </c>
      <c r="H370" s="54" t="s">
        <v>248</v>
      </c>
      <c r="I370" s="56" t="s">
        <v>528</v>
      </c>
    </row>
    <row r="371" spans="1:9">
      <c r="A371" s="50">
        <v>370</v>
      </c>
      <c r="B371" s="51">
        <v>42830</v>
      </c>
      <c r="C371" s="52">
        <v>42826</v>
      </c>
      <c r="D371" s="50">
        <v>2017</v>
      </c>
      <c r="E371" s="53">
        <v>0.81180555555555556</v>
      </c>
      <c r="F371" s="54" t="s">
        <v>262</v>
      </c>
      <c r="G371" s="54">
        <v>6</v>
      </c>
      <c r="H371" s="54" t="s">
        <v>248</v>
      </c>
      <c r="I371" s="56" t="s">
        <v>528</v>
      </c>
    </row>
    <row r="372" spans="1:9">
      <c r="A372" s="50">
        <v>371</v>
      </c>
      <c r="B372" s="51">
        <v>42830</v>
      </c>
      <c r="C372" s="52">
        <v>42826</v>
      </c>
      <c r="D372" s="50">
        <v>2017</v>
      </c>
      <c r="E372" s="53">
        <v>0.90833333333333333</v>
      </c>
      <c r="F372" s="54" t="s">
        <v>84</v>
      </c>
      <c r="G372" s="54">
        <v>38</v>
      </c>
      <c r="H372" s="54" t="s">
        <v>52</v>
      </c>
      <c r="I372" s="56" t="s">
        <v>529</v>
      </c>
    </row>
    <row r="373" spans="1:9">
      <c r="A373" s="50">
        <v>372</v>
      </c>
      <c r="B373" s="51">
        <v>42830</v>
      </c>
      <c r="C373" s="52">
        <v>42826</v>
      </c>
      <c r="D373" s="50">
        <v>2017</v>
      </c>
      <c r="E373" s="53">
        <v>0.81180555555555556</v>
      </c>
      <c r="F373" s="54" t="s">
        <v>100</v>
      </c>
      <c r="G373" s="54">
        <v>70</v>
      </c>
      <c r="H373" s="54" t="s">
        <v>52</v>
      </c>
      <c r="I373" s="56" t="s">
        <v>529</v>
      </c>
    </row>
    <row r="374" spans="1:9">
      <c r="A374" s="50">
        <v>373</v>
      </c>
      <c r="B374" s="51">
        <v>42831</v>
      </c>
      <c r="C374" s="52">
        <v>42826</v>
      </c>
      <c r="D374" s="50">
        <v>2017</v>
      </c>
      <c r="E374" s="53">
        <v>0.91875000000000007</v>
      </c>
      <c r="F374" s="54" t="s">
        <v>354</v>
      </c>
      <c r="G374" s="54">
        <v>80</v>
      </c>
      <c r="H374" s="54" t="s">
        <v>354</v>
      </c>
      <c r="I374" s="56" t="s">
        <v>529</v>
      </c>
    </row>
    <row r="375" spans="1:9">
      <c r="A375" s="50">
        <v>374</v>
      </c>
      <c r="B375" s="51">
        <v>42831</v>
      </c>
      <c r="C375" s="52">
        <v>42826</v>
      </c>
      <c r="D375" s="50">
        <v>2017</v>
      </c>
      <c r="E375" s="53">
        <v>0.63055555555555554</v>
      </c>
      <c r="F375" s="54" t="s">
        <v>72</v>
      </c>
      <c r="G375" s="54">
        <v>30</v>
      </c>
      <c r="H375" s="54" t="s">
        <v>52</v>
      </c>
      <c r="I375" s="56" t="s">
        <v>529</v>
      </c>
    </row>
    <row r="376" spans="1:9">
      <c r="A376" s="50">
        <v>375</v>
      </c>
      <c r="B376" s="51">
        <v>42831</v>
      </c>
      <c r="C376" s="52">
        <v>42826</v>
      </c>
      <c r="D376" s="50">
        <v>2017</v>
      </c>
      <c r="E376" s="53">
        <v>0.91666666666666663</v>
      </c>
      <c r="F376" s="54" t="s">
        <v>84</v>
      </c>
      <c r="G376" s="54">
        <v>35</v>
      </c>
      <c r="H376" s="54" t="s">
        <v>52</v>
      </c>
      <c r="I376" s="56" t="s">
        <v>529</v>
      </c>
    </row>
    <row r="377" spans="1:9">
      <c r="A377" s="50">
        <v>376</v>
      </c>
      <c r="B377" s="51">
        <v>42831</v>
      </c>
      <c r="C377" s="52">
        <v>42826</v>
      </c>
      <c r="D377" s="50">
        <v>2017</v>
      </c>
      <c r="E377" s="53">
        <v>0.91666666666666663</v>
      </c>
      <c r="F377" s="54" t="s">
        <v>100</v>
      </c>
      <c r="G377" s="54">
        <v>60</v>
      </c>
      <c r="H377" s="54" t="s">
        <v>52</v>
      </c>
      <c r="I377" s="56" t="s">
        <v>529</v>
      </c>
    </row>
    <row r="378" spans="1:9">
      <c r="A378" s="50">
        <v>377</v>
      </c>
      <c r="B378" s="51">
        <v>42831</v>
      </c>
      <c r="C378" s="52">
        <v>42826</v>
      </c>
      <c r="D378" s="50">
        <v>2017</v>
      </c>
      <c r="E378" s="53">
        <v>0.91666666666666663</v>
      </c>
      <c r="F378" s="54" t="s">
        <v>100</v>
      </c>
      <c r="G378" s="54">
        <v>30</v>
      </c>
      <c r="H378" s="54" t="s">
        <v>52</v>
      </c>
      <c r="I378" s="56" t="s">
        <v>529</v>
      </c>
    </row>
    <row r="379" spans="1:9">
      <c r="A379" s="50">
        <v>378</v>
      </c>
      <c r="B379" s="51">
        <v>42832</v>
      </c>
      <c r="C379" s="52">
        <v>42826</v>
      </c>
      <c r="D379" s="50">
        <v>2017</v>
      </c>
      <c r="E379" s="53">
        <v>0.84305555555555556</v>
      </c>
      <c r="F379" s="54" t="s">
        <v>129</v>
      </c>
      <c r="G379" s="54">
        <v>400</v>
      </c>
      <c r="H379" s="54" t="s">
        <v>31</v>
      </c>
      <c r="I379" s="56" t="s">
        <v>529</v>
      </c>
    </row>
    <row r="380" spans="1:9">
      <c r="A380" s="50">
        <v>379</v>
      </c>
      <c r="B380" s="51">
        <v>42832</v>
      </c>
      <c r="C380" s="52">
        <v>42826</v>
      </c>
      <c r="D380" s="50">
        <v>2017</v>
      </c>
      <c r="E380" s="53">
        <v>0.84513888888888899</v>
      </c>
      <c r="F380" s="54" t="s">
        <v>72</v>
      </c>
      <c r="G380" s="54">
        <v>60</v>
      </c>
      <c r="H380" s="54" t="s">
        <v>52</v>
      </c>
      <c r="I380" s="56" t="s">
        <v>529</v>
      </c>
    </row>
    <row r="381" spans="1:9">
      <c r="A381" s="50">
        <v>380</v>
      </c>
      <c r="B381" s="51">
        <v>42832</v>
      </c>
      <c r="C381" s="52">
        <v>42826</v>
      </c>
      <c r="D381" s="50">
        <v>2017</v>
      </c>
      <c r="E381" s="53">
        <v>0.92013888888888884</v>
      </c>
      <c r="F381" s="54" t="s">
        <v>84</v>
      </c>
      <c r="G381" s="54">
        <v>20</v>
      </c>
      <c r="H381" s="54" t="s">
        <v>52</v>
      </c>
      <c r="I381" s="56" t="s">
        <v>529</v>
      </c>
    </row>
    <row r="382" spans="1:9">
      <c r="A382" s="50">
        <v>381</v>
      </c>
      <c r="B382" s="51">
        <v>42832</v>
      </c>
      <c r="C382" s="52">
        <v>42826</v>
      </c>
      <c r="D382" s="50">
        <v>2017</v>
      </c>
      <c r="E382" s="53">
        <v>0.84930555555555554</v>
      </c>
      <c r="F382" s="54" t="s">
        <v>83</v>
      </c>
      <c r="G382" s="54">
        <v>40</v>
      </c>
      <c r="H382" s="54" t="s">
        <v>52</v>
      </c>
      <c r="I382" s="56" t="s">
        <v>529</v>
      </c>
    </row>
    <row r="383" spans="1:9">
      <c r="A383" s="50">
        <v>382</v>
      </c>
      <c r="B383" s="51">
        <v>42833</v>
      </c>
      <c r="C383" s="52">
        <v>42826</v>
      </c>
      <c r="D383" s="50">
        <v>2017</v>
      </c>
      <c r="E383" s="53">
        <v>0.95833333333333337</v>
      </c>
      <c r="F383" s="54" t="s">
        <v>245</v>
      </c>
      <c r="G383" s="54">
        <v>10</v>
      </c>
      <c r="H383" s="54" t="s">
        <v>52</v>
      </c>
      <c r="I383" s="56" t="s">
        <v>529</v>
      </c>
    </row>
    <row r="384" spans="1:9">
      <c r="A384" s="50">
        <v>383</v>
      </c>
      <c r="B384" s="51">
        <v>42833</v>
      </c>
      <c r="C384" s="52">
        <v>42826</v>
      </c>
      <c r="D384" s="50">
        <v>2017</v>
      </c>
      <c r="E384" s="53">
        <v>0.95833333333333337</v>
      </c>
      <c r="F384" s="54" t="s">
        <v>174</v>
      </c>
      <c r="G384" s="54">
        <v>20</v>
      </c>
      <c r="H384" s="54" t="s">
        <v>52</v>
      </c>
      <c r="I384" s="56" t="s">
        <v>529</v>
      </c>
    </row>
    <row r="385" spans="1:9">
      <c r="A385" s="50">
        <v>384</v>
      </c>
      <c r="B385" s="51">
        <v>42833</v>
      </c>
      <c r="C385" s="52">
        <v>42826</v>
      </c>
      <c r="D385" s="50">
        <v>2017</v>
      </c>
      <c r="E385" s="53">
        <v>0.95833333333333337</v>
      </c>
      <c r="F385" s="54" t="s">
        <v>111</v>
      </c>
      <c r="G385" s="54">
        <v>70</v>
      </c>
      <c r="H385" s="54" t="s">
        <v>52</v>
      </c>
      <c r="I385" s="56" t="s">
        <v>529</v>
      </c>
    </row>
    <row r="386" spans="1:9">
      <c r="A386" s="50">
        <v>385</v>
      </c>
      <c r="B386" s="51">
        <v>42834</v>
      </c>
      <c r="C386" s="52">
        <v>42826</v>
      </c>
      <c r="D386" s="50">
        <v>2017</v>
      </c>
      <c r="E386" s="53">
        <v>0.4375</v>
      </c>
      <c r="F386" s="54" t="s">
        <v>125</v>
      </c>
      <c r="G386" s="58">
        <v>1666.67</v>
      </c>
      <c r="H386" s="54" t="s">
        <v>125</v>
      </c>
      <c r="I386" s="56" t="s">
        <v>529</v>
      </c>
    </row>
    <row r="387" spans="1:9">
      <c r="A387" s="50">
        <v>386</v>
      </c>
      <c r="B387" s="51">
        <v>42834</v>
      </c>
      <c r="C387" s="52">
        <v>42826</v>
      </c>
      <c r="D387" s="50">
        <v>2017</v>
      </c>
      <c r="E387" s="53">
        <v>0.79513888888888884</v>
      </c>
      <c r="F387" s="54" t="s">
        <v>215</v>
      </c>
      <c r="G387" s="54">
        <v>10</v>
      </c>
      <c r="H387" s="54" t="s">
        <v>31</v>
      </c>
      <c r="I387" s="56" t="s">
        <v>529</v>
      </c>
    </row>
    <row r="388" spans="1:9">
      <c r="A388" s="50">
        <v>387</v>
      </c>
      <c r="B388" s="51">
        <v>42834</v>
      </c>
      <c r="C388" s="52">
        <v>42826</v>
      </c>
      <c r="D388" s="50">
        <v>2017</v>
      </c>
      <c r="E388" s="53">
        <v>0.89722222222222225</v>
      </c>
      <c r="F388" s="54" t="s">
        <v>126</v>
      </c>
      <c r="G388" s="54">
        <v>83.33</v>
      </c>
      <c r="H388" s="54" t="s">
        <v>31</v>
      </c>
      <c r="I388" s="56" t="s">
        <v>529</v>
      </c>
    </row>
    <row r="389" spans="1:9">
      <c r="A389" s="50">
        <v>388</v>
      </c>
      <c r="B389" s="51">
        <v>42834</v>
      </c>
      <c r="C389" s="52">
        <v>42826</v>
      </c>
      <c r="D389" s="50">
        <v>2017</v>
      </c>
      <c r="E389" s="53">
        <v>0.93819444444444444</v>
      </c>
      <c r="F389" s="54" t="s">
        <v>274</v>
      </c>
      <c r="G389" s="54">
        <v>18.329999999999998</v>
      </c>
      <c r="H389" s="54" t="s">
        <v>354</v>
      </c>
      <c r="I389" s="56" t="s">
        <v>529</v>
      </c>
    </row>
    <row r="390" spans="1:9">
      <c r="A390" s="50">
        <v>389</v>
      </c>
      <c r="B390" s="51">
        <v>42834</v>
      </c>
      <c r="C390" s="52">
        <v>42826</v>
      </c>
      <c r="D390" s="50">
        <v>2017</v>
      </c>
      <c r="E390" s="53">
        <v>0.69305555555555554</v>
      </c>
      <c r="F390" s="54" t="s">
        <v>272</v>
      </c>
      <c r="G390" s="54">
        <v>245</v>
      </c>
      <c r="H390" s="54" t="s">
        <v>52</v>
      </c>
      <c r="I390" s="56" t="s">
        <v>529</v>
      </c>
    </row>
    <row r="391" spans="1:9">
      <c r="A391" s="50">
        <v>390</v>
      </c>
      <c r="B391" s="51">
        <v>42834</v>
      </c>
      <c r="C391" s="52">
        <v>42826</v>
      </c>
      <c r="D391" s="50">
        <v>2017</v>
      </c>
      <c r="E391" s="53">
        <v>0.79375000000000007</v>
      </c>
      <c r="F391" s="54" t="s">
        <v>72</v>
      </c>
      <c r="G391" s="54">
        <v>35</v>
      </c>
      <c r="H391" s="54" t="s">
        <v>52</v>
      </c>
      <c r="I391" s="56" t="s">
        <v>529</v>
      </c>
    </row>
    <row r="392" spans="1:9">
      <c r="A392" s="50">
        <v>391</v>
      </c>
      <c r="B392" s="51">
        <v>42834</v>
      </c>
      <c r="C392" s="52">
        <v>42826</v>
      </c>
      <c r="D392" s="50">
        <v>2017</v>
      </c>
      <c r="E392" s="53">
        <v>0.90347222222222223</v>
      </c>
      <c r="F392" s="54" t="s">
        <v>84</v>
      </c>
      <c r="G392" s="54">
        <v>32</v>
      </c>
      <c r="H392" s="54" t="s">
        <v>52</v>
      </c>
      <c r="I392" s="56" t="s">
        <v>529</v>
      </c>
    </row>
    <row r="393" spans="1:9">
      <c r="A393" s="50">
        <v>392</v>
      </c>
      <c r="B393" s="51">
        <v>42834</v>
      </c>
      <c r="C393" s="52">
        <v>42826</v>
      </c>
      <c r="D393" s="50">
        <v>2017</v>
      </c>
      <c r="E393" s="53">
        <v>0.93819444444444444</v>
      </c>
      <c r="F393" s="54" t="s">
        <v>275</v>
      </c>
      <c r="G393" s="54">
        <v>117</v>
      </c>
      <c r="H393" s="54" t="s">
        <v>94</v>
      </c>
      <c r="I393" s="56" t="s">
        <v>529</v>
      </c>
    </row>
    <row r="394" spans="1:9">
      <c r="A394" s="50">
        <v>393</v>
      </c>
      <c r="B394" s="51">
        <v>42834</v>
      </c>
      <c r="C394" s="52">
        <v>42826</v>
      </c>
      <c r="D394" s="50">
        <v>2017</v>
      </c>
      <c r="E394" s="53">
        <v>0.7944444444444444</v>
      </c>
      <c r="F394" s="54" t="s">
        <v>83</v>
      </c>
      <c r="G394" s="54">
        <v>120</v>
      </c>
      <c r="H394" s="54" t="s">
        <v>52</v>
      </c>
      <c r="I394" s="56" t="s">
        <v>529</v>
      </c>
    </row>
    <row r="395" spans="1:9">
      <c r="A395" s="50">
        <v>394</v>
      </c>
      <c r="B395" s="51">
        <v>42834</v>
      </c>
      <c r="C395" s="52">
        <v>42826</v>
      </c>
      <c r="D395" s="50">
        <v>2017</v>
      </c>
      <c r="E395" s="53">
        <v>0.4375</v>
      </c>
      <c r="F395" s="54" t="s">
        <v>271</v>
      </c>
      <c r="G395" s="54">
        <v>82.5</v>
      </c>
      <c r="H395" s="54" t="s">
        <v>41</v>
      </c>
      <c r="I395" s="56" t="s">
        <v>529</v>
      </c>
    </row>
    <row r="396" spans="1:9">
      <c r="A396" s="50">
        <v>395</v>
      </c>
      <c r="B396" s="51">
        <v>42834</v>
      </c>
      <c r="C396" s="52">
        <v>42826</v>
      </c>
      <c r="D396" s="50">
        <v>2017</v>
      </c>
      <c r="E396" s="53">
        <v>0.79375000000000007</v>
      </c>
      <c r="F396" s="54" t="s">
        <v>262</v>
      </c>
      <c r="G396" s="54">
        <v>30</v>
      </c>
      <c r="H396" s="54" t="s">
        <v>41</v>
      </c>
      <c r="I396" s="56" t="s">
        <v>529</v>
      </c>
    </row>
    <row r="397" spans="1:9">
      <c r="A397" s="50">
        <v>396</v>
      </c>
      <c r="B397" s="51">
        <v>42834</v>
      </c>
      <c r="C397" s="52">
        <v>42826</v>
      </c>
      <c r="D397" s="50">
        <v>2017</v>
      </c>
      <c r="E397" s="53">
        <v>0.7944444444444444</v>
      </c>
      <c r="F397" s="54" t="s">
        <v>148</v>
      </c>
      <c r="G397" s="54">
        <v>50</v>
      </c>
      <c r="H397" s="54" t="s">
        <v>41</v>
      </c>
      <c r="I397" s="56" t="s">
        <v>529</v>
      </c>
    </row>
    <row r="398" spans="1:9" ht="15.75" customHeight="1">
      <c r="A398" s="50">
        <v>397</v>
      </c>
      <c r="B398" s="51">
        <v>42835</v>
      </c>
      <c r="C398" s="52">
        <v>42826</v>
      </c>
      <c r="D398" s="50">
        <v>2017</v>
      </c>
      <c r="E398" s="53">
        <v>0.7715277777777777</v>
      </c>
      <c r="F398" s="54" t="s">
        <v>72</v>
      </c>
      <c r="G398" s="54">
        <v>30</v>
      </c>
      <c r="H398" s="54" t="s">
        <v>52</v>
      </c>
      <c r="I398" s="56" t="s">
        <v>529</v>
      </c>
    </row>
    <row r="399" spans="1:9">
      <c r="A399" s="50">
        <v>398</v>
      </c>
      <c r="B399" s="51">
        <v>42835</v>
      </c>
      <c r="C399" s="52">
        <v>42826</v>
      </c>
      <c r="D399" s="50">
        <v>2017</v>
      </c>
      <c r="E399" s="53">
        <v>0.92013888888888884</v>
      </c>
      <c r="F399" s="54" t="s">
        <v>84</v>
      </c>
      <c r="G399" s="54">
        <v>50</v>
      </c>
      <c r="H399" s="54" t="s">
        <v>52</v>
      </c>
      <c r="I399" s="56" t="s">
        <v>529</v>
      </c>
    </row>
    <row r="400" spans="1:9">
      <c r="A400" s="50">
        <v>399</v>
      </c>
      <c r="B400" s="51">
        <v>42835</v>
      </c>
      <c r="C400" s="52">
        <v>42826</v>
      </c>
      <c r="D400" s="50">
        <v>2017</v>
      </c>
      <c r="E400" s="53">
        <v>0.7715277777777777</v>
      </c>
      <c r="F400" s="54" t="s">
        <v>83</v>
      </c>
      <c r="G400" s="54">
        <v>35</v>
      </c>
      <c r="H400" s="54" t="s">
        <v>52</v>
      </c>
      <c r="I400" s="56" t="s">
        <v>529</v>
      </c>
    </row>
    <row r="401" spans="1:9">
      <c r="A401" s="50">
        <v>400</v>
      </c>
      <c r="B401" s="51">
        <v>42835</v>
      </c>
      <c r="C401" s="52">
        <v>42826</v>
      </c>
      <c r="D401" s="50">
        <v>2017</v>
      </c>
      <c r="E401" s="53">
        <v>0.71388888888888891</v>
      </c>
      <c r="F401" s="54" t="s">
        <v>276</v>
      </c>
      <c r="G401" s="55">
        <v>25000</v>
      </c>
      <c r="H401" s="54" t="s">
        <v>45</v>
      </c>
      <c r="I401" s="56" t="s">
        <v>529</v>
      </c>
    </row>
    <row r="402" spans="1:9">
      <c r="A402" s="50">
        <v>401</v>
      </c>
      <c r="B402" s="51">
        <v>42836</v>
      </c>
      <c r="C402" s="52">
        <v>42826</v>
      </c>
      <c r="D402" s="50">
        <v>2017</v>
      </c>
      <c r="E402" s="53">
        <v>0.9291666666666667</v>
      </c>
      <c r="F402" s="54" t="s">
        <v>277</v>
      </c>
      <c r="G402" s="54">
        <v>53.33</v>
      </c>
      <c r="H402" s="54" t="s">
        <v>31</v>
      </c>
      <c r="I402" s="56" t="s">
        <v>529</v>
      </c>
    </row>
    <row r="403" spans="1:9">
      <c r="A403" s="50">
        <v>402</v>
      </c>
      <c r="B403" s="51">
        <v>42836</v>
      </c>
      <c r="C403" s="52">
        <v>42826</v>
      </c>
      <c r="D403" s="50">
        <v>2017</v>
      </c>
      <c r="E403" s="53">
        <v>0.5</v>
      </c>
      <c r="F403" s="54" t="s">
        <v>84</v>
      </c>
      <c r="G403" s="54">
        <v>30</v>
      </c>
      <c r="H403" s="54" t="s">
        <v>52</v>
      </c>
      <c r="I403" s="56" t="s">
        <v>529</v>
      </c>
    </row>
    <row r="404" spans="1:9">
      <c r="A404" s="50">
        <v>403</v>
      </c>
      <c r="B404" s="51">
        <v>42836</v>
      </c>
      <c r="C404" s="52">
        <v>42826</v>
      </c>
      <c r="D404" s="50">
        <v>2017</v>
      </c>
      <c r="E404" s="53">
        <v>0.85069444444444453</v>
      </c>
      <c r="F404" s="54" t="s">
        <v>83</v>
      </c>
      <c r="G404" s="54">
        <v>60</v>
      </c>
      <c r="H404" s="54" t="s">
        <v>52</v>
      </c>
      <c r="I404" s="56" t="s">
        <v>529</v>
      </c>
    </row>
    <row r="405" spans="1:9">
      <c r="A405" s="50">
        <v>404</v>
      </c>
      <c r="B405" s="51">
        <v>42837</v>
      </c>
      <c r="C405" s="52">
        <v>42826</v>
      </c>
      <c r="D405" s="50">
        <v>2017</v>
      </c>
      <c r="E405" s="53">
        <v>0.80902777777777779</v>
      </c>
      <c r="F405" s="54" t="s">
        <v>72</v>
      </c>
      <c r="G405" s="54">
        <v>30</v>
      </c>
      <c r="H405" s="54" t="s">
        <v>52</v>
      </c>
      <c r="I405" s="56" t="s">
        <v>529</v>
      </c>
    </row>
    <row r="406" spans="1:9">
      <c r="A406" s="50">
        <v>405</v>
      </c>
      <c r="B406" s="51">
        <v>42837</v>
      </c>
      <c r="C406" s="52">
        <v>42826</v>
      </c>
      <c r="D406" s="50">
        <v>2017</v>
      </c>
      <c r="E406" s="53">
        <v>0.95277777777777783</v>
      </c>
      <c r="F406" s="54" t="s">
        <v>84</v>
      </c>
      <c r="G406" s="54">
        <v>60</v>
      </c>
      <c r="H406" s="54" t="s">
        <v>52</v>
      </c>
      <c r="I406" s="56" t="s">
        <v>529</v>
      </c>
    </row>
    <row r="407" spans="1:9">
      <c r="A407" s="50">
        <v>406</v>
      </c>
      <c r="B407" s="51">
        <v>42837</v>
      </c>
      <c r="C407" s="52">
        <v>42826</v>
      </c>
      <c r="D407" s="50">
        <v>2017</v>
      </c>
      <c r="E407" s="53">
        <v>0.81527777777777777</v>
      </c>
      <c r="F407" s="54" t="s">
        <v>83</v>
      </c>
      <c r="G407" s="54">
        <v>50</v>
      </c>
      <c r="H407" s="54" t="s">
        <v>52</v>
      </c>
      <c r="I407" s="56" t="s">
        <v>529</v>
      </c>
    </row>
    <row r="408" spans="1:9">
      <c r="A408" s="50">
        <v>407</v>
      </c>
      <c r="B408" s="51">
        <v>42837</v>
      </c>
      <c r="C408" s="52">
        <v>42826</v>
      </c>
      <c r="D408" s="50">
        <v>2017</v>
      </c>
      <c r="E408" s="53">
        <v>0.80972222222222223</v>
      </c>
      <c r="F408" s="54" t="s">
        <v>278</v>
      </c>
      <c r="G408" s="54">
        <v>29</v>
      </c>
      <c r="H408" s="54" t="s">
        <v>45</v>
      </c>
      <c r="I408" s="56" t="s">
        <v>529</v>
      </c>
    </row>
    <row r="409" spans="1:9">
      <c r="A409" s="50">
        <v>408</v>
      </c>
      <c r="B409" s="51">
        <v>42837</v>
      </c>
      <c r="C409" s="52">
        <v>42826</v>
      </c>
      <c r="D409" s="50">
        <v>2017</v>
      </c>
      <c r="E409" s="53">
        <v>0.80972222222222223</v>
      </c>
      <c r="F409" s="54" t="s">
        <v>148</v>
      </c>
      <c r="G409" s="54">
        <v>10</v>
      </c>
      <c r="H409" s="54" t="s">
        <v>41</v>
      </c>
      <c r="I409" s="56" t="s">
        <v>529</v>
      </c>
    </row>
    <row r="410" spans="1:9">
      <c r="A410" s="50">
        <v>409</v>
      </c>
      <c r="B410" s="51">
        <v>42838</v>
      </c>
      <c r="C410" s="52">
        <v>42826</v>
      </c>
      <c r="D410" s="50">
        <v>2017</v>
      </c>
      <c r="E410" s="53">
        <v>0.7895833333333333</v>
      </c>
      <c r="F410" s="54" t="s">
        <v>72</v>
      </c>
      <c r="G410" s="54">
        <v>60</v>
      </c>
      <c r="H410" s="54" t="s">
        <v>52</v>
      </c>
      <c r="I410" s="56" t="s">
        <v>529</v>
      </c>
    </row>
    <row r="411" spans="1:9">
      <c r="A411" s="50">
        <v>410</v>
      </c>
      <c r="B411" s="51">
        <v>42838</v>
      </c>
      <c r="C411" s="52">
        <v>42826</v>
      </c>
      <c r="D411" s="50">
        <v>2017</v>
      </c>
      <c r="E411" s="53">
        <v>0.91666666666666663</v>
      </c>
      <c r="F411" s="54" t="s">
        <v>128</v>
      </c>
      <c r="G411" s="54">
        <v>20</v>
      </c>
      <c r="H411" s="54" t="s">
        <v>52</v>
      </c>
      <c r="I411" s="56" t="s">
        <v>529</v>
      </c>
    </row>
    <row r="412" spans="1:9">
      <c r="A412" s="50">
        <v>411</v>
      </c>
      <c r="B412" s="51">
        <v>42838</v>
      </c>
      <c r="C412" s="52">
        <v>42826</v>
      </c>
      <c r="D412" s="50">
        <v>2017</v>
      </c>
      <c r="E412" s="53">
        <v>0.91666666666666663</v>
      </c>
      <c r="F412" s="54" t="s">
        <v>84</v>
      </c>
      <c r="G412" s="54">
        <v>25</v>
      </c>
      <c r="H412" s="54" t="s">
        <v>52</v>
      </c>
      <c r="I412" s="56" t="s">
        <v>529</v>
      </c>
    </row>
    <row r="413" spans="1:9">
      <c r="A413" s="50">
        <v>412</v>
      </c>
      <c r="B413" s="51">
        <v>42838</v>
      </c>
      <c r="C413" s="52">
        <v>42826</v>
      </c>
      <c r="D413" s="50">
        <v>2017</v>
      </c>
      <c r="E413" s="53">
        <v>0.80625000000000002</v>
      </c>
      <c r="F413" s="54" t="s">
        <v>83</v>
      </c>
      <c r="G413" s="54">
        <v>40</v>
      </c>
      <c r="H413" s="54" t="s">
        <v>52</v>
      </c>
      <c r="I413" s="56" t="s">
        <v>529</v>
      </c>
    </row>
    <row r="414" spans="1:9">
      <c r="A414" s="50">
        <v>413</v>
      </c>
      <c r="B414" s="51">
        <v>42838</v>
      </c>
      <c r="C414" s="52">
        <v>42826</v>
      </c>
      <c r="D414" s="50">
        <v>2017</v>
      </c>
      <c r="E414" s="53">
        <v>0.80625000000000002</v>
      </c>
      <c r="F414" s="54" t="s">
        <v>279</v>
      </c>
      <c r="G414" s="54">
        <v>30</v>
      </c>
      <c r="H414" s="54" t="s">
        <v>45</v>
      </c>
      <c r="I414" s="56" t="s">
        <v>529</v>
      </c>
    </row>
    <row r="415" spans="1:9">
      <c r="A415" s="50">
        <v>414</v>
      </c>
      <c r="B415" s="51">
        <v>42838</v>
      </c>
      <c r="C415" s="52">
        <v>42826</v>
      </c>
      <c r="D415" s="50">
        <v>2017</v>
      </c>
      <c r="E415" s="53">
        <v>0.81180555555555556</v>
      </c>
      <c r="F415" s="54" t="s">
        <v>229</v>
      </c>
      <c r="G415" s="54">
        <v>45</v>
      </c>
      <c r="H415" s="54" t="s">
        <v>94</v>
      </c>
      <c r="I415" s="56" t="s">
        <v>529</v>
      </c>
    </row>
    <row r="416" spans="1:9">
      <c r="A416" s="50">
        <v>415</v>
      </c>
      <c r="B416" s="51">
        <v>42839</v>
      </c>
      <c r="C416" s="52">
        <v>42826</v>
      </c>
      <c r="D416" s="50">
        <v>2017</v>
      </c>
      <c r="E416" s="53">
        <v>0.66388888888888886</v>
      </c>
      <c r="F416" s="54" t="s">
        <v>129</v>
      </c>
      <c r="G416" s="54">
        <v>120</v>
      </c>
      <c r="H416" s="54" t="s">
        <v>31</v>
      </c>
      <c r="I416" s="56" t="s">
        <v>529</v>
      </c>
    </row>
    <row r="417" spans="1:9">
      <c r="A417" s="50">
        <v>416</v>
      </c>
      <c r="B417" s="51">
        <v>42839</v>
      </c>
      <c r="C417" s="52">
        <v>42826</v>
      </c>
      <c r="D417" s="50">
        <v>2017</v>
      </c>
      <c r="E417" s="53">
        <v>0.66388888888888886</v>
      </c>
      <c r="F417" s="54" t="s">
        <v>111</v>
      </c>
      <c r="G417" s="54">
        <v>90</v>
      </c>
      <c r="H417" s="54" t="s">
        <v>52</v>
      </c>
      <c r="I417" s="56" t="s">
        <v>529</v>
      </c>
    </row>
    <row r="418" spans="1:9">
      <c r="A418" s="50">
        <v>417</v>
      </c>
      <c r="B418" s="51">
        <v>42839</v>
      </c>
      <c r="C418" s="52">
        <v>42826</v>
      </c>
      <c r="D418" s="50">
        <v>2017</v>
      </c>
      <c r="E418" s="53">
        <v>0.6645833333333333</v>
      </c>
      <c r="F418" s="54" t="s">
        <v>128</v>
      </c>
      <c r="G418" s="54">
        <v>20</v>
      </c>
      <c r="H418" s="54" t="s">
        <v>52</v>
      </c>
      <c r="I418" s="56" t="s">
        <v>529</v>
      </c>
    </row>
    <row r="419" spans="1:9">
      <c r="A419" s="50">
        <v>418</v>
      </c>
      <c r="B419" s="51">
        <v>42839</v>
      </c>
      <c r="C419" s="52">
        <v>42826</v>
      </c>
      <c r="D419" s="50">
        <v>2017</v>
      </c>
      <c r="E419" s="53">
        <v>0.6645833333333333</v>
      </c>
      <c r="F419" s="54" t="s">
        <v>255</v>
      </c>
      <c r="G419" s="54">
        <v>40</v>
      </c>
      <c r="H419" s="54" t="s">
        <v>52</v>
      </c>
      <c r="I419" s="56" t="s">
        <v>529</v>
      </c>
    </row>
    <row r="420" spans="1:9">
      <c r="A420" s="50">
        <v>419</v>
      </c>
      <c r="B420" s="51">
        <v>42839</v>
      </c>
      <c r="C420" s="52">
        <v>42826</v>
      </c>
      <c r="D420" s="50">
        <v>2017</v>
      </c>
      <c r="E420" s="53">
        <v>0.66388888888888886</v>
      </c>
      <c r="F420" s="54" t="s">
        <v>253</v>
      </c>
      <c r="G420" s="54">
        <v>60</v>
      </c>
      <c r="H420" s="54" t="s">
        <v>281</v>
      </c>
      <c r="I420" s="56" t="s">
        <v>528</v>
      </c>
    </row>
    <row r="421" spans="1:9">
      <c r="A421" s="50">
        <v>420</v>
      </c>
      <c r="B421" s="51">
        <v>42839</v>
      </c>
      <c r="C421" s="52">
        <v>42826</v>
      </c>
      <c r="D421" s="50">
        <v>2017</v>
      </c>
      <c r="E421" s="53">
        <v>0.6645833333333333</v>
      </c>
      <c r="F421" s="54" t="s">
        <v>203</v>
      </c>
      <c r="G421" s="54">
        <v>50</v>
      </c>
      <c r="H421" s="54" t="s">
        <v>281</v>
      </c>
      <c r="I421" s="56" t="s">
        <v>528</v>
      </c>
    </row>
    <row r="422" spans="1:9">
      <c r="A422" s="50">
        <v>421</v>
      </c>
      <c r="B422" s="51">
        <v>42839</v>
      </c>
      <c r="C422" s="52">
        <v>42826</v>
      </c>
      <c r="D422" s="50">
        <v>2017</v>
      </c>
      <c r="E422" s="53">
        <v>0.63055555555555554</v>
      </c>
      <c r="F422" s="54" t="s">
        <v>280</v>
      </c>
      <c r="G422" s="54">
        <v>350</v>
      </c>
      <c r="H422" s="54" t="s">
        <v>45</v>
      </c>
      <c r="I422" s="56" t="s">
        <v>529</v>
      </c>
    </row>
    <row r="423" spans="1:9">
      <c r="A423" s="50">
        <v>422</v>
      </c>
      <c r="B423" s="51">
        <v>42840</v>
      </c>
      <c r="C423" s="52">
        <v>42826</v>
      </c>
      <c r="D423" s="50">
        <v>2017</v>
      </c>
      <c r="E423" s="53">
        <v>0.36458333333333331</v>
      </c>
      <c r="F423" s="54" t="s">
        <v>282</v>
      </c>
      <c r="G423" s="54">
        <v>375</v>
      </c>
      <c r="H423" s="54" t="s">
        <v>281</v>
      </c>
      <c r="I423" s="56" t="s">
        <v>528</v>
      </c>
    </row>
    <row r="424" spans="1:9">
      <c r="A424" s="50">
        <v>423</v>
      </c>
      <c r="B424" s="51">
        <v>42840</v>
      </c>
      <c r="C424" s="52">
        <v>42826</v>
      </c>
      <c r="D424" s="50">
        <v>2017</v>
      </c>
      <c r="E424" s="53">
        <v>0.36458333333333331</v>
      </c>
      <c r="F424" s="54" t="s">
        <v>283</v>
      </c>
      <c r="G424" s="54">
        <v>300</v>
      </c>
      <c r="H424" s="54" t="s">
        <v>281</v>
      </c>
      <c r="I424" s="56" t="s">
        <v>528</v>
      </c>
    </row>
    <row r="425" spans="1:9">
      <c r="A425" s="50">
        <v>424</v>
      </c>
      <c r="B425" s="51">
        <v>42840</v>
      </c>
      <c r="C425" s="52">
        <v>42826</v>
      </c>
      <c r="D425" s="50">
        <v>2017</v>
      </c>
      <c r="E425" s="53">
        <v>0.36458333333333331</v>
      </c>
      <c r="F425" s="54" t="s">
        <v>148</v>
      </c>
      <c r="G425" s="54">
        <v>130</v>
      </c>
      <c r="H425" s="54" t="s">
        <v>281</v>
      </c>
      <c r="I425" s="56" t="s">
        <v>528</v>
      </c>
    </row>
    <row r="426" spans="1:9">
      <c r="A426" s="50">
        <v>425</v>
      </c>
      <c r="B426" s="51">
        <v>42840</v>
      </c>
      <c r="C426" s="52">
        <v>42826</v>
      </c>
      <c r="D426" s="50">
        <v>2017</v>
      </c>
      <c r="E426" s="53">
        <v>0.45694444444444443</v>
      </c>
      <c r="F426" s="54" t="s">
        <v>245</v>
      </c>
      <c r="G426" s="54">
        <v>50</v>
      </c>
      <c r="H426" s="54" t="s">
        <v>281</v>
      </c>
      <c r="I426" s="56" t="s">
        <v>528</v>
      </c>
    </row>
    <row r="427" spans="1:9">
      <c r="A427" s="50">
        <v>426</v>
      </c>
      <c r="B427" s="51">
        <v>42840</v>
      </c>
      <c r="C427" s="52">
        <v>42826</v>
      </c>
      <c r="D427" s="50">
        <v>2017</v>
      </c>
      <c r="E427" s="53">
        <v>0.57638888888888895</v>
      </c>
      <c r="F427" s="54" t="s">
        <v>111</v>
      </c>
      <c r="G427" s="54">
        <v>160</v>
      </c>
      <c r="H427" s="54" t="s">
        <v>281</v>
      </c>
      <c r="I427" s="56" t="s">
        <v>528</v>
      </c>
    </row>
    <row r="428" spans="1:9">
      <c r="A428" s="50">
        <v>427</v>
      </c>
      <c r="B428" s="51">
        <v>42840</v>
      </c>
      <c r="C428" s="52">
        <v>42826</v>
      </c>
      <c r="D428" s="50">
        <v>2017</v>
      </c>
      <c r="E428" s="53">
        <v>0.88194444444444453</v>
      </c>
      <c r="F428" s="54" t="s">
        <v>84</v>
      </c>
      <c r="G428" s="54">
        <v>70</v>
      </c>
      <c r="H428" s="54" t="s">
        <v>281</v>
      </c>
      <c r="I428" s="56" t="s">
        <v>528</v>
      </c>
    </row>
    <row r="429" spans="1:9">
      <c r="A429" s="50">
        <v>428</v>
      </c>
      <c r="B429" s="51">
        <v>42840</v>
      </c>
      <c r="C429" s="52">
        <v>42826</v>
      </c>
      <c r="D429" s="50">
        <v>2017</v>
      </c>
      <c r="E429" s="53">
        <v>0.88263888888888886</v>
      </c>
      <c r="F429" s="54" t="s">
        <v>284</v>
      </c>
      <c r="G429" s="54">
        <v>20</v>
      </c>
      <c r="H429" s="54" t="s">
        <v>281</v>
      </c>
      <c r="I429" s="56" t="s">
        <v>528</v>
      </c>
    </row>
    <row r="430" spans="1:9">
      <c r="A430" s="50">
        <v>429</v>
      </c>
      <c r="B430" s="51">
        <v>42840</v>
      </c>
      <c r="C430" s="52">
        <v>42826</v>
      </c>
      <c r="D430" s="50">
        <v>2017</v>
      </c>
      <c r="E430" s="53">
        <v>0.88263888888888886</v>
      </c>
      <c r="F430" s="54" t="s">
        <v>268</v>
      </c>
      <c r="G430" s="54">
        <v>7</v>
      </c>
      <c r="H430" s="54" t="s">
        <v>281</v>
      </c>
      <c r="I430" s="56" t="s">
        <v>528</v>
      </c>
    </row>
    <row r="431" spans="1:9">
      <c r="A431" s="50">
        <v>430</v>
      </c>
      <c r="B431" s="51">
        <v>42840</v>
      </c>
      <c r="C431" s="52">
        <v>42826</v>
      </c>
      <c r="D431" s="50">
        <v>2017</v>
      </c>
      <c r="E431" s="53">
        <v>0.88263888888888886</v>
      </c>
      <c r="F431" s="54" t="s">
        <v>285</v>
      </c>
      <c r="G431" s="54">
        <v>600</v>
      </c>
      <c r="H431" s="54" t="s">
        <v>281</v>
      </c>
      <c r="I431" s="56" t="s">
        <v>528</v>
      </c>
    </row>
    <row r="432" spans="1:9">
      <c r="A432" s="50">
        <v>431</v>
      </c>
      <c r="B432" s="51">
        <v>42841</v>
      </c>
      <c r="C432" s="52">
        <v>42826</v>
      </c>
      <c r="D432" s="50">
        <v>2017</v>
      </c>
      <c r="E432" s="53">
        <v>0.27708333333333335</v>
      </c>
      <c r="F432" s="54" t="s">
        <v>245</v>
      </c>
      <c r="G432" s="54">
        <v>15</v>
      </c>
      <c r="H432" s="54" t="s">
        <v>281</v>
      </c>
      <c r="I432" s="56" t="s">
        <v>528</v>
      </c>
    </row>
    <row r="433" spans="1:9">
      <c r="A433" s="50">
        <v>432</v>
      </c>
      <c r="B433" s="51">
        <v>42841</v>
      </c>
      <c r="C433" s="52">
        <v>42826</v>
      </c>
      <c r="D433" s="50">
        <v>2017</v>
      </c>
      <c r="E433" s="53">
        <v>0.27777777777777779</v>
      </c>
      <c r="F433" s="54" t="s">
        <v>114</v>
      </c>
      <c r="G433" s="54">
        <v>45</v>
      </c>
      <c r="H433" s="54" t="s">
        <v>281</v>
      </c>
      <c r="I433" s="56" t="s">
        <v>528</v>
      </c>
    </row>
    <row r="434" spans="1:9">
      <c r="A434" s="50">
        <v>433</v>
      </c>
      <c r="B434" s="51">
        <v>42841</v>
      </c>
      <c r="C434" s="52">
        <v>42826</v>
      </c>
      <c r="D434" s="50">
        <v>2017</v>
      </c>
      <c r="E434" s="53">
        <v>0.49236111111111108</v>
      </c>
      <c r="F434" s="54" t="s">
        <v>245</v>
      </c>
      <c r="G434" s="54">
        <v>15</v>
      </c>
      <c r="H434" s="54" t="s">
        <v>281</v>
      </c>
      <c r="I434" s="56" t="s">
        <v>528</v>
      </c>
    </row>
    <row r="435" spans="1:9">
      <c r="A435" s="50">
        <v>434</v>
      </c>
      <c r="B435" s="51">
        <v>42841</v>
      </c>
      <c r="C435" s="52">
        <v>42826</v>
      </c>
      <c r="D435" s="50">
        <v>2017</v>
      </c>
      <c r="E435" s="53">
        <v>0.49305555555555558</v>
      </c>
      <c r="F435" s="54" t="s">
        <v>215</v>
      </c>
      <c r="G435" s="54">
        <v>15</v>
      </c>
      <c r="H435" s="54" t="s">
        <v>281</v>
      </c>
      <c r="I435" s="56" t="s">
        <v>528</v>
      </c>
    </row>
    <row r="436" spans="1:9">
      <c r="A436" s="50">
        <v>435</v>
      </c>
      <c r="B436" s="51">
        <v>42841</v>
      </c>
      <c r="C436" s="52">
        <v>42826</v>
      </c>
      <c r="D436" s="50">
        <v>2017</v>
      </c>
      <c r="E436" s="53">
        <v>0.57500000000000007</v>
      </c>
      <c r="F436" s="54" t="s">
        <v>111</v>
      </c>
      <c r="G436" s="54">
        <v>87</v>
      </c>
      <c r="H436" s="54" t="s">
        <v>281</v>
      </c>
      <c r="I436" s="56" t="s">
        <v>528</v>
      </c>
    </row>
    <row r="437" spans="1:9">
      <c r="A437" s="50">
        <v>436</v>
      </c>
      <c r="B437" s="51">
        <v>42841</v>
      </c>
      <c r="C437" s="52">
        <v>42826</v>
      </c>
      <c r="D437" s="50">
        <v>2017</v>
      </c>
      <c r="E437" s="53">
        <v>0.57500000000000007</v>
      </c>
      <c r="F437" s="54" t="s">
        <v>100</v>
      </c>
      <c r="G437" s="54">
        <v>45</v>
      </c>
      <c r="H437" s="54" t="s">
        <v>281</v>
      </c>
      <c r="I437" s="56" t="s">
        <v>528</v>
      </c>
    </row>
    <row r="438" spans="1:9">
      <c r="A438" s="50">
        <v>437</v>
      </c>
      <c r="B438" s="51">
        <v>42841</v>
      </c>
      <c r="C438" s="52">
        <v>42826</v>
      </c>
      <c r="D438" s="50">
        <v>2017</v>
      </c>
      <c r="E438" s="53">
        <v>0.57847222222222217</v>
      </c>
      <c r="F438" s="54" t="s">
        <v>245</v>
      </c>
      <c r="G438" s="54">
        <v>20</v>
      </c>
      <c r="H438" s="54" t="s">
        <v>281</v>
      </c>
      <c r="I438" s="56" t="s">
        <v>528</v>
      </c>
    </row>
    <row r="439" spans="1:9">
      <c r="A439" s="50">
        <v>438</v>
      </c>
      <c r="B439" s="51">
        <v>42841</v>
      </c>
      <c r="C439" s="52">
        <v>42826</v>
      </c>
      <c r="D439" s="50">
        <v>2017</v>
      </c>
      <c r="E439" s="53">
        <v>0.62152777777777779</v>
      </c>
      <c r="F439" s="54" t="s">
        <v>130</v>
      </c>
      <c r="G439" s="54">
        <v>55</v>
      </c>
      <c r="H439" s="54" t="s">
        <v>281</v>
      </c>
      <c r="I439" s="56" t="s">
        <v>528</v>
      </c>
    </row>
    <row r="440" spans="1:9">
      <c r="A440" s="50">
        <v>439</v>
      </c>
      <c r="B440" s="51">
        <v>42841</v>
      </c>
      <c r="C440" s="52">
        <v>42826</v>
      </c>
      <c r="D440" s="50">
        <v>2017</v>
      </c>
      <c r="E440" s="53">
        <v>0.66319444444444442</v>
      </c>
      <c r="F440" s="54" t="s">
        <v>215</v>
      </c>
      <c r="G440" s="54">
        <v>30</v>
      </c>
      <c r="H440" s="54" t="s">
        <v>281</v>
      </c>
      <c r="I440" s="56" t="s">
        <v>528</v>
      </c>
    </row>
    <row r="441" spans="1:9">
      <c r="A441" s="50">
        <v>440</v>
      </c>
      <c r="B441" s="51">
        <v>42841</v>
      </c>
      <c r="C441" s="52">
        <v>42826</v>
      </c>
      <c r="D441" s="50">
        <v>2017</v>
      </c>
      <c r="E441" s="53">
        <v>0.72430555555555554</v>
      </c>
      <c r="F441" s="54" t="s">
        <v>286</v>
      </c>
      <c r="G441" s="54">
        <v>10</v>
      </c>
      <c r="H441" s="54" t="s">
        <v>281</v>
      </c>
      <c r="I441" s="56" t="s">
        <v>528</v>
      </c>
    </row>
    <row r="442" spans="1:9">
      <c r="A442" s="50">
        <v>441</v>
      </c>
      <c r="B442" s="51">
        <v>42841</v>
      </c>
      <c r="C442" s="52">
        <v>42826</v>
      </c>
      <c r="D442" s="50">
        <v>2017</v>
      </c>
      <c r="E442" s="53">
        <v>0.72430555555555554</v>
      </c>
      <c r="F442" s="54" t="s">
        <v>215</v>
      </c>
      <c r="G442" s="54">
        <v>10</v>
      </c>
      <c r="H442" s="54" t="s">
        <v>281</v>
      </c>
      <c r="I442" s="56" t="s">
        <v>528</v>
      </c>
    </row>
    <row r="443" spans="1:9">
      <c r="A443" s="50">
        <v>442</v>
      </c>
      <c r="B443" s="51">
        <v>42841</v>
      </c>
      <c r="C443" s="52">
        <v>42826</v>
      </c>
      <c r="D443" s="50">
        <v>2017</v>
      </c>
      <c r="E443" s="53">
        <v>0.78611111111111109</v>
      </c>
      <c r="F443" s="54" t="s">
        <v>245</v>
      </c>
      <c r="G443" s="54">
        <v>20</v>
      </c>
      <c r="H443" s="54" t="s">
        <v>281</v>
      </c>
      <c r="I443" s="56" t="s">
        <v>528</v>
      </c>
    </row>
    <row r="444" spans="1:9">
      <c r="A444" s="50">
        <v>443</v>
      </c>
      <c r="B444" s="51">
        <v>42841</v>
      </c>
      <c r="C444" s="52">
        <v>42826</v>
      </c>
      <c r="D444" s="50">
        <v>2017</v>
      </c>
      <c r="E444" s="53">
        <v>0.78611111111111109</v>
      </c>
      <c r="F444" s="54" t="s">
        <v>215</v>
      </c>
      <c r="G444" s="54">
        <v>13</v>
      </c>
      <c r="H444" s="54" t="s">
        <v>281</v>
      </c>
      <c r="I444" s="56" t="s">
        <v>528</v>
      </c>
    </row>
    <row r="445" spans="1:9">
      <c r="A445" s="50">
        <v>444</v>
      </c>
      <c r="B445" s="51">
        <v>42841</v>
      </c>
      <c r="C445" s="52">
        <v>42826</v>
      </c>
      <c r="D445" s="50">
        <v>2017</v>
      </c>
      <c r="E445" s="53">
        <v>0.84861111111111109</v>
      </c>
      <c r="F445" s="54" t="s">
        <v>287</v>
      </c>
      <c r="G445" s="58">
        <v>2034.5</v>
      </c>
      <c r="H445" s="54" t="s">
        <v>281</v>
      </c>
      <c r="I445" s="56" t="s">
        <v>528</v>
      </c>
    </row>
    <row r="446" spans="1:9">
      <c r="A446" s="50">
        <v>445</v>
      </c>
      <c r="B446" s="51">
        <v>42841</v>
      </c>
      <c r="C446" s="52">
        <v>42826</v>
      </c>
      <c r="D446" s="50">
        <v>2017</v>
      </c>
      <c r="E446" s="53">
        <v>0.94027777777777777</v>
      </c>
      <c r="F446" s="54" t="s">
        <v>84</v>
      </c>
      <c r="G446" s="54">
        <v>337</v>
      </c>
      <c r="H446" s="54" t="s">
        <v>281</v>
      </c>
      <c r="I446" s="56" t="s">
        <v>528</v>
      </c>
    </row>
    <row r="447" spans="1:9">
      <c r="A447" s="50">
        <v>446</v>
      </c>
      <c r="B447" s="51">
        <v>42842</v>
      </c>
      <c r="C447" s="52">
        <v>42826</v>
      </c>
      <c r="D447" s="50">
        <v>2017</v>
      </c>
      <c r="E447" s="53">
        <v>0.40277777777777773</v>
      </c>
      <c r="F447" s="54" t="s">
        <v>148</v>
      </c>
      <c r="G447" s="54">
        <v>120</v>
      </c>
      <c r="H447" s="54" t="s">
        <v>281</v>
      </c>
      <c r="I447" s="56" t="s">
        <v>528</v>
      </c>
    </row>
    <row r="448" spans="1:9">
      <c r="A448" s="50">
        <v>447</v>
      </c>
      <c r="B448" s="51">
        <v>42842</v>
      </c>
      <c r="C448" s="52">
        <v>42826</v>
      </c>
      <c r="D448" s="50">
        <v>2017</v>
      </c>
      <c r="E448" s="53">
        <v>0.84930555555555554</v>
      </c>
      <c r="F448" s="54" t="s">
        <v>287</v>
      </c>
      <c r="G448" s="58">
        <v>2034.5</v>
      </c>
      <c r="H448" s="54" t="s">
        <v>281</v>
      </c>
      <c r="I448" s="56" t="s">
        <v>528</v>
      </c>
    </row>
    <row r="449" spans="1:9">
      <c r="A449" s="50">
        <v>448</v>
      </c>
      <c r="B449" s="51">
        <v>42842</v>
      </c>
      <c r="C449" s="52">
        <v>42826</v>
      </c>
      <c r="D449" s="50">
        <v>2017</v>
      </c>
      <c r="E449" s="53">
        <v>0.94097222222222221</v>
      </c>
      <c r="F449" s="54" t="s">
        <v>84</v>
      </c>
      <c r="G449" s="54">
        <v>349</v>
      </c>
      <c r="H449" s="54" t="s">
        <v>281</v>
      </c>
      <c r="I449" s="56" t="s">
        <v>528</v>
      </c>
    </row>
    <row r="450" spans="1:9">
      <c r="A450" s="50">
        <v>449</v>
      </c>
      <c r="B450" s="51">
        <v>42843</v>
      </c>
      <c r="C450" s="52">
        <v>42826</v>
      </c>
      <c r="D450" s="50">
        <v>2017</v>
      </c>
      <c r="E450" s="53">
        <v>0.35000000000000003</v>
      </c>
      <c r="F450" s="54" t="s">
        <v>287</v>
      </c>
      <c r="G450" s="55">
        <v>1729</v>
      </c>
      <c r="H450" s="54" t="s">
        <v>281</v>
      </c>
      <c r="I450" s="56" t="s">
        <v>528</v>
      </c>
    </row>
    <row r="451" spans="1:9">
      <c r="A451" s="50">
        <v>450</v>
      </c>
      <c r="B451" s="51">
        <v>42843</v>
      </c>
      <c r="C451" s="52">
        <v>42826</v>
      </c>
      <c r="D451" s="50">
        <v>2017</v>
      </c>
      <c r="E451" s="53">
        <v>0.42569444444444443</v>
      </c>
      <c r="F451" s="54" t="s">
        <v>72</v>
      </c>
      <c r="G451" s="54">
        <v>400</v>
      </c>
      <c r="H451" s="54" t="s">
        <v>281</v>
      </c>
      <c r="I451" s="56" t="s">
        <v>528</v>
      </c>
    </row>
    <row r="452" spans="1:9">
      <c r="A452" s="50">
        <v>451</v>
      </c>
      <c r="B452" s="51">
        <v>42843</v>
      </c>
      <c r="C452" s="52">
        <v>42826</v>
      </c>
      <c r="D452" s="50">
        <v>2017</v>
      </c>
      <c r="E452" s="53">
        <v>0.94097222222222221</v>
      </c>
      <c r="F452" s="54" t="s">
        <v>84</v>
      </c>
      <c r="G452" s="54">
        <v>349</v>
      </c>
      <c r="H452" s="54" t="s">
        <v>281</v>
      </c>
      <c r="I452" s="56" t="s">
        <v>528</v>
      </c>
    </row>
    <row r="453" spans="1:9">
      <c r="A453" s="50">
        <v>452</v>
      </c>
      <c r="B453" s="51">
        <v>42844</v>
      </c>
      <c r="C453" s="52">
        <v>42826</v>
      </c>
      <c r="D453" s="50">
        <v>2017</v>
      </c>
      <c r="E453" s="53">
        <v>0.65625</v>
      </c>
      <c r="F453" s="54" t="s">
        <v>111</v>
      </c>
      <c r="G453" s="54">
        <v>70</v>
      </c>
      <c r="H453" s="54" t="s">
        <v>281</v>
      </c>
      <c r="I453" s="56" t="s">
        <v>528</v>
      </c>
    </row>
    <row r="454" spans="1:9">
      <c r="A454" s="50">
        <v>453</v>
      </c>
      <c r="B454" s="51">
        <v>42844</v>
      </c>
      <c r="C454" s="52">
        <v>42826</v>
      </c>
      <c r="D454" s="50">
        <v>2017</v>
      </c>
      <c r="E454" s="53">
        <v>0.79166666666666663</v>
      </c>
      <c r="F454" s="54" t="s">
        <v>288</v>
      </c>
      <c r="G454" s="55">
        <v>1350</v>
      </c>
      <c r="H454" s="54" t="s">
        <v>281</v>
      </c>
      <c r="I454" s="56" t="s">
        <v>528</v>
      </c>
    </row>
    <row r="455" spans="1:9">
      <c r="A455" s="50">
        <v>454</v>
      </c>
      <c r="B455" s="51">
        <v>42844</v>
      </c>
      <c r="C455" s="52">
        <v>42826</v>
      </c>
      <c r="D455" s="50">
        <v>2017</v>
      </c>
      <c r="E455" s="53">
        <v>0.86458333333333337</v>
      </c>
      <c r="F455" s="54" t="s">
        <v>245</v>
      </c>
      <c r="G455" s="54">
        <v>10</v>
      </c>
      <c r="H455" s="54" t="s">
        <v>281</v>
      </c>
      <c r="I455" s="56" t="s">
        <v>528</v>
      </c>
    </row>
    <row r="456" spans="1:9">
      <c r="A456" s="50">
        <v>455</v>
      </c>
      <c r="B456" s="51">
        <v>42844</v>
      </c>
      <c r="C456" s="52">
        <v>42826</v>
      </c>
      <c r="D456" s="50">
        <v>2017</v>
      </c>
      <c r="E456" s="53">
        <v>0.86458333333333337</v>
      </c>
      <c r="F456" s="54" t="s">
        <v>253</v>
      </c>
      <c r="G456" s="54">
        <v>150</v>
      </c>
      <c r="H456" s="54" t="s">
        <v>281</v>
      </c>
      <c r="I456" s="56" t="s">
        <v>528</v>
      </c>
    </row>
    <row r="457" spans="1:9">
      <c r="A457" s="50">
        <v>456</v>
      </c>
      <c r="B457" s="51">
        <v>42844</v>
      </c>
      <c r="C457" s="52">
        <v>42826</v>
      </c>
      <c r="D457" s="50">
        <v>2017</v>
      </c>
      <c r="E457" s="53">
        <v>0.8652777777777777</v>
      </c>
      <c r="F457" s="54" t="s">
        <v>130</v>
      </c>
      <c r="G457" s="54">
        <v>110</v>
      </c>
      <c r="H457" s="54" t="s">
        <v>281</v>
      </c>
      <c r="I457" s="56" t="s">
        <v>528</v>
      </c>
    </row>
    <row r="458" spans="1:9">
      <c r="A458" s="50">
        <v>457</v>
      </c>
      <c r="B458" s="51">
        <v>42845</v>
      </c>
      <c r="C458" s="52">
        <v>42826</v>
      </c>
      <c r="D458" s="50">
        <v>2017</v>
      </c>
      <c r="E458" s="53">
        <v>0.74652777777777779</v>
      </c>
      <c r="F458" s="54" t="s">
        <v>72</v>
      </c>
      <c r="G458" s="54">
        <v>40</v>
      </c>
      <c r="H458" s="54" t="s">
        <v>281</v>
      </c>
      <c r="I458" s="56" t="s">
        <v>528</v>
      </c>
    </row>
    <row r="459" spans="1:9">
      <c r="A459" s="50">
        <v>458</v>
      </c>
      <c r="B459" s="51">
        <v>42845</v>
      </c>
      <c r="C459" s="52">
        <v>42826</v>
      </c>
      <c r="D459" s="50">
        <v>2017</v>
      </c>
      <c r="E459" s="53">
        <v>0.74652777777777779</v>
      </c>
      <c r="F459" s="54" t="s">
        <v>289</v>
      </c>
      <c r="G459" s="54">
        <v>60</v>
      </c>
      <c r="H459" s="54" t="s">
        <v>281</v>
      </c>
      <c r="I459" s="56" t="s">
        <v>528</v>
      </c>
    </row>
    <row r="460" spans="1:9">
      <c r="A460" s="50">
        <v>459</v>
      </c>
      <c r="B460" s="51">
        <v>42845</v>
      </c>
      <c r="C460" s="52">
        <v>42826</v>
      </c>
      <c r="D460" s="50">
        <v>2017</v>
      </c>
      <c r="E460" s="53">
        <v>0.74652777777777779</v>
      </c>
      <c r="F460" s="54" t="s">
        <v>245</v>
      </c>
      <c r="G460" s="54">
        <v>30</v>
      </c>
      <c r="H460" s="54" t="s">
        <v>281</v>
      </c>
      <c r="I460" s="56" t="s">
        <v>528</v>
      </c>
    </row>
    <row r="461" spans="1:9">
      <c r="A461" s="50">
        <v>460</v>
      </c>
      <c r="B461" s="51">
        <v>42845</v>
      </c>
      <c r="C461" s="52">
        <v>42826</v>
      </c>
      <c r="D461" s="50">
        <v>2017</v>
      </c>
      <c r="E461" s="53">
        <v>0.78611111111111109</v>
      </c>
      <c r="F461" s="54" t="s">
        <v>148</v>
      </c>
      <c r="G461" s="54">
        <v>40</v>
      </c>
      <c r="H461" s="54" t="s">
        <v>281</v>
      </c>
      <c r="I461" s="56" t="s">
        <v>528</v>
      </c>
    </row>
    <row r="462" spans="1:9">
      <c r="A462" s="50">
        <v>461</v>
      </c>
      <c r="B462" s="51">
        <v>42845</v>
      </c>
      <c r="C462" s="52">
        <v>42826</v>
      </c>
      <c r="D462" s="50">
        <v>2017</v>
      </c>
      <c r="E462" s="53">
        <v>0.79166666666666663</v>
      </c>
      <c r="F462" s="54" t="s">
        <v>288</v>
      </c>
      <c r="G462" s="55">
        <v>1350</v>
      </c>
      <c r="H462" s="54" t="s">
        <v>281</v>
      </c>
      <c r="I462" s="56" t="s">
        <v>528</v>
      </c>
    </row>
    <row r="463" spans="1:9">
      <c r="A463" s="50">
        <v>462</v>
      </c>
      <c r="B463" s="51">
        <v>42845</v>
      </c>
      <c r="C463" s="52">
        <v>42826</v>
      </c>
      <c r="D463" s="50">
        <v>2017</v>
      </c>
      <c r="E463" s="53">
        <v>0.8256944444444444</v>
      </c>
      <c r="F463" s="54" t="s">
        <v>84</v>
      </c>
      <c r="G463" s="54">
        <v>80</v>
      </c>
      <c r="H463" s="54" t="s">
        <v>281</v>
      </c>
      <c r="I463" s="56" t="s">
        <v>528</v>
      </c>
    </row>
    <row r="464" spans="1:9">
      <c r="A464" s="50">
        <v>463</v>
      </c>
      <c r="B464" s="51">
        <v>42845</v>
      </c>
      <c r="C464" s="52">
        <v>42826</v>
      </c>
      <c r="D464" s="50">
        <v>2017</v>
      </c>
      <c r="E464" s="53">
        <v>0.8256944444444444</v>
      </c>
      <c r="F464" s="54" t="s">
        <v>203</v>
      </c>
      <c r="G464" s="54">
        <v>30</v>
      </c>
      <c r="H464" s="54" t="s">
        <v>281</v>
      </c>
      <c r="I464" s="56" t="s">
        <v>528</v>
      </c>
    </row>
    <row r="465" spans="1:9">
      <c r="A465" s="50">
        <v>464</v>
      </c>
      <c r="B465" s="51">
        <v>42846</v>
      </c>
      <c r="C465" s="52">
        <v>42826</v>
      </c>
      <c r="D465" s="50">
        <v>2017</v>
      </c>
      <c r="E465" s="53">
        <v>0.28472222222222221</v>
      </c>
      <c r="F465" s="54" t="s">
        <v>203</v>
      </c>
      <c r="G465" s="54">
        <v>40</v>
      </c>
      <c r="H465" s="54" t="s">
        <v>281</v>
      </c>
      <c r="I465" s="56" t="s">
        <v>528</v>
      </c>
    </row>
    <row r="466" spans="1:9">
      <c r="A466" s="50">
        <v>465</v>
      </c>
      <c r="B466" s="51">
        <v>42846</v>
      </c>
      <c r="C466" s="52">
        <v>42826</v>
      </c>
      <c r="D466" s="50">
        <v>2017</v>
      </c>
      <c r="E466" s="53">
        <v>0.3611111111111111</v>
      </c>
      <c r="F466" s="54" t="s">
        <v>289</v>
      </c>
      <c r="G466" s="54">
        <v>20</v>
      </c>
      <c r="H466" s="54" t="s">
        <v>281</v>
      </c>
      <c r="I466" s="56" t="s">
        <v>528</v>
      </c>
    </row>
    <row r="467" spans="1:9">
      <c r="A467" s="50">
        <v>466</v>
      </c>
      <c r="B467" s="51">
        <v>42846</v>
      </c>
      <c r="C467" s="52">
        <v>42826</v>
      </c>
      <c r="D467" s="50">
        <v>2017</v>
      </c>
      <c r="E467" s="53">
        <v>0.3611111111111111</v>
      </c>
      <c r="F467" s="54" t="s">
        <v>245</v>
      </c>
      <c r="G467" s="54">
        <v>10</v>
      </c>
      <c r="H467" s="54" t="s">
        <v>281</v>
      </c>
      <c r="I467" s="56" t="s">
        <v>528</v>
      </c>
    </row>
    <row r="468" spans="1:9">
      <c r="A468" s="50">
        <v>467</v>
      </c>
      <c r="B468" s="51">
        <v>42846</v>
      </c>
      <c r="C468" s="52">
        <v>42826</v>
      </c>
      <c r="D468" s="50">
        <v>2017</v>
      </c>
      <c r="E468" s="53">
        <v>0.36180555555555555</v>
      </c>
      <c r="F468" s="54" t="s">
        <v>72</v>
      </c>
      <c r="G468" s="54">
        <v>30</v>
      </c>
      <c r="H468" s="54" t="s">
        <v>281</v>
      </c>
      <c r="I468" s="56" t="s">
        <v>528</v>
      </c>
    </row>
    <row r="469" spans="1:9">
      <c r="A469" s="50">
        <v>468</v>
      </c>
      <c r="B469" s="51">
        <v>42846</v>
      </c>
      <c r="C469" s="52">
        <v>42826</v>
      </c>
      <c r="D469" s="50">
        <v>2017</v>
      </c>
      <c r="E469" s="53">
        <v>0.79166666666666663</v>
      </c>
      <c r="F469" s="54" t="s">
        <v>288</v>
      </c>
      <c r="G469" s="55">
        <v>1350</v>
      </c>
      <c r="H469" s="54" t="s">
        <v>281</v>
      </c>
      <c r="I469" s="56" t="s">
        <v>528</v>
      </c>
    </row>
    <row r="470" spans="1:9">
      <c r="A470" s="50">
        <v>469</v>
      </c>
      <c r="B470" s="51">
        <v>42846</v>
      </c>
      <c r="C470" s="52">
        <v>42826</v>
      </c>
      <c r="D470" s="50">
        <v>2017</v>
      </c>
      <c r="E470" s="53">
        <v>0.82013888888888886</v>
      </c>
      <c r="F470" s="54" t="s">
        <v>290</v>
      </c>
      <c r="G470" s="54">
        <v>25</v>
      </c>
      <c r="H470" s="54" t="s">
        <v>281</v>
      </c>
      <c r="I470" s="56" t="s">
        <v>528</v>
      </c>
    </row>
    <row r="471" spans="1:9">
      <c r="A471" s="50">
        <v>470</v>
      </c>
      <c r="B471" s="51">
        <v>42846</v>
      </c>
      <c r="C471" s="52">
        <v>42826</v>
      </c>
      <c r="D471" s="50">
        <v>2017</v>
      </c>
      <c r="E471" s="53">
        <v>0.82013888888888886</v>
      </c>
      <c r="F471" s="54" t="s">
        <v>245</v>
      </c>
      <c r="G471" s="54">
        <v>10</v>
      </c>
      <c r="H471" s="54" t="s">
        <v>281</v>
      </c>
      <c r="I471" s="56" t="s">
        <v>528</v>
      </c>
    </row>
    <row r="472" spans="1:9">
      <c r="A472" s="50">
        <v>471</v>
      </c>
      <c r="B472" s="51">
        <v>42846</v>
      </c>
      <c r="C472" s="52">
        <v>42826</v>
      </c>
      <c r="D472" s="50">
        <v>2017</v>
      </c>
      <c r="E472" s="53">
        <v>0.82013888888888886</v>
      </c>
      <c r="F472" s="54" t="s">
        <v>289</v>
      </c>
      <c r="G472" s="54">
        <v>40</v>
      </c>
      <c r="H472" s="54" t="s">
        <v>281</v>
      </c>
      <c r="I472" s="56" t="s">
        <v>528</v>
      </c>
    </row>
    <row r="473" spans="1:9">
      <c r="A473" s="50">
        <v>472</v>
      </c>
      <c r="B473" s="51">
        <v>42846</v>
      </c>
      <c r="C473" s="52">
        <v>42826</v>
      </c>
      <c r="D473" s="50">
        <v>2017</v>
      </c>
      <c r="E473" s="53">
        <v>0.87708333333333333</v>
      </c>
      <c r="F473" s="54" t="s">
        <v>252</v>
      </c>
      <c r="G473" s="54">
        <v>26</v>
      </c>
      <c r="H473" s="54" t="s">
        <v>281</v>
      </c>
      <c r="I473" s="56" t="s">
        <v>528</v>
      </c>
    </row>
    <row r="474" spans="1:9">
      <c r="A474" s="50">
        <v>473</v>
      </c>
      <c r="B474" s="51">
        <v>42846</v>
      </c>
      <c r="C474" s="52">
        <v>42826</v>
      </c>
      <c r="D474" s="50">
        <v>2017</v>
      </c>
      <c r="E474" s="53">
        <v>0.87708333333333333</v>
      </c>
      <c r="F474" s="54" t="s">
        <v>291</v>
      </c>
      <c r="G474" s="54">
        <v>220</v>
      </c>
      <c r="H474" s="54" t="s">
        <v>281</v>
      </c>
      <c r="I474" s="56" t="s">
        <v>528</v>
      </c>
    </row>
    <row r="475" spans="1:9">
      <c r="A475" s="50">
        <v>474</v>
      </c>
      <c r="B475" s="51">
        <v>42846</v>
      </c>
      <c r="C475" s="52">
        <v>42826</v>
      </c>
      <c r="D475" s="50">
        <v>2017</v>
      </c>
      <c r="E475" s="53">
        <v>0.87708333333333333</v>
      </c>
      <c r="F475" s="54" t="s">
        <v>84</v>
      </c>
      <c r="G475" s="54">
        <v>84</v>
      </c>
      <c r="H475" s="54" t="s">
        <v>281</v>
      </c>
      <c r="I475" s="56" t="s">
        <v>528</v>
      </c>
    </row>
    <row r="476" spans="1:9">
      <c r="A476" s="50">
        <v>475</v>
      </c>
      <c r="B476" s="51">
        <v>42847</v>
      </c>
      <c r="C476" s="52">
        <v>42826</v>
      </c>
      <c r="D476" s="50">
        <v>2017</v>
      </c>
      <c r="E476" s="53">
        <v>0.61111111111111105</v>
      </c>
      <c r="F476" s="54" t="s">
        <v>292</v>
      </c>
      <c r="G476" s="54">
        <v>158</v>
      </c>
      <c r="H476" s="54" t="s">
        <v>94</v>
      </c>
      <c r="I476" s="56" t="s">
        <v>529</v>
      </c>
    </row>
    <row r="477" spans="1:9">
      <c r="A477" s="50">
        <v>476</v>
      </c>
      <c r="B477" s="51">
        <v>42847</v>
      </c>
      <c r="C477" s="52">
        <v>42826</v>
      </c>
      <c r="D477" s="50">
        <v>2017</v>
      </c>
      <c r="E477" s="53">
        <v>0.4770833333333333</v>
      </c>
      <c r="F477" s="54" t="s">
        <v>245</v>
      </c>
      <c r="G477" s="54">
        <v>20</v>
      </c>
      <c r="H477" s="54" t="s">
        <v>281</v>
      </c>
      <c r="I477" s="56" t="s">
        <v>528</v>
      </c>
    </row>
    <row r="478" spans="1:9">
      <c r="A478" s="50">
        <v>477</v>
      </c>
      <c r="B478" s="51">
        <v>42847</v>
      </c>
      <c r="C478" s="52">
        <v>42826</v>
      </c>
      <c r="D478" s="50">
        <v>2017</v>
      </c>
      <c r="E478" s="53">
        <v>0.4770833333333333</v>
      </c>
      <c r="F478" s="54" t="s">
        <v>254</v>
      </c>
      <c r="G478" s="54">
        <v>200</v>
      </c>
      <c r="H478" s="54" t="s">
        <v>281</v>
      </c>
      <c r="I478" s="56" t="s">
        <v>528</v>
      </c>
    </row>
    <row r="479" spans="1:9">
      <c r="A479" s="50">
        <v>478</v>
      </c>
      <c r="B479" s="51">
        <v>42847</v>
      </c>
      <c r="C479" s="52">
        <v>42826</v>
      </c>
      <c r="D479" s="50">
        <v>2017</v>
      </c>
      <c r="E479" s="53">
        <v>0.4770833333333333</v>
      </c>
      <c r="F479" s="54" t="s">
        <v>289</v>
      </c>
      <c r="G479" s="54">
        <v>20</v>
      </c>
      <c r="H479" s="54" t="s">
        <v>281</v>
      </c>
      <c r="I479" s="56" t="s">
        <v>528</v>
      </c>
    </row>
    <row r="480" spans="1:9">
      <c r="A480" s="50">
        <v>479</v>
      </c>
      <c r="B480" s="51">
        <v>42847</v>
      </c>
      <c r="C480" s="52">
        <v>42826</v>
      </c>
      <c r="D480" s="50">
        <v>2017</v>
      </c>
      <c r="E480" s="53">
        <v>0.4770833333333333</v>
      </c>
      <c r="F480" s="54" t="s">
        <v>114</v>
      </c>
      <c r="G480" s="54">
        <v>10</v>
      </c>
      <c r="H480" s="54" t="s">
        <v>281</v>
      </c>
      <c r="I480" s="56" t="s">
        <v>528</v>
      </c>
    </row>
    <row r="481" spans="1:9">
      <c r="A481" s="50">
        <v>480</v>
      </c>
      <c r="B481" s="51">
        <v>42847</v>
      </c>
      <c r="C481" s="52">
        <v>42826</v>
      </c>
      <c r="D481" s="50">
        <v>2017</v>
      </c>
      <c r="E481" s="53">
        <v>0.52430555555555558</v>
      </c>
      <c r="F481" s="54" t="s">
        <v>245</v>
      </c>
      <c r="G481" s="54">
        <v>10</v>
      </c>
      <c r="H481" s="54" t="s">
        <v>281</v>
      </c>
      <c r="I481" s="56" t="s">
        <v>528</v>
      </c>
    </row>
    <row r="482" spans="1:9">
      <c r="A482" s="50">
        <v>481</v>
      </c>
      <c r="B482" s="51">
        <v>42847</v>
      </c>
      <c r="C482" s="52">
        <v>42826</v>
      </c>
      <c r="D482" s="50">
        <v>2017</v>
      </c>
      <c r="E482" s="53">
        <v>0.52430555555555558</v>
      </c>
      <c r="F482" s="54" t="s">
        <v>289</v>
      </c>
      <c r="G482" s="54">
        <v>40</v>
      </c>
      <c r="H482" s="54" t="s">
        <v>281</v>
      </c>
      <c r="I482" s="56" t="s">
        <v>528</v>
      </c>
    </row>
    <row r="483" spans="1:9">
      <c r="A483" s="50">
        <v>482</v>
      </c>
      <c r="B483" s="51">
        <v>42847</v>
      </c>
      <c r="C483" s="52">
        <v>42826</v>
      </c>
      <c r="D483" s="50">
        <v>2017</v>
      </c>
      <c r="E483" s="53">
        <v>0.52430555555555558</v>
      </c>
      <c r="F483" s="54" t="s">
        <v>130</v>
      </c>
      <c r="G483" s="54">
        <v>10</v>
      </c>
      <c r="H483" s="54" t="s">
        <v>281</v>
      </c>
      <c r="I483" s="56" t="s">
        <v>528</v>
      </c>
    </row>
    <row r="484" spans="1:9">
      <c r="A484" s="50">
        <v>483</v>
      </c>
      <c r="B484" s="51">
        <v>42847</v>
      </c>
      <c r="C484" s="52">
        <v>42826</v>
      </c>
      <c r="D484" s="50">
        <v>2017</v>
      </c>
      <c r="E484" s="53">
        <v>0.56805555555555554</v>
      </c>
      <c r="F484" s="54" t="s">
        <v>111</v>
      </c>
      <c r="G484" s="54">
        <v>90</v>
      </c>
      <c r="H484" s="54" t="s">
        <v>281</v>
      </c>
      <c r="I484" s="56" t="s">
        <v>528</v>
      </c>
    </row>
    <row r="485" spans="1:9">
      <c r="A485" s="50">
        <v>484</v>
      </c>
      <c r="B485" s="51">
        <v>42847</v>
      </c>
      <c r="C485" s="52">
        <v>42826</v>
      </c>
      <c r="D485" s="50">
        <v>2017</v>
      </c>
      <c r="E485" s="53">
        <v>0.61111111111111105</v>
      </c>
      <c r="F485" s="54" t="s">
        <v>148</v>
      </c>
      <c r="G485" s="54">
        <v>10</v>
      </c>
      <c r="H485" s="54" t="s">
        <v>281</v>
      </c>
      <c r="I485" s="56" t="s">
        <v>528</v>
      </c>
    </row>
    <row r="486" spans="1:9">
      <c r="A486" s="50">
        <v>485</v>
      </c>
      <c r="B486" s="51">
        <v>42847</v>
      </c>
      <c r="C486" s="52">
        <v>42826</v>
      </c>
      <c r="D486" s="50">
        <v>2017</v>
      </c>
      <c r="E486" s="53">
        <v>0.88888888888888884</v>
      </c>
      <c r="F486" s="54" t="s">
        <v>84</v>
      </c>
      <c r="G486" s="54">
        <v>632</v>
      </c>
      <c r="H486" s="54" t="s">
        <v>281</v>
      </c>
      <c r="I486" s="56" t="s">
        <v>528</v>
      </c>
    </row>
    <row r="487" spans="1:9">
      <c r="A487" s="50">
        <v>486</v>
      </c>
      <c r="B487" s="51">
        <v>42847</v>
      </c>
      <c r="C487" s="52">
        <v>42826</v>
      </c>
      <c r="D487" s="50">
        <v>2017</v>
      </c>
      <c r="E487" s="53">
        <v>0.9291666666666667</v>
      </c>
      <c r="F487" s="54" t="s">
        <v>293</v>
      </c>
      <c r="G487" s="55">
        <v>2136</v>
      </c>
      <c r="H487" s="54" t="s">
        <v>281</v>
      </c>
      <c r="I487" s="56" t="s">
        <v>528</v>
      </c>
    </row>
    <row r="488" spans="1:9">
      <c r="A488" s="50">
        <v>487</v>
      </c>
      <c r="B488" s="51">
        <v>42848</v>
      </c>
      <c r="C488" s="52">
        <v>42826</v>
      </c>
      <c r="D488" s="50">
        <v>2017</v>
      </c>
      <c r="E488" s="53">
        <v>0.55763888888888891</v>
      </c>
      <c r="F488" s="54" t="s">
        <v>140</v>
      </c>
      <c r="G488" s="54">
        <v>10</v>
      </c>
      <c r="H488" s="54" t="s">
        <v>281</v>
      </c>
      <c r="I488" s="56" t="s">
        <v>528</v>
      </c>
    </row>
    <row r="489" spans="1:9">
      <c r="A489" s="50">
        <v>488</v>
      </c>
      <c r="B489" s="51">
        <v>42848</v>
      </c>
      <c r="C489" s="52">
        <v>42826</v>
      </c>
      <c r="D489" s="50">
        <v>2017</v>
      </c>
      <c r="E489" s="53">
        <v>0.64097222222222217</v>
      </c>
      <c r="F489" s="54" t="s">
        <v>294</v>
      </c>
      <c r="G489" s="54">
        <v>250</v>
      </c>
      <c r="H489" s="54" t="s">
        <v>281</v>
      </c>
      <c r="I489" s="56" t="s">
        <v>528</v>
      </c>
    </row>
    <row r="490" spans="1:9">
      <c r="A490" s="50">
        <v>489</v>
      </c>
      <c r="B490" s="51">
        <v>42848</v>
      </c>
      <c r="C490" s="52">
        <v>42826</v>
      </c>
      <c r="D490" s="50">
        <v>2017</v>
      </c>
      <c r="E490" s="53">
        <v>0.64097222222222217</v>
      </c>
      <c r="F490" s="54" t="s">
        <v>295</v>
      </c>
      <c r="G490" s="54">
        <v>40</v>
      </c>
      <c r="H490" s="54" t="s">
        <v>281</v>
      </c>
      <c r="I490" s="56" t="s">
        <v>528</v>
      </c>
    </row>
    <row r="491" spans="1:9">
      <c r="A491" s="50">
        <v>490</v>
      </c>
      <c r="B491" s="51">
        <v>42848</v>
      </c>
      <c r="C491" s="52">
        <v>42826</v>
      </c>
      <c r="D491" s="50">
        <v>2017</v>
      </c>
      <c r="E491" s="53">
        <v>0.67708333333333337</v>
      </c>
      <c r="F491" s="54" t="s">
        <v>252</v>
      </c>
      <c r="G491" s="54">
        <v>10</v>
      </c>
      <c r="H491" s="54" t="s">
        <v>281</v>
      </c>
      <c r="I491" s="56" t="s">
        <v>528</v>
      </c>
    </row>
    <row r="492" spans="1:9">
      <c r="A492" s="50">
        <v>491</v>
      </c>
      <c r="B492" s="51">
        <v>42848</v>
      </c>
      <c r="C492" s="52">
        <v>42826</v>
      </c>
      <c r="D492" s="50">
        <v>2017</v>
      </c>
      <c r="E492" s="53">
        <v>0.67708333333333337</v>
      </c>
      <c r="F492" s="54" t="s">
        <v>111</v>
      </c>
      <c r="G492" s="54">
        <v>481</v>
      </c>
      <c r="H492" s="54" t="s">
        <v>281</v>
      </c>
      <c r="I492" s="56" t="s">
        <v>528</v>
      </c>
    </row>
    <row r="493" spans="1:9">
      <c r="A493" s="50">
        <v>492</v>
      </c>
      <c r="B493" s="51">
        <v>42848</v>
      </c>
      <c r="C493" s="52">
        <v>42826</v>
      </c>
      <c r="D493" s="50">
        <v>2017</v>
      </c>
      <c r="E493" s="53">
        <v>0.73055555555555562</v>
      </c>
      <c r="F493" s="54" t="s">
        <v>148</v>
      </c>
      <c r="G493" s="55">
        <v>1400</v>
      </c>
      <c r="H493" s="54" t="s">
        <v>281</v>
      </c>
      <c r="I493" s="56" t="s">
        <v>528</v>
      </c>
    </row>
    <row r="494" spans="1:9">
      <c r="A494" s="50">
        <v>493</v>
      </c>
      <c r="B494" s="51">
        <v>42848</v>
      </c>
      <c r="C494" s="52">
        <v>42826</v>
      </c>
      <c r="D494" s="50">
        <v>2017</v>
      </c>
      <c r="E494" s="53">
        <v>0.73055555555555562</v>
      </c>
      <c r="F494" s="54" t="s">
        <v>130</v>
      </c>
      <c r="G494" s="54">
        <v>60</v>
      </c>
      <c r="H494" s="54" t="s">
        <v>281</v>
      </c>
      <c r="I494" s="56" t="s">
        <v>528</v>
      </c>
    </row>
    <row r="495" spans="1:9">
      <c r="A495" s="50">
        <v>494</v>
      </c>
      <c r="B495" s="51">
        <v>42848</v>
      </c>
      <c r="C495" s="52">
        <v>42826</v>
      </c>
      <c r="D495" s="50">
        <v>2017</v>
      </c>
      <c r="E495" s="53">
        <v>0.8041666666666667</v>
      </c>
      <c r="F495" s="54" t="s">
        <v>245</v>
      </c>
      <c r="G495" s="54">
        <v>20</v>
      </c>
      <c r="H495" s="54" t="s">
        <v>281</v>
      </c>
      <c r="I495" s="56" t="s">
        <v>528</v>
      </c>
    </row>
    <row r="496" spans="1:9">
      <c r="A496" s="50">
        <v>495</v>
      </c>
      <c r="B496" s="51">
        <v>42848</v>
      </c>
      <c r="C496" s="52">
        <v>42826</v>
      </c>
      <c r="D496" s="50">
        <v>2017</v>
      </c>
      <c r="E496" s="53">
        <v>0.91736111111111107</v>
      </c>
      <c r="F496" s="54" t="s">
        <v>296</v>
      </c>
      <c r="G496" s="55">
        <v>1350</v>
      </c>
      <c r="H496" s="54" t="s">
        <v>281</v>
      </c>
      <c r="I496" s="56" t="s">
        <v>528</v>
      </c>
    </row>
    <row r="497" spans="1:9">
      <c r="A497" s="50">
        <v>496</v>
      </c>
      <c r="B497" s="51">
        <v>42849</v>
      </c>
      <c r="C497" s="52">
        <v>42826</v>
      </c>
      <c r="D497" s="50">
        <v>2017</v>
      </c>
      <c r="E497" s="53">
        <v>0.5756944444444444</v>
      </c>
      <c r="F497" s="54" t="s">
        <v>297</v>
      </c>
      <c r="G497" s="54">
        <v>20</v>
      </c>
      <c r="H497" s="54" t="s">
        <v>281</v>
      </c>
      <c r="I497" s="56" t="s">
        <v>528</v>
      </c>
    </row>
    <row r="498" spans="1:9">
      <c r="A498" s="50">
        <v>497</v>
      </c>
      <c r="B498" s="51">
        <v>42849</v>
      </c>
      <c r="C498" s="52">
        <v>42826</v>
      </c>
      <c r="D498" s="50">
        <v>2017</v>
      </c>
      <c r="E498" s="53">
        <v>0.5756944444444444</v>
      </c>
      <c r="F498" s="54" t="s">
        <v>245</v>
      </c>
      <c r="G498" s="54">
        <v>20</v>
      </c>
      <c r="H498" s="54" t="s">
        <v>281</v>
      </c>
      <c r="I498" s="56" t="s">
        <v>528</v>
      </c>
    </row>
    <row r="499" spans="1:9">
      <c r="A499" s="50">
        <v>498</v>
      </c>
      <c r="B499" s="51">
        <v>42849</v>
      </c>
      <c r="C499" s="52">
        <v>42826</v>
      </c>
      <c r="D499" s="50">
        <v>2017</v>
      </c>
      <c r="E499" s="53">
        <v>0.5756944444444444</v>
      </c>
      <c r="F499" s="54" t="s">
        <v>111</v>
      </c>
      <c r="G499" s="54">
        <v>310</v>
      </c>
      <c r="H499" s="54" t="s">
        <v>281</v>
      </c>
      <c r="I499" s="56" t="s">
        <v>528</v>
      </c>
    </row>
    <row r="500" spans="1:9">
      <c r="A500" s="50">
        <v>499</v>
      </c>
      <c r="B500" s="51">
        <v>42849</v>
      </c>
      <c r="C500" s="52">
        <v>42826</v>
      </c>
      <c r="D500" s="50">
        <v>2017</v>
      </c>
      <c r="E500" s="53">
        <v>0.89513888888888893</v>
      </c>
      <c r="F500" s="54" t="s">
        <v>253</v>
      </c>
      <c r="G500" s="54">
        <v>150</v>
      </c>
      <c r="H500" s="54" t="s">
        <v>281</v>
      </c>
      <c r="I500" s="56" t="s">
        <v>528</v>
      </c>
    </row>
    <row r="501" spans="1:9">
      <c r="A501" s="50">
        <v>500</v>
      </c>
      <c r="B501" s="51">
        <v>42849</v>
      </c>
      <c r="C501" s="52">
        <v>42826</v>
      </c>
      <c r="D501" s="50">
        <v>2017</v>
      </c>
      <c r="E501" s="53">
        <v>0.91805555555555562</v>
      </c>
      <c r="F501" s="54" t="s">
        <v>296</v>
      </c>
      <c r="G501" s="55">
        <v>1350</v>
      </c>
      <c r="H501" s="54" t="s">
        <v>281</v>
      </c>
      <c r="I501" s="56" t="s">
        <v>528</v>
      </c>
    </row>
    <row r="502" spans="1:9">
      <c r="A502" s="50">
        <v>501</v>
      </c>
      <c r="B502" s="51">
        <v>42850</v>
      </c>
      <c r="C502" s="52">
        <v>42826</v>
      </c>
      <c r="D502" s="50">
        <v>2017</v>
      </c>
      <c r="E502" s="53">
        <v>0.6118055555555556</v>
      </c>
      <c r="F502" s="54" t="s">
        <v>245</v>
      </c>
      <c r="G502" s="54">
        <v>15</v>
      </c>
      <c r="H502" s="54" t="s">
        <v>281</v>
      </c>
      <c r="I502" s="56" t="s">
        <v>528</v>
      </c>
    </row>
    <row r="503" spans="1:9">
      <c r="A503" s="50">
        <v>502</v>
      </c>
      <c r="B503" s="51">
        <v>42850</v>
      </c>
      <c r="C503" s="52">
        <v>42826</v>
      </c>
      <c r="D503" s="50">
        <v>2017</v>
      </c>
      <c r="E503" s="53">
        <v>0.61249999999999993</v>
      </c>
      <c r="F503" s="54" t="s">
        <v>111</v>
      </c>
      <c r="G503" s="54">
        <v>150</v>
      </c>
      <c r="H503" s="54" t="s">
        <v>281</v>
      </c>
      <c r="I503" s="56" t="s">
        <v>528</v>
      </c>
    </row>
    <row r="504" spans="1:9">
      <c r="A504" s="50">
        <v>503</v>
      </c>
      <c r="B504" s="51">
        <v>42850</v>
      </c>
      <c r="C504" s="52">
        <v>42826</v>
      </c>
      <c r="D504" s="50">
        <v>2017</v>
      </c>
      <c r="E504" s="53">
        <v>0.84583333333333333</v>
      </c>
      <c r="F504" s="54" t="s">
        <v>218</v>
      </c>
      <c r="G504" s="54">
        <v>150</v>
      </c>
      <c r="H504" s="54" t="s">
        <v>281</v>
      </c>
      <c r="I504" s="56" t="s">
        <v>528</v>
      </c>
    </row>
    <row r="505" spans="1:9">
      <c r="A505" s="50">
        <v>504</v>
      </c>
      <c r="B505" s="51">
        <v>42850</v>
      </c>
      <c r="C505" s="52">
        <v>42826</v>
      </c>
      <c r="D505" s="50">
        <v>2017</v>
      </c>
      <c r="E505" s="53">
        <v>0.84583333333333333</v>
      </c>
      <c r="F505" s="54" t="s">
        <v>100</v>
      </c>
      <c r="G505" s="54">
        <v>40</v>
      </c>
      <c r="H505" s="54" t="s">
        <v>281</v>
      </c>
      <c r="I505" s="56" t="s">
        <v>528</v>
      </c>
    </row>
    <row r="506" spans="1:9">
      <c r="A506" s="50">
        <v>505</v>
      </c>
      <c r="B506" s="51">
        <v>42850</v>
      </c>
      <c r="C506" s="52">
        <v>42826</v>
      </c>
      <c r="D506" s="50">
        <v>2017</v>
      </c>
      <c r="E506" s="53">
        <v>0.84583333333333333</v>
      </c>
      <c r="F506" s="54" t="s">
        <v>121</v>
      </c>
      <c r="G506" s="54">
        <v>5</v>
      </c>
      <c r="H506" s="54" t="s">
        <v>281</v>
      </c>
      <c r="I506" s="56" t="s">
        <v>528</v>
      </c>
    </row>
    <row r="507" spans="1:9">
      <c r="A507" s="50">
        <v>506</v>
      </c>
      <c r="B507" s="51">
        <v>42850</v>
      </c>
      <c r="C507" s="52">
        <v>42826</v>
      </c>
      <c r="D507" s="50">
        <v>2017</v>
      </c>
      <c r="E507" s="53">
        <v>0.84583333333333333</v>
      </c>
      <c r="F507" s="54" t="s">
        <v>245</v>
      </c>
      <c r="G507" s="54">
        <v>30</v>
      </c>
      <c r="H507" s="54" t="s">
        <v>281</v>
      </c>
      <c r="I507" s="56" t="s">
        <v>528</v>
      </c>
    </row>
    <row r="508" spans="1:9">
      <c r="A508" s="50">
        <v>507</v>
      </c>
      <c r="B508" s="51">
        <v>42850</v>
      </c>
      <c r="C508" s="52">
        <v>42826</v>
      </c>
      <c r="D508" s="50">
        <v>2017</v>
      </c>
      <c r="E508" s="53">
        <v>0.91805555555555562</v>
      </c>
      <c r="F508" s="54" t="s">
        <v>296</v>
      </c>
      <c r="G508" s="55">
        <v>1350</v>
      </c>
      <c r="H508" s="54" t="s">
        <v>281</v>
      </c>
      <c r="I508" s="56" t="s">
        <v>528</v>
      </c>
    </row>
    <row r="509" spans="1:9">
      <c r="A509" s="50">
        <v>508</v>
      </c>
      <c r="B509" s="51">
        <v>42851</v>
      </c>
      <c r="C509" s="52">
        <v>42826</v>
      </c>
      <c r="D509" s="50">
        <v>2017</v>
      </c>
      <c r="E509" s="53">
        <v>0.65972222222222221</v>
      </c>
      <c r="F509" s="54" t="s">
        <v>111</v>
      </c>
      <c r="G509" s="54">
        <v>210</v>
      </c>
      <c r="H509" s="54" t="s">
        <v>281</v>
      </c>
      <c r="I509" s="56" t="s">
        <v>528</v>
      </c>
    </row>
    <row r="510" spans="1:9">
      <c r="A510" s="50">
        <v>509</v>
      </c>
      <c r="B510" s="51">
        <v>42852</v>
      </c>
      <c r="C510" s="52">
        <v>42826</v>
      </c>
      <c r="D510" s="50">
        <v>2017</v>
      </c>
      <c r="E510" s="53">
        <v>0.37986111111111115</v>
      </c>
      <c r="F510" s="54" t="s">
        <v>354</v>
      </c>
      <c r="G510" s="54">
        <v>76.83</v>
      </c>
      <c r="H510" s="54" t="s">
        <v>354</v>
      </c>
      <c r="I510" s="56" t="s">
        <v>529</v>
      </c>
    </row>
    <row r="511" spans="1:9">
      <c r="A511" s="50">
        <v>510</v>
      </c>
      <c r="B511" s="51">
        <v>42852</v>
      </c>
      <c r="C511" s="52">
        <v>42826</v>
      </c>
      <c r="D511" s="50">
        <v>2017</v>
      </c>
      <c r="E511" s="53">
        <v>0.37916666666666665</v>
      </c>
      <c r="F511" s="54" t="s">
        <v>140</v>
      </c>
      <c r="G511" s="54">
        <v>10</v>
      </c>
      <c r="H511" s="54" t="s">
        <v>281</v>
      </c>
      <c r="I511" s="56" t="s">
        <v>528</v>
      </c>
    </row>
    <row r="512" spans="1:9">
      <c r="A512" s="50">
        <v>511</v>
      </c>
      <c r="B512" s="51">
        <v>42852</v>
      </c>
      <c r="C512" s="52">
        <v>42826</v>
      </c>
      <c r="D512" s="50">
        <v>2017</v>
      </c>
      <c r="E512" s="53">
        <v>0.63263888888888886</v>
      </c>
      <c r="F512" s="54" t="s">
        <v>111</v>
      </c>
      <c r="G512" s="54">
        <v>210</v>
      </c>
      <c r="H512" s="54" t="s">
        <v>281</v>
      </c>
      <c r="I512" s="56" t="s">
        <v>528</v>
      </c>
    </row>
    <row r="513" spans="1:9">
      <c r="A513" s="50">
        <v>512</v>
      </c>
      <c r="B513" s="51">
        <v>42852</v>
      </c>
      <c r="C513" s="52">
        <v>42826</v>
      </c>
      <c r="D513" s="50">
        <v>2017</v>
      </c>
      <c r="E513" s="53">
        <v>0.63263888888888886</v>
      </c>
      <c r="F513" s="54" t="s">
        <v>148</v>
      </c>
      <c r="G513" s="54">
        <v>120</v>
      </c>
      <c r="H513" s="54" t="s">
        <v>281</v>
      </c>
      <c r="I513" s="56" t="s">
        <v>528</v>
      </c>
    </row>
    <row r="514" spans="1:9">
      <c r="A514" s="50">
        <v>513</v>
      </c>
      <c r="B514" s="51">
        <v>42852</v>
      </c>
      <c r="C514" s="52">
        <v>42826</v>
      </c>
      <c r="D514" s="50">
        <v>2017</v>
      </c>
      <c r="E514" s="53">
        <v>0.63263888888888886</v>
      </c>
      <c r="F514" s="54" t="s">
        <v>72</v>
      </c>
      <c r="G514" s="54">
        <v>50</v>
      </c>
      <c r="H514" s="54" t="s">
        <v>281</v>
      </c>
      <c r="I514" s="56" t="s">
        <v>528</v>
      </c>
    </row>
    <row r="515" spans="1:9">
      <c r="A515" s="50">
        <v>514</v>
      </c>
      <c r="B515" s="51">
        <v>42852</v>
      </c>
      <c r="C515" s="52">
        <v>42826</v>
      </c>
      <c r="D515" s="50">
        <v>2017</v>
      </c>
      <c r="E515" s="53">
        <v>0.6333333333333333</v>
      </c>
      <c r="F515" s="54" t="s">
        <v>245</v>
      </c>
      <c r="G515" s="54">
        <v>15</v>
      </c>
      <c r="H515" s="54" t="s">
        <v>281</v>
      </c>
      <c r="I515" s="56" t="s">
        <v>528</v>
      </c>
    </row>
    <row r="516" spans="1:9">
      <c r="A516" s="50">
        <v>515</v>
      </c>
      <c r="B516" s="51">
        <v>42852</v>
      </c>
      <c r="C516" s="52">
        <v>42826</v>
      </c>
      <c r="D516" s="50">
        <v>2017</v>
      </c>
      <c r="E516" s="53">
        <v>0.91666666666666663</v>
      </c>
      <c r="F516" s="54" t="s">
        <v>245</v>
      </c>
      <c r="G516" s="54">
        <v>30</v>
      </c>
      <c r="H516" s="54" t="s">
        <v>281</v>
      </c>
      <c r="I516" s="56" t="s">
        <v>528</v>
      </c>
    </row>
    <row r="517" spans="1:9">
      <c r="A517" s="50">
        <v>516</v>
      </c>
      <c r="B517" s="51">
        <v>42853</v>
      </c>
      <c r="C517" s="52">
        <v>42826</v>
      </c>
      <c r="D517" s="50">
        <v>2017</v>
      </c>
      <c r="E517" s="53">
        <v>0.78263888888888899</v>
      </c>
      <c r="F517" s="54" t="s">
        <v>117</v>
      </c>
      <c r="G517" s="54">
        <v>20</v>
      </c>
      <c r="H517" s="54" t="s">
        <v>281</v>
      </c>
      <c r="I517" s="56" t="s">
        <v>528</v>
      </c>
    </row>
    <row r="518" spans="1:9">
      <c r="A518" s="50">
        <v>517</v>
      </c>
      <c r="B518" s="51">
        <v>42853</v>
      </c>
      <c r="C518" s="52">
        <v>42826</v>
      </c>
      <c r="D518" s="50">
        <v>2017</v>
      </c>
      <c r="E518" s="53">
        <v>0.78333333333333333</v>
      </c>
      <c r="F518" s="54" t="s">
        <v>289</v>
      </c>
      <c r="G518" s="54">
        <v>30</v>
      </c>
      <c r="H518" s="54" t="s">
        <v>281</v>
      </c>
      <c r="I518" s="56" t="s">
        <v>528</v>
      </c>
    </row>
    <row r="519" spans="1:9">
      <c r="A519" s="50">
        <v>518</v>
      </c>
      <c r="B519" s="51">
        <v>42853</v>
      </c>
      <c r="C519" s="52">
        <v>42826</v>
      </c>
      <c r="D519" s="50">
        <v>2017</v>
      </c>
      <c r="E519" s="53">
        <v>0.90208333333333324</v>
      </c>
      <c r="F519" s="54" t="s">
        <v>269</v>
      </c>
      <c r="G519" s="54">
        <v>320</v>
      </c>
      <c r="H519" s="54" t="s">
        <v>281</v>
      </c>
      <c r="I519" s="56" t="s">
        <v>528</v>
      </c>
    </row>
    <row r="520" spans="1:9">
      <c r="A520" s="50">
        <v>519</v>
      </c>
      <c r="B520" s="51">
        <v>42854</v>
      </c>
      <c r="C520" s="52">
        <v>42826</v>
      </c>
      <c r="D520" s="50">
        <v>2017</v>
      </c>
      <c r="E520" s="53">
        <v>0.94305555555555554</v>
      </c>
      <c r="F520" s="54" t="s">
        <v>129</v>
      </c>
      <c r="G520" s="54">
        <v>470</v>
      </c>
      <c r="H520" s="54" t="s">
        <v>31</v>
      </c>
      <c r="I520" s="56" t="s">
        <v>529</v>
      </c>
    </row>
    <row r="521" spans="1:9">
      <c r="A521" s="50">
        <v>520</v>
      </c>
      <c r="B521" s="51">
        <v>42854</v>
      </c>
      <c r="C521" s="52">
        <v>42826</v>
      </c>
      <c r="D521" s="50">
        <v>2017</v>
      </c>
      <c r="E521" s="53">
        <v>0.28333333333333333</v>
      </c>
      <c r="F521" s="54" t="s">
        <v>299</v>
      </c>
      <c r="G521" s="54">
        <v>80</v>
      </c>
      <c r="H521" s="54" t="s">
        <v>41</v>
      </c>
      <c r="I521" s="56" t="s">
        <v>529</v>
      </c>
    </row>
    <row r="522" spans="1:9">
      <c r="A522" s="50">
        <v>521</v>
      </c>
      <c r="B522" s="51">
        <v>42856</v>
      </c>
      <c r="C522" s="52">
        <v>42856</v>
      </c>
      <c r="D522" s="50">
        <v>2017</v>
      </c>
      <c r="E522" s="53">
        <v>0.86249999999999993</v>
      </c>
      <c r="F522" s="54" t="s">
        <v>84</v>
      </c>
      <c r="G522" s="54">
        <v>130</v>
      </c>
      <c r="H522" s="54" t="s">
        <v>52</v>
      </c>
      <c r="I522" s="56" t="s">
        <v>529</v>
      </c>
    </row>
    <row r="523" spans="1:9">
      <c r="A523" s="50">
        <v>522</v>
      </c>
      <c r="B523" s="51">
        <v>42856</v>
      </c>
      <c r="C523" s="52">
        <v>42856</v>
      </c>
      <c r="D523" s="50">
        <v>2017</v>
      </c>
      <c r="E523" s="53">
        <v>0.86249999999999993</v>
      </c>
      <c r="F523" s="54" t="s">
        <v>252</v>
      </c>
      <c r="G523" s="54">
        <v>10</v>
      </c>
      <c r="H523" s="54" t="s">
        <v>52</v>
      </c>
      <c r="I523" s="56" t="s">
        <v>529</v>
      </c>
    </row>
    <row r="524" spans="1:9">
      <c r="A524" s="50">
        <v>523</v>
      </c>
      <c r="B524" s="51">
        <v>42856</v>
      </c>
      <c r="C524" s="52">
        <v>42856</v>
      </c>
      <c r="D524" s="50">
        <v>2017</v>
      </c>
      <c r="E524" s="53">
        <v>0.80833333333333324</v>
      </c>
      <c r="F524" s="54" t="s">
        <v>302</v>
      </c>
      <c r="G524" s="54">
        <v>100</v>
      </c>
      <c r="H524" s="54" t="s">
        <v>31</v>
      </c>
      <c r="I524" s="56" t="s">
        <v>529</v>
      </c>
    </row>
    <row r="525" spans="1:9">
      <c r="A525" s="50">
        <v>524</v>
      </c>
      <c r="B525" s="51">
        <v>42856</v>
      </c>
      <c r="C525" s="52">
        <v>42856</v>
      </c>
      <c r="D525" s="50">
        <v>2017</v>
      </c>
      <c r="E525" s="53">
        <v>0.80833333333333324</v>
      </c>
      <c r="F525" s="54" t="s">
        <v>301</v>
      </c>
      <c r="G525" s="54">
        <v>11</v>
      </c>
      <c r="H525" s="54" t="s">
        <v>41</v>
      </c>
      <c r="I525" s="56" t="s">
        <v>529</v>
      </c>
    </row>
    <row r="526" spans="1:9">
      <c r="A526" s="50">
        <v>525</v>
      </c>
      <c r="B526" s="51">
        <v>42857</v>
      </c>
      <c r="C526" s="52">
        <v>42856</v>
      </c>
      <c r="D526" s="50">
        <v>2017</v>
      </c>
      <c r="E526" s="53">
        <v>0.81874999999999998</v>
      </c>
      <c r="F526" s="54" t="s">
        <v>215</v>
      </c>
      <c r="G526" s="54">
        <v>500</v>
      </c>
      <c r="H526" s="54" t="s">
        <v>31</v>
      </c>
      <c r="I526" s="56" t="s">
        <v>529</v>
      </c>
    </row>
    <row r="527" spans="1:9">
      <c r="A527" s="50">
        <v>526</v>
      </c>
      <c r="B527" s="51">
        <v>42857</v>
      </c>
      <c r="C527" s="52">
        <v>42856</v>
      </c>
      <c r="D527" s="50">
        <v>2017</v>
      </c>
      <c r="E527" s="53">
        <v>0.3659722222222222</v>
      </c>
      <c r="F527" s="54" t="s">
        <v>72</v>
      </c>
      <c r="G527" s="54">
        <v>30</v>
      </c>
      <c r="H527" s="54" t="s">
        <v>52</v>
      </c>
      <c r="I527" s="56" t="s">
        <v>529</v>
      </c>
    </row>
    <row r="528" spans="1:9">
      <c r="A528" s="50">
        <v>527</v>
      </c>
      <c r="B528" s="51">
        <v>42857</v>
      </c>
      <c r="C528" s="52">
        <v>42856</v>
      </c>
      <c r="D528" s="50">
        <v>2017</v>
      </c>
      <c r="E528" s="53">
        <v>0.3659722222222222</v>
      </c>
      <c r="F528" s="54" t="s">
        <v>148</v>
      </c>
      <c r="G528" s="54">
        <v>180</v>
      </c>
      <c r="H528" s="54" t="s">
        <v>41</v>
      </c>
      <c r="I528" s="56" t="s">
        <v>529</v>
      </c>
    </row>
    <row r="529" spans="1:9">
      <c r="A529" s="50">
        <v>528</v>
      </c>
      <c r="B529" s="51">
        <v>42858</v>
      </c>
      <c r="C529" s="52">
        <v>42856</v>
      </c>
      <c r="D529" s="50">
        <v>2017</v>
      </c>
      <c r="E529" s="53">
        <v>0.34652777777777777</v>
      </c>
      <c r="F529" s="54" t="s">
        <v>126</v>
      </c>
      <c r="G529" s="54">
        <v>66.66</v>
      </c>
      <c r="H529" s="54" t="s">
        <v>31</v>
      </c>
      <c r="I529" s="56" t="s">
        <v>529</v>
      </c>
    </row>
    <row r="530" spans="1:9">
      <c r="A530" s="50">
        <v>529</v>
      </c>
      <c r="B530" s="51">
        <v>42858</v>
      </c>
      <c r="C530" s="52">
        <v>42856</v>
      </c>
      <c r="D530" s="50">
        <v>2017</v>
      </c>
      <c r="E530" s="53">
        <v>0.82430555555555562</v>
      </c>
      <c r="F530" s="54" t="s">
        <v>72</v>
      </c>
      <c r="G530" s="54">
        <v>60</v>
      </c>
      <c r="H530" s="54" t="s">
        <v>52</v>
      </c>
      <c r="I530" s="56" t="s">
        <v>529</v>
      </c>
    </row>
    <row r="531" spans="1:9">
      <c r="A531" s="50">
        <v>530</v>
      </c>
      <c r="B531" s="51">
        <v>42858</v>
      </c>
      <c r="C531" s="52">
        <v>42856</v>
      </c>
      <c r="D531" s="50">
        <v>2017</v>
      </c>
      <c r="E531" s="53">
        <v>0.82430555555555562</v>
      </c>
      <c r="F531" s="54" t="s">
        <v>83</v>
      </c>
      <c r="G531" s="54">
        <v>40</v>
      </c>
      <c r="H531" s="54" t="s">
        <v>52</v>
      </c>
      <c r="I531" s="56" t="s">
        <v>529</v>
      </c>
    </row>
    <row r="532" spans="1:9">
      <c r="A532" s="50">
        <v>531</v>
      </c>
      <c r="B532" s="51">
        <v>42859</v>
      </c>
      <c r="C532" s="52">
        <v>42856</v>
      </c>
      <c r="D532" s="50">
        <v>2017</v>
      </c>
      <c r="E532" s="53">
        <v>0.35416666666666669</v>
      </c>
      <c r="F532" s="54" t="s">
        <v>72</v>
      </c>
      <c r="G532" s="54">
        <v>30</v>
      </c>
      <c r="H532" s="54" t="s">
        <v>52</v>
      </c>
      <c r="I532" s="56" t="s">
        <v>529</v>
      </c>
    </row>
    <row r="533" spans="1:9">
      <c r="A533" s="50">
        <v>532</v>
      </c>
      <c r="B533" s="51">
        <v>42860</v>
      </c>
      <c r="C533" s="52">
        <v>42856</v>
      </c>
      <c r="D533" s="50">
        <v>2017</v>
      </c>
      <c r="E533" s="53">
        <v>0.91180555555555554</v>
      </c>
      <c r="F533" s="54" t="s">
        <v>84</v>
      </c>
      <c r="G533" s="54">
        <v>200</v>
      </c>
      <c r="H533" s="54" t="s">
        <v>52</v>
      </c>
      <c r="I533" s="56" t="s">
        <v>529</v>
      </c>
    </row>
    <row r="534" spans="1:9">
      <c r="A534" s="50">
        <v>533</v>
      </c>
      <c r="B534" s="51">
        <v>42860</v>
      </c>
      <c r="C534" s="52">
        <v>42856</v>
      </c>
      <c r="D534" s="50">
        <v>2017</v>
      </c>
      <c r="E534" s="53">
        <v>0.87013888888888891</v>
      </c>
      <c r="F534" s="54" t="s">
        <v>262</v>
      </c>
      <c r="G534" s="54">
        <v>6</v>
      </c>
      <c r="H534" s="54" t="s">
        <v>41</v>
      </c>
      <c r="I534" s="56" t="s">
        <v>529</v>
      </c>
    </row>
    <row r="535" spans="1:9">
      <c r="A535" s="50">
        <v>534</v>
      </c>
      <c r="B535" s="51">
        <v>42861</v>
      </c>
      <c r="C535" s="52">
        <v>42856</v>
      </c>
      <c r="D535" s="50">
        <v>2017</v>
      </c>
      <c r="E535" s="53">
        <v>0.6777777777777777</v>
      </c>
      <c r="F535" s="54" t="s">
        <v>303</v>
      </c>
      <c r="G535" s="54">
        <v>715</v>
      </c>
      <c r="H535" s="54" t="s">
        <v>52</v>
      </c>
      <c r="I535" s="56" t="s">
        <v>529</v>
      </c>
    </row>
    <row r="536" spans="1:9">
      <c r="A536" s="50">
        <v>535</v>
      </c>
      <c r="B536" s="51">
        <v>42861</v>
      </c>
      <c r="C536" s="52">
        <v>42856</v>
      </c>
      <c r="D536" s="50">
        <v>2017</v>
      </c>
      <c r="E536" s="53">
        <v>0.67847222222222225</v>
      </c>
      <c r="F536" s="54" t="s">
        <v>111</v>
      </c>
      <c r="G536" s="54">
        <v>50</v>
      </c>
      <c r="H536" s="54" t="s">
        <v>52</v>
      </c>
      <c r="I536" s="56" t="s">
        <v>529</v>
      </c>
    </row>
    <row r="537" spans="1:9">
      <c r="A537" s="50">
        <v>536</v>
      </c>
      <c r="B537" s="51">
        <v>42861</v>
      </c>
      <c r="C537" s="52">
        <v>42856</v>
      </c>
      <c r="D537" s="50">
        <v>2017</v>
      </c>
      <c r="E537" s="53">
        <v>0.91666666666666663</v>
      </c>
      <c r="F537" s="54" t="s">
        <v>130</v>
      </c>
      <c r="G537" s="54">
        <v>18</v>
      </c>
      <c r="H537" s="54" t="s">
        <v>52</v>
      </c>
      <c r="I537" s="56" t="s">
        <v>529</v>
      </c>
    </row>
    <row r="538" spans="1:9">
      <c r="A538" s="50">
        <v>537</v>
      </c>
      <c r="B538" s="51">
        <v>42861</v>
      </c>
      <c r="C538" s="52">
        <v>42856</v>
      </c>
      <c r="D538" s="50">
        <v>2017</v>
      </c>
      <c r="E538" s="53">
        <v>0.91666666666666663</v>
      </c>
      <c r="F538" s="54" t="s">
        <v>262</v>
      </c>
      <c r="G538" s="54">
        <v>27</v>
      </c>
      <c r="H538" s="54" t="s">
        <v>41</v>
      </c>
      <c r="I538" s="56" t="s">
        <v>529</v>
      </c>
    </row>
    <row r="539" spans="1:9">
      <c r="A539" s="50">
        <v>538</v>
      </c>
      <c r="B539" s="51">
        <v>42862</v>
      </c>
      <c r="C539" s="52">
        <v>42856</v>
      </c>
      <c r="D539" s="50">
        <v>2017</v>
      </c>
      <c r="E539" s="53">
        <v>0.10972222222222222</v>
      </c>
      <c r="F539" s="54" t="s">
        <v>304</v>
      </c>
      <c r="G539" s="54">
        <v>300</v>
      </c>
      <c r="H539" s="54" t="s">
        <v>52</v>
      </c>
      <c r="I539" s="56" t="s">
        <v>529</v>
      </c>
    </row>
    <row r="540" spans="1:9">
      <c r="A540" s="50">
        <v>539</v>
      </c>
      <c r="B540" s="51">
        <v>42862</v>
      </c>
      <c r="C540" s="52">
        <v>42856</v>
      </c>
      <c r="D540" s="50">
        <v>2017</v>
      </c>
      <c r="E540" s="53">
        <v>0.75624999999999998</v>
      </c>
      <c r="F540" s="54" t="s">
        <v>111</v>
      </c>
      <c r="G540" s="54">
        <v>80</v>
      </c>
      <c r="H540" s="54" t="s">
        <v>52</v>
      </c>
      <c r="I540" s="56" t="s">
        <v>529</v>
      </c>
    </row>
    <row r="541" spans="1:9">
      <c r="A541" s="50">
        <v>540</v>
      </c>
      <c r="B541" s="51">
        <v>42862</v>
      </c>
      <c r="C541" s="52">
        <v>42856</v>
      </c>
      <c r="D541" s="50">
        <v>2017</v>
      </c>
      <c r="E541" s="53">
        <v>0.88055555555555554</v>
      </c>
      <c r="F541" s="54" t="s">
        <v>84</v>
      </c>
      <c r="G541" s="54">
        <v>45</v>
      </c>
      <c r="H541" s="54" t="s">
        <v>52</v>
      </c>
      <c r="I541" s="56" t="s">
        <v>529</v>
      </c>
    </row>
    <row r="542" spans="1:9">
      <c r="A542" s="50">
        <v>541</v>
      </c>
      <c r="B542" s="51">
        <v>42862</v>
      </c>
      <c r="C542" s="52">
        <v>42856</v>
      </c>
      <c r="D542" s="50">
        <v>2017</v>
      </c>
      <c r="E542" s="53">
        <v>0.75694444444444453</v>
      </c>
      <c r="F542" s="54" t="s">
        <v>244</v>
      </c>
      <c r="G542" s="54">
        <v>20</v>
      </c>
      <c r="H542" s="54" t="s">
        <v>52</v>
      </c>
      <c r="I542" s="56" t="s">
        <v>529</v>
      </c>
    </row>
    <row r="543" spans="1:9">
      <c r="A543" s="50">
        <v>542</v>
      </c>
      <c r="B543" s="51">
        <v>42862</v>
      </c>
      <c r="C543" s="52">
        <v>42856</v>
      </c>
      <c r="D543" s="50">
        <v>2017</v>
      </c>
      <c r="E543" s="53">
        <v>0.75624999999999998</v>
      </c>
      <c r="F543" s="54" t="s">
        <v>262</v>
      </c>
      <c r="G543" s="54">
        <v>11</v>
      </c>
      <c r="H543" s="54" t="s">
        <v>41</v>
      </c>
      <c r="I543" s="56" t="s">
        <v>529</v>
      </c>
    </row>
    <row r="544" spans="1:9">
      <c r="A544" s="50">
        <v>543</v>
      </c>
      <c r="B544" s="51">
        <v>42863</v>
      </c>
      <c r="C544" s="52">
        <v>42856</v>
      </c>
      <c r="D544" s="50">
        <v>2017</v>
      </c>
      <c r="E544" s="53">
        <v>0.3611111111111111</v>
      </c>
      <c r="F544" s="54" t="s">
        <v>72</v>
      </c>
      <c r="G544" s="54">
        <v>30</v>
      </c>
      <c r="H544" s="54" t="s">
        <v>52</v>
      </c>
      <c r="I544" s="56" t="s">
        <v>529</v>
      </c>
    </row>
    <row r="545" spans="1:9">
      <c r="A545" s="50">
        <v>544</v>
      </c>
      <c r="B545" s="51">
        <v>42863</v>
      </c>
      <c r="C545" s="52">
        <v>42856</v>
      </c>
      <c r="D545" s="50">
        <v>2017</v>
      </c>
      <c r="E545" s="53">
        <v>0.86111111111111116</v>
      </c>
      <c r="F545" s="54" t="s">
        <v>174</v>
      </c>
      <c r="G545" s="54">
        <v>20</v>
      </c>
      <c r="H545" s="54" t="s">
        <v>52</v>
      </c>
      <c r="I545" s="56" t="s">
        <v>529</v>
      </c>
    </row>
    <row r="546" spans="1:9">
      <c r="A546" s="50">
        <v>545</v>
      </c>
      <c r="B546" s="51">
        <v>42864</v>
      </c>
      <c r="C546" s="52">
        <v>42856</v>
      </c>
      <c r="D546" s="50">
        <v>2017</v>
      </c>
      <c r="E546" s="53">
        <v>0.78749999999999998</v>
      </c>
      <c r="F546" s="54" t="s">
        <v>72</v>
      </c>
      <c r="G546" s="54">
        <v>60</v>
      </c>
      <c r="H546" s="54" t="s">
        <v>52</v>
      </c>
      <c r="I546" s="56" t="s">
        <v>529</v>
      </c>
    </row>
    <row r="547" spans="1:9">
      <c r="A547" s="50">
        <v>546</v>
      </c>
      <c r="B547" s="51">
        <v>42864</v>
      </c>
      <c r="C547" s="52">
        <v>42856</v>
      </c>
      <c r="D547" s="50">
        <v>2017</v>
      </c>
      <c r="E547" s="53">
        <v>0.83888888888888891</v>
      </c>
      <c r="F547" s="54" t="s">
        <v>140</v>
      </c>
      <c r="G547" s="54">
        <v>10</v>
      </c>
      <c r="H547" s="54" t="s">
        <v>52</v>
      </c>
      <c r="I547" s="56" t="s">
        <v>529</v>
      </c>
    </row>
    <row r="548" spans="1:9">
      <c r="A548" s="50">
        <v>547</v>
      </c>
      <c r="B548" s="51">
        <v>42864</v>
      </c>
      <c r="C548" s="52">
        <v>42856</v>
      </c>
      <c r="D548" s="50">
        <v>2017</v>
      </c>
      <c r="E548" s="53">
        <v>0.8618055555555556</v>
      </c>
      <c r="F548" s="54" t="s">
        <v>84</v>
      </c>
      <c r="G548" s="54">
        <v>40</v>
      </c>
      <c r="H548" s="54" t="s">
        <v>52</v>
      </c>
      <c r="I548" s="56" t="s">
        <v>529</v>
      </c>
    </row>
    <row r="549" spans="1:9">
      <c r="A549" s="50">
        <v>548</v>
      </c>
      <c r="B549" s="51">
        <v>42864</v>
      </c>
      <c r="C549" s="52">
        <v>42856</v>
      </c>
      <c r="D549" s="50">
        <v>2017</v>
      </c>
      <c r="E549" s="53">
        <v>0.83750000000000002</v>
      </c>
      <c r="F549" s="54" t="s">
        <v>307</v>
      </c>
      <c r="G549" s="54">
        <v>30</v>
      </c>
      <c r="H549" s="54" t="s">
        <v>94</v>
      </c>
      <c r="I549" s="56" t="s">
        <v>529</v>
      </c>
    </row>
    <row r="550" spans="1:9">
      <c r="A550" s="50">
        <v>549</v>
      </c>
      <c r="B550" s="51">
        <v>42864</v>
      </c>
      <c r="C550" s="52">
        <v>42856</v>
      </c>
      <c r="D550" s="50">
        <v>2017</v>
      </c>
      <c r="E550" s="53">
        <v>0.83750000000000002</v>
      </c>
      <c r="F550" s="54" t="s">
        <v>83</v>
      </c>
      <c r="G550" s="54">
        <v>80</v>
      </c>
      <c r="H550" s="54" t="s">
        <v>52</v>
      </c>
      <c r="I550" s="56" t="s">
        <v>529</v>
      </c>
    </row>
    <row r="551" spans="1:9">
      <c r="A551" s="50">
        <v>550</v>
      </c>
      <c r="B551" s="51">
        <v>42864</v>
      </c>
      <c r="C551" s="52">
        <v>42856</v>
      </c>
      <c r="D551" s="50">
        <v>2017</v>
      </c>
      <c r="E551" s="53">
        <v>0.62708333333333333</v>
      </c>
      <c r="F551" s="54" t="s">
        <v>305</v>
      </c>
      <c r="G551" s="54">
        <v>415</v>
      </c>
      <c r="H551" s="54" t="s">
        <v>306</v>
      </c>
      <c r="I551" s="56" t="s">
        <v>528</v>
      </c>
    </row>
    <row r="552" spans="1:9">
      <c r="A552" s="50">
        <v>551</v>
      </c>
      <c r="B552" s="51">
        <v>42864</v>
      </c>
      <c r="C552" s="52">
        <v>42856</v>
      </c>
      <c r="D552" s="50">
        <v>2017</v>
      </c>
      <c r="E552" s="53">
        <v>0.83819444444444446</v>
      </c>
      <c r="F552" s="54" t="s">
        <v>203</v>
      </c>
      <c r="G552" s="54">
        <v>40</v>
      </c>
      <c r="H552" s="54" t="s">
        <v>306</v>
      </c>
      <c r="I552" s="56" t="s">
        <v>528</v>
      </c>
    </row>
    <row r="553" spans="1:9">
      <c r="A553" s="50">
        <v>552</v>
      </c>
      <c r="B553" s="51">
        <v>42865</v>
      </c>
      <c r="C553" s="52">
        <v>42856</v>
      </c>
      <c r="D553" s="50">
        <v>2017</v>
      </c>
      <c r="E553" s="53">
        <v>0.21736111111111112</v>
      </c>
      <c r="F553" s="54" t="s">
        <v>308</v>
      </c>
      <c r="G553" s="55">
        <v>1779</v>
      </c>
      <c r="H553" s="54" t="s">
        <v>309</v>
      </c>
      <c r="I553" s="56" t="s">
        <v>528</v>
      </c>
    </row>
    <row r="554" spans="1:9">
      <c r="A554" s="50">
        <v>553</v>
      </c>
      <c r="B554" s="51">
        <v>42865</v>
      </c>
      <c r="C554" s="52">
        <v>42856</v>
      </c>
      <c r="D554" s="50">
        <v>2017</v>
      </c>
      <c r="E554" s="53">
        <v>0.18194444444444444</v>
      </c>
      <c r="F554" s="54" t="s">
        <v>265</v>
      </c>
      <c r="G554" s="54">
        <v>130</v>
      </c>
      <c r="H554" s="54" t="s">
        <v>306</v>
      </c>
      <c r="I554" s="56" t="s">
        <v>528</v>
      </c>
    </row>
    <row r="555" spans="1:9">
      <c r="A555" s="50">
        <v>554</v>
      </c>
      <c r="B555" s="51">
        <v>42865</v>
      </c>
      <c r="C555" s="52">
        <v>42856</v>
      </c>
      <c r="D555" s="50">
        <v>2017</v>
      </c>
      <c r="E555" s="53">
        <v>0.18194444444444444</v>
      </c>
      <c r="F555" s="54" t="s">
        <v>130</v>
      </c>
      <c r="G555" s="54">
        <v>105</v>
      </c>
      <c r="H555" s="54" t="s">
        <v>306</v>
      </c>
      <c r="I555" s="56" t="s">
        <v>528</v>
      </c>
    </row>
    <row r="556" spans="1:9">
      <c r="A556" s="50">
        <v>555</v>
      </c>
      <c r="B556" s="51">
        <v>42865</v>
      </c>
      <c r="C556" s="52">
        <v>42856</v>
      </c>
      <c r="D556" s="50">
        <v>2017</v>
      </c>
      <c r="E556" s="53">
        <v>0.60833333333333328</v>
      </c>
      <c r="F556" s="54" t="s">
        <v>245</v>
      </c>
      <c r="G556" s="54">
        <v>40</v>
      </c>
      <c r="H556" s="54" t="s">
        <v>306</v>
      </c>
      <c r="I556" s="56" t="s">
        <v>528</v>
      </c>
    </row>
    <row r="557" spans="1:9">
      <c r="A557" s="50">
        <v>556</v>
      </c>
      <c r="B557" s="51">
        <v>42865</v>
      </c>
      <c r="C557" s="52">
        <v>42856</v>
      </c>
      <c r="D557" s="50">
        <v>2017</v>
      </c>
      <c r="E557" s="53">
        <v>0.60833333333333328</v>
      </c>
      <c r="F557" s="54" t="s">
        <v>72</v>
      </c>
      <c r="G557" s="54">
        <v>20</v>
      </c>
      <c r="H557" s="54" t="s">
        <v>306</v>
      </c>
      <c r="I557" s="56" t="s">
        <v>528</v>
      </c>
    </row>
    <row r="558" spans="1:9">
      <c r="A558" s="50">
        <v>557</v>
      </c>
      <c r="B558" s="51">
        <v>42865</v>
      </c>
      <c r="C558" s="52">
        <v>42856</v>
      </c>
      <c r="D558" s="50">
        <v>2017</v>
      </c>
      <c r="E558" s="53">
        <v>0.60902777777777783</v>
      </c>
      <c r="F558" s="54" t="s">
        <v>111</v>
      </c>
      <c r="G558" s="54">
        <v>60</v>
      </c>
      <c r="H558" s="54" t="s">
        <v>306</v>
      </c>
      <c r="I558" s="56" t="s">
        <v>528</v>
      </c>
    </row>
    <row r="559" spans="1:9">
      <c r="A559" s="50">
        <v>558</v>
      </c>
      <c r="B559" s="51">
        <v>42865</v>
      </c>
      <c r="C559" s="52">
        <v>42856</v>
      </c>
      <c r="D559" s="50">
        <v>2017</v>
      </c>
      <c r="E559" s="53">
        <v>0.60902777777777783</v>
      </c>
      <c r="F559" s="54" t="s">
        <v>268</v>
      </c>
      <c r="G559" s="54">
        <v>10</v>
      </c>
      <c r="H559" s="54" t="s">
        <v>306</v>
      </c>
      <c r="I559" s="56" t="s">
        <v>528</v>
      </c>
    </row>
    <row r="560" spans="1:9">
      <c r="A560" s="50">
        <v>559</v>
      </c>
      <c r="B560" s="51">
        <v>42865</v>
      </c>
      <c r="C560" s="52">
        <v>42856</v>
      </c>
      <c r="D560" s="50">
        <v>2017</v>
      </c>
      <c r="E560" s="53">
        <v>0.875</v>
      </c>
      <c r="F560" s="54" t="s">
        <v>84</v>
      </c>
      <c r="G560" s="54">
        <v>270</v>
      </c>
      <c r="H560" s="54" t="s">
        <v>306</v>
      </c>
      <c r="I560" s="56" t="s">
        <v>528</v>
      </c>
    </row>
    <row r="561" spans="1:9">
      <c r="A561" s="50">
        <v>560</v>
      </c>
      <c r="B561" s="51">
        <v>42866</v>
      </c>
      <c r="C561" s="52">
        <v>42856</v>
      </c>
      <c r="D561" s="50">
        <v>2017</v>
      </c>
      <c r="E561" s="53">
        <v>0.9243055555555556</v>
      </c>
      <c r="F561" s="54" t="s">
        <v>308</v>
      </c>
      <c r="G561" s="55">
        <v>1546</v>
      </c>
      <c r="H561" s="54" t="s">
        <v>309</v>
      </c>
      <c r="I561" s="56" t="s">
        <v>528</v>
      </c>
    </row>
    <row r="562" spans="1:9">
      <c r="A562" s="50">
        <v>561</v>
      </c>
      <c r="B562" s="51">
        <v>42866</v>
      </c>
      <c r="C562" s="52">
        <v>42856</v>
      </c>
      <c r="D562" s="50">
        <v>2017</v>
      </c>
      <c r="E562" s="53">
        <v>0.375</v>
      </c>
      <c r="F562" s="54" t="s">
        <v>148</v>
      </c>
      <c r="G562" s="54">
        <v>10</v>
      </c>
      <c r="H562" s="54" t="s">
        <v>306</v>
      </c>
      <c r="I562" s="56" t="s">
        <v>528</v>
      </c>
    </row>
    <row r="563" spans="1:9">
      <c r="A563" s="50">
        <v>562</v>
      </c>
      <c r="B563" s="51">
        <v>42866</v>
      </c>
      <c r="C563" s="52">
        <v>42856</v>
      </c>
      <c r="D563" s="50">
        <v>2017</v>
      </c>
      <c r="E563" s="53">
        <v>0.375</v>
      </c>
      <c r="F563" s="54" t="s">
        <v>262</v>
      </c>
      <c r="G563" s="54">
        <v>26</v>
      </c>
      <c r="H563" s="54" t="s">
        <v>306</v>
      </c>
      <c r="I563" s="56" t="s">
        <v>528</v>
      </c>
    </row>
    <row r="564" spans="1:9">
      <c r="A564" s="50">
        <v>563</v>
      </c>
      <c r="B564" s="51">
        <v>42866</v>
      </c>
      <c r="C564" s="52">
        <v>42856</v>
      </c>
      <c r="D564" s="50">
        <v>2017</v>
      </c>
      <c r="E564" s="53">
        <v>0.6972222222222223</v>
      </c>
      <c r="F564" s="54" t="s">
        <v>83</v>
      </c>
      <c r="G564" s="54">
        <v>20</v>
      </c>
      <c r="H564" s="54" t="s">
        <v>306</v>
      </c>
      <c r="I564" s="56" t="s">
        <v>528</v>
      </c>
    </row>
    <row r="565" spans="1:9">
      <c r="A565" s="50">
        <v>564</v>
      </c>
      <c r="B565" s="51">
        <v>42866</v>
      </c>
      <c r="C565" s="52">
        <v>42856</v>
      </c>
      <c r="D565" s="50">
        <v>2017</v>
      </c>
      <c r="E565" s="53">
        <v>0.82430555555555562</v>
      </c>
      <c r="F565" s="54" t="s">
        <v>100</v>
      </c>
      <c r="G565" s="54">
        <v>30</v>
      </c>
      <c r="H565" s="54" t="s">
        <v>306</v>
      </c>
      <c r="I565" s="56" t="s">
        <v>528</v>
      </c>
    </row>
    <row r="566" spans="1:9">
      <c r="A566" s="50">
        <v>565</v>
      </c>
      <c r="B566" s="51">
        <v>42866</v>
      </c>
      <c r="C566" s="52">
        <v>42856</v>
      </c>
      <c r="D566" s="50">
        <v>2017</v>
      </c>
      <c r="E566" s="53">
        <v>0.82430555555555562</v>
      </c>
      <c r="F566" s="54" t="s">
        <v>253</v>
      </c>
      <c r="G566" s="54">
        <v>100</v>
      </c>
      <c r="H566" s="54" t="s">
        <v>306</v>
      </c>
      <c r="I566" s="56" t="s">
        <v>528</v>
      </c>
    </row>
    <row r="567" spans="1:9">
      <c r="A567" s="50">
        <v>566</v>
      </c>
      <c r="B567" s="51">
        <v>42866</v>
      </c>
      <c r="C567" s="52">
        <v>42856</v>
      </c>
      <c r="D567" s="50">
        <v>2017</v>
      </c>
      <c r="E567" s="53">
        <v>0.85972222222222217</v>
      </c>
      <c r="F567" s="54" t="s">
        <v>84</v>
      </c>
      <c r="G567" s="54">
        <v>167</v>
      </c>
      <c r="H567" s="54" t="s">
        <v>306</v>
      </c>
      <c r="I567" s="56" t="s">
        <v>528</v>
      </c>
    </row>
    <row r="568" spans="1:9">
      <c r="A568" s="50">
        <v>567</v>
      </c>
      <c r="B568" s="51">
        <v>42867</v>
      </c>
      <c r="C568" s="52">
        <v>42856</v>
      </c>
      <c r="D568" s="50">
        <v>2017</v>
      </c>
      <c r="E568" s="53">
        <v>0.96805555555555556</v>
      </c>
      <c r="F568" s="54" t="s">
        <v>310</v>
      </c>
      <c r="G568" s="54">
        <v>600</v>
      </c>
      <c r="H568" s="54" t="s">
        <v>309</v>
      </c>
      <c r="I568" s="56" t="s">
        <v>528</v>
      </c>
    </row>
    <row r="569" spans="1:9">
      <c r="A569" s="50">
        <v>568</v>
      </c>
      <c r="B569" s="51">
        <v>42867</v>
      </c>
      <c r="C569" s="52">
        <v>42856</v>
      </c>
      <c r="D569" s="50">
        <v>2017</v>
      </c>
      <c r="E569" s="53">
        <v>0.98055555555555562</v>
      </c>
      <c r="F569" s="54" t="s">
        <v>310</v>
      </c>
      <c r="G569" s="54">
        <v>500</v>
      </c>
      <c r="H569" s="54" t="s">
        <v>309</v>
      </c>
      <c r="I569" s="56" t="s">
        <v>528</v>
      </c>
    </row>
    <row r="570" spans="1:9">
      <c r="A570" s="50">
        <v>569</v>
      </c>
      <c r="B570" s="51">
        <v>42867</v>
      </c>
      <c r="C570" s="52">
        <v>42856</v>
      </c>
      <c r="D570" s="50">
        <v>2017</v>
      </c>
      <c r="E570" s="53">
        <v>0.56944444444444442</v>
      </c>
      <c r="F570" s="54" t="s">
        <v>111</v>
      </c>
      <c r="G570" s="54">
        <v>340</v>
      </c>
      <c r="H570" s="54" t="s">
        <v>306</v>
      </c>
      <c r="I570" s="56" t="s">
        <v>528</v>
      </c>
    </row>
    <row r="571" spans="1:9">
      <c r="A571" s="50">
        <v>570</v>
      </c>
      <c r="B571" s="51">
        <v>42867</v>
      </c>
      <c r="C571" s="52">
        <v>42856</v>
      </c>
      <c r="D571" s="50">
        <v>2017</v>
      </c>
      <c r="E571" s="53">
        <v>0.80208333333333337</v>
      </c>
      <c r="F571" s="54" t="s">
        <v>245</v>
      </c>
      <c r="G571" s="54">
        <v>20</v>
      </c>
      <c r="H571" s="54" t="s">
        <v>306</v>
      </c>
      <c r="I571" s="56" t="s">
        <v>528</v>
      </c>
    </row>
    <row r="572" spans="1:9">
      <c r="A572" s="50">
        <v>571</v>
      </c>
      <c r="B572" s="51">
        <v>42867</v>
      </c>
      <c r="C572" s="52">
        <v>42856</v>
      </c>
      <c r="D572" s="50">
        <v>2017</v>
      </c>
      <c r="E572" s="53">
        <v>0.96875</v>
      </c>
      <c r="F572" s="54" t="s">
        <v>84</v>
      </c>
      <c r="G572" s="54">
        <v>261</v>
      </c>
      <c r="H572" s="54" t="s">
        <v>306</v>
      </c>
      <c r="I572" s="56" t="s">
        <v>528</v>
      </c>
    </row>
    <row r="573" spans="1:9">
      <c r="A573" s="50">
        <v>572</v>
      </c>
      <c r="B573" s="51">
        <v>42868</v>
      </c>
      <c r="C573" s="52">
        <v>42856</v>
      </c>
      <c r="D573" s="50">
        <v>2017</v>
      </c>
      <c r="E573" s="53">
        <v>0.90277777777777779</v>
      </c>
      <c r="F573" s="54" t="s">
        <v>311</v>
      </c>
      <c r="G573" s="55">
        <v>1651</v>
      </c>
      <c r="H573" s="54" t="s">
        <v>309</v>
      </c>
      <c r="I573" s="56" t="s">
        <v>528</v>
      </c>
    </row>
    <row r="574" spans="1:9">
      <c r="A574" s="50">
        <v>573</v>
      </c>
      <c r="B574" s="51">
        <v>42868</v>
      </c>
      <c r="C574" s="52">
        <v>42856</v>
      </c>
      <c r="D574" s="50">
        <v>2017</v>
      </c>
      <c r="E574" s="53">
        <v>4.3750000000000004E-2</v>
      </c>
      <c r="F574" s="54" t="s">
        <v>262</v>
      </c>
      <c r="G574" s="54">
        <v>348</v>
      </c>
      <c r="H574" s="54" t="s">
        <v>306</v>
      </c>
      <c r="I574" s="56" t="s">
        <v>528</v>
      </c>
    </row>
    <row r="575" spans="1:9">
      <c r="A575" s="50">
        <v>574</v>
      </c>
      <c r="B575" s="51">
        <v>42868</v>
      </c>
      <c r="C575" s="52">
        <v>42856</v>
      </c>
      <c r="D575" s="50">
        <v>2017</v>
      </c>
      <c r="E575" s="53">
        <v>0.19583333333333333</v>
      </c>
      <c r="F575" s="54" t="s">
        <v>252</v>
      </c>
      <c r="G575" s="54">
        <v>10</v>
      </c>
      <c r="H575" s="54" t="s">
        <v>306</v>
      </c>
      <c r="I575" s="56" t="s">
        <v>528</v>
      </c>
    </row>
    <row r="576" spans="1:9">
      <c r="A576" s="50">
        <v>575</v>
      </c>
      <c r="B576" s="51">
        <v>42868</v>
      </c>
      <c r="C576" s="52">
        <v>42856</v>
      </c>
      <c r="D576" s="50">
        <v>2017</v>
      </c>
      <c r="E576" s="53">
        <v>0.23750000000000002</v>
      </c>
      <c r="F576" s="54" t="s">
        <v>148</v>
      </c>
      <c r="G576" s="54">
        <v>80</v>
      </c>
      <c r="H576" s="54" t="s">
        <v>306</v>
      </c>
      <c r="I576" s="56" t="s">
        <v>528</v>
      </c>
    </row>
    <row r="577" spans="1:9">
      <c r="A577" s="50">
        <v>576</v>
      </c>
      <c r="B577" s="51">
        <v>42868</v>
      </c>
      <c r="C577" s="52">
        <v>42856</v>
      </c>
      <c r="D577" s="50">
        <v>2017</v>
      </c>
      <c r="E577" s="53">
        <v>0.4458333333333333</v>
      </c>
      <c r="F577" s="54" t="s">
        <v>148</v>
      </c>
      <c r="G577" s="54">
        <v>50</v>
      </c>
      <c r="H577" s="54" t="s">
        <v>306</v>
      </c>
      <c r="I577" s="56" t="s">
        <v>528</v>
      </c>
    </row>
    <row r="578" spans="1:9">
      <c r="A578" s="50">
        <v>577</v>
      </c>
      <c r="B578" s="51">
        <v>42868</v>
      </c>
      <c r="C578" s="52">
        <v>42856</v>
      </c>
      <c r="D578" s="50">
        <v>2017</v>
      </c>
      <c r="E578" s="53">
        <v>0.4458333333333333</v>
      </c>
      <c r="F578" s="54" t="s">
        <v>254</v>
      </c>
      <c r="G578" s="54">
        <v>200</v>
      </c>
      <c r="H578" s="54" t="s">
        <v>306</v>
      </c>
      <c r="I578" s="56" t="s">
        <v>528</v>
      </c>
    </row>
    <row r="579" spans="1:9">
      <c r="A579" s="50">
        <v>578</v>
      </c>
      <c r="B579" s="51">
        <v>42868</v>
      </c>
      <c r="C579" s="52">
        <v>42856</v>
      </c>
      <c r="D579" s="50">
        <v>2017</v>
      </c>
      <c r="E579" s="53">
        <v>0.62083333333333335</v>
      </c>
      <c r="F579" s="54" t="s">
        <v>111</v>
      </c>
      <c r="G579" s="54">
        <v>120</v>
      </c>
      <c r="H579" s="54" t="s">
        <v>306</v>
      </c>
      <c r="I579" s="56" t="s">
        <v>528</v>
      </c>
    </row>
    <row r="580" spans="1:9">
      <c r="A580" s="50">
        <v>579</v>
      </c>
      <c r="B580" s="51">
        <v>42868</v>
      </c>
      <c r="C580" s="52">
        <v>42856</v>
      </c>
      <c r="D580" s="50">
        <v>2017</v>
      </c>
      <c r="E580" s="53">
        <v>0.6381944444444444</v>
      </c>
      <c r="F580" s="54" t="s">
        <v>289</v>
      </c>
      <c r="G580" s="54">
        <v>45</v>
      </c>
      <c r="H580" s="54" t="s">
        <v>306</v>
      </c>
      <c r="I580" s="56" t="s">
        <v>528</v>
      </c>
    </row>
    <row r="581" spans="1:9">
      <c r="A581" s="50">
        <v>580</v>
      </c>
      <c r="B581" s="51">
        <v>42868</v>
      </c>
      <c r="C581" s="52">
        <v>42856</v>
      </c>
      <c r="D581" s="50">
        <v>2017</v>
      </c>
      <c r="E581" s="53">
        <v>0.73819444444444438</v>
      </c>
      <c r="F581" s="54" t="s">
        <v>148</v>
      </c>
      <c r="G581" s="54">
        <v>8</v>
      </c>
      <c r="H581" s="54" t="s">
        <v>306</v>
      </c>
      <c r="I581" s="56" t="s">
        <v>528</v>
      </c>
    </row>
    <row r="582" spans="1:9">
      <c r="A582" s="50">
        <v>581</v>
      </c>
      <c r="B582" s="51">
        <v>42868</v>
      </c>
      <c r="C582" s="52">
        <v>42856</v>
      </c>
      <c r="D582" s="50">
        <v>2017</v>
      </c>
      <c r="E582" s="53">
        <v>0.73819444444444438</v>
      </c>
      <c r="F582" s="54" t="s">
        <v>176</v>
      </c>
      <c r="G582" s="54">
        <v>20</v>
      </c>
      <c r="H582" s="54" t="s">
        <v>306</v>
      </c>
      <c r="I582" s="56" t="s">
        <v>528</v>
      </c>
    </row>
    <row r="583" spans="1:9">
      <c r="A583" s="50">
        <v>582</v>
      </c>
      <c r="B583" s="51">
        <v>42868</v>
      </c>
      <c r="C583" s="52">
        <v>42856</v>
      </c>
      <c r="D583" s="50">
        <v>2017</v>
      </c>
      <c r="E583" s="53">
        <v>0.84027777777777779</v>
      </c>
      <c r="F583" s="54" t="s">
        <v>84</v>
      </c>
      <c r="G583" s="54">
        <v>497</v>
      </c>
      <c r="H583" s="54" t="s">
        <v>306</v>
      </c>
      <c r="I583" s="56" t="s">
        <v>528</v>
      </c>
    </row>
    <row r="584" spans="1:9">
      <c r="A584" s="50">
        <v>583</v>
      </c>
      <c r="B584" s="51">
        <v>42869</v>
      </c>
      <c r="C584" s="52">
        <v>42856</v>
      </c>
      <c r="D584" s="50">
        <v>2017</v>
      </c>
      <c r="E584" s="53">
        <v>0.3888888888888889</v>
      </c>
      <c r="F584" s="54" t="s">
        <v>312</v>
      </c>
      <c r="G584" s="55">
        <v>1601</v>
      </c>
      <c r="H584" s="54" t="s">
        <v>309</v>
      </c>
      <c r="I584" s="56" t="s">
        <v>528</v>
      </c>
    </row>
    <row r="585" spans="1:9">
      <c r="A585" s="50">
        <v>584</v>
      </c>
      <c r="B585" s="51">
        <v>42869</v>
      </c>
      <c r="C585" s="52">
        <v>42856</v>
      </c>
      <c r="D585" s="50">
        <v>2017</v>
      </c>
      <c r="E585" s="53">
        <v>0.34097222222222223</v>
      </c>
      <c r="F585" s="54" t="s">
        <v>148</v>
      </c>
      <c r="G585" s="54">
        <v>20</v>
      </c>
      <c r="H585" s="54" t="s">
        <v>306</v>
      </c>
      <c r="I585" s="56" t="s">
        <v>528</v>
      </c>
    </row>
    <row r="586" spans="1:9">
      <c r="A586" s="50">
        <v>585</v>
      </c>
      <c r="B586" s="51">
        <v>42869</v>
      </c>
      <c r="C586" s="52">
        <v>42856</v>
      </c>
      <c r="D586" s="50">
        <v>2017</v>
      </c>
      <c r="E586" s="53">
        <v>0.34097222222222223</v>
      </c>
      <c r="F586" s="54" t="s">
        <v>72</v>
      </c>
      <c r="G586" s="54">
        <v>30</v>
      </c>
      <c r="H586" s="54" t="s">
        <v>306</v>
      </c>
      <c r="I586" s="56" t="s">
        <v>528</v>
      </c>
    </row>
    <row r="587" spans="1:9">
      <c r="A587" s="50">
        <v>586</v>
      </c>
      <c r="B587" s="51">
        <v>42869</v>
      </c>
      <c r="C587" s="52">
        <v>42856</v>
      </c>
      <c r="D587" s="50">
        <v>2017</v>
      </c>
      <c r="E587" s="53">
        <v>0.3888888888888889</v>
      </c>
      <c r="F587" s="54" t="s">
        <v>262</v>
      </c>
      <c r="G587" s="54">
        <v>300</v>
      </c>
      <c r="H587" s="54" t="s">
        <v>306</v>
      </c>
      <c r="I587" s="56" t="s">
        <v>528</v>
      </c>
    </row>
    <row r="588" spans="1:9">
      <c r="A588" s="50">
        <v>587</v>
      </c>
      <c r="B588" s="51">
        <v>42869</v>
      </c>
      <c r="C588" s="52">
        <v>42856</v>
      </c>
      <c r="D588" s="50">
        <v>2017</v>
      </c>
      <c r="E588" s="53">
        <v>0.56944444444444442</v>
      </c>
      <c r="F588" s="54" t="s">
        <v>254</v>
      </c>
      <c r="G588" s="54">
        <v>200</v>
      </c>
      <c r="H588" s="54" t="s">
        <v>306</v>
      </c>
      <c r="I588" s="56" t="s">
        <v>528</v>
      </c>
    </row>
    <row r="589" spans="1:9">
      <c r="A589" s="50">
        <v>588</v>
      </c>
      <c r="B589" s="51">
        <v>42869</v>
      </c>
      <c r="C589" s="52">
        <v>42856</v>
      </c>
      <c r="D589" s="50">
        <v>2017</v>
      </c>
      <c r="E589" s="53">
        <v>0.7583333333333333</v>
      </c>
      <c r="F589" s="54" t="s">
        <v>83</v>
      </c>
      <c r="G589" s="54">
        <v>80</v>
      </c>
      <c r="H589" s="54" t="s">
        <v>306</v>
      </c>
      <c r="I589" s="56" t="s">
        <v>528</v>
      </c>
    </row>
    <row r="590" spans="1:9">
      <c r="A590" s="50">
        <v>589</v>
      </c>
      <c r="B590" s="51">
        <v>42869</v>
      </c>
      <c r="C590" s="52">
        <v>42856</v>
      </c>
      <c r="D590" s="50">
        <v>2017</v>
      </c>
      <c r="E590" s="53">
        <v>0.7583333333333333</v>
      </c>
      <c r="F590" s="54" t="s">
        <v>215</v>
      </c>
      <c r="G590" s="54">
        <v>10</v>
      </c>
      <c r="H590" s="54" t="s">
        <v>306</v>
      </c>
      <c r="I590" s="56" t="s">
        <v>528</v>
      </c>
    </row>
    <row r="591" spans="1:9">
      <c r="A591" s="50">
        <v>590</v>
      </c>
      <c r="B591" s="51">
        <v>42869</v>
      </c>
      <c r="C591" s="52">
        <v>42856</v>
      </c>
      <c r="D591" s="50">
        <v>2017</v>
      </c>
      <c r="E591" s="53">
        <v>0.7583333333333333</v>
      </c>
      <c r="F591" s="54" t="s">
        <v>111</v>
      </c>
      <c r="G591" s="54">
        <v>300</v>
      </c>
      <c r="H591" s="54" t="s">
        <v>306</v>
      </c>
      <c r="I591" s="56" t="s">
        <v>528</v>
      </c>
    </row>
    <row r="592" spans="1:9">
      <c r="A592" s="50">
        <v>591</v>
      </c>
      <c r="B592" s="51">
        <v>42869</v>
      </c>
      <c r="C592" s="52">
        <v>42856</v>
      </c>
      <c r="D592" s="50">
        <v>2017</v>
      </c>
      <c r="E592" s="53">
        <v>0.76458333333333339</v>
      </c>
      <c r="F592" s="54" t="s">
        <v>262</v>
      </c>
      <c r="G592" s="54">
        <v>60</v>
      </c>
      <c r="H592" s="54" t="s">
        <v>306</v>
      </c>
      <c r="I592" s="56" t="s">
        <v>528</v>
      </c>
    </row>
    <row r="593" spans="1:9">
      <c r="A593" s="50">
        <v>592</v>
      </c>
      <c r="B593" s="51">
        <v>42869</v>
      </c>
      <c r="C593" s="52">
        <v>42856</v>
      </c>
      <c r="D593" s="50">
        <v>2017</v>
      </c>
      <c r="E593" s="53">
        <v>0.90833333333333333</v>
      </c>
      <c r="F593" s="54" t="s">
        <v>313</v>
      </c>
      <c r="G593" s="54">
        <v>55</v>
      </c>
      <c r="H593" s="54" t="s">
        <v>306</v>
      </c>
      <c r="I593" s="56" t="s">
        <v>528</v>
      </c>
    </row>
    <row r="594" spans="1:9">
      <c r="A594" s="50">
        <v>593</v>
      </c>
      <c r="B594" s="51">
        <v>42869</v>
      </c>
      <c r="C594" s="52">
        <v>42856</v>
      </c>
      <c r="D594" s="50">
        <v>2017</v>
      </c>
      <c r="E594" s="53">
        <v>0.95763888888888893</v>
      </c>
      <c r="F594" s="54" t="s">
        <v>84</v>
      </c>
      <c r="G594" s="54">
        <v>491</v>
      </c>
      <c r="H594" s="54" t="s">
        <v>306</v>
      </c>
      <c r="I594" s="56" t="s">
        <v>528</v>
      </c>
    </row>
    <row r="595" spans="1:9">
      <c r="A595" s="50">
        <v>594</v>
      </c>
      <c r="B595" s="51">
        <v>42870</v>
      </c>
      <c r="C595" s="52">
        <v>42856</v>
      </c>
      <c r="D595" s="50">
        <v>2017</v>
      </c>
      <c r="E595" s="53">
        <v>0.42499999999999999</v>
      </c>
      <c r="F595" s="54" t="s">
        <v>129</v>
      </c>
      <c r="G595" s="54">
        <v>300</v>
      </c>
      <c r="H595" s="54" t="s">
        <v>31</v>
      </c>
      <c r="I595" s="56" t="s">
        <v>529</v>
      </c>
    </row>
    <row r="596" spans="1:9">
      <c r="A596" s="50">
        <v>595</v>
      </c>
      <c r="B596" s="51">
        <v>42870</v>
      </c>
      <c r="C596" s="52">
        <v>42856</v>
      </c>
      <c r="D596" s="50">
        <v>2017</v>
      </c>
      <c r="E596" s="53">
        <v>0.91111111111111109</v>
      </c>
      <c r="F596" s="54" t="s">
        <v>319</v>
      </c>
      <c r="G596" s="55">
        <v>1488</v>
      </c>
      <c r="H596" s="54" t="s">
        <v>309</v>
      </c>
      <c r="I596" s="56" t="s">
        <v>528</v>
      </c>
    </row>
    <row r="597" spans="1:9">
      <c r="A597" s="50">
        <v>596</v>
      </c>
      <c r="B597" s="51">
        <v>42870</v>
      </c>
      <c r="C597" s="52">
        <v>42856</v>
      </c>
      <c r="D597" s="50">
        <v>2017</v>
      </c>
      <c r="E597" s="53">
        <v>0.53263888888888888</v>
      </c>
      <c r="F597" s="54" t="s">
        <v>262</v>
      </c>
      <c r="G597" s="54">
        <v>126</v>
      </c>
      <c r="H597" s="54" t="s">
        <v>306</v>
      </c>
      <c r="I597" s="56" t="s">
        <v>528</v>
      </c>
    </row>
    <row r="598" spans="1:9">
      <c r="A598" s="50">
        <v>597</v>
      </c>
      <c r="B598" s="51">
        <v>42870</v>
      </c>
      <c r="C598" s="52">
        <v>42856</v>
      </c>
      <c r="D598" s="50">
        <v>2017</v>
      </c>
      <c r="E598" s="53">
        <v>0.53263888888888888</v>
      </c>
      <c r="F598" s="54" t="s">
        <v>111</v>
      </c>
      <c r="G598" s="54">
        <v>40</v>
      </c>
      <c r="H598" s="54" t="s">
        <v>306</v>
      </c>
      <c r="I598" s="56" t="s">
        <v>528</v>
      </c>
    </row>
    <row r="599" spans="1:9">
      <c r="A599" s="50">
        <v>598</v>
      </c>
      <c r="B599" s="51">
        <v>42870</v>
      </c>
      <c r="C599" s="52">
        <v>42856</v>
      </c>
      <c r="D599" s="50">
        <v>2017</v>
      </c>
      <c r="E599" s="53">
        <v>0.53263888888888888</v>
      </c>
      <c r="F599" s="54" t="s">
        <v>130</v>
      </c>
      <c r="G599" s="54">
        <v>50</v>
      </c>
      <c r="H599" s="54" t="s">
        <v>306</v>
      </c>
      <c r="I599" s="56" t="s">
        <v>528</v>
      </c>
    </row>
    <row r="600" spans="1:9">
      <c r="A600" s="50">
        <v>599</v>
      </c>
      <c r="B600" s="51">
        <v>42870</v>
      </c>
      <c r="C600" s="52">
        <v>42856</v>
      </c>
      <c r="D600" s="50">
        <v>2017</v>
      </c>
      <c r="E600" s="53">
        <v>0.53263888888888888</v>
      </c>
      <c r="F600" s="54" t="s">
        <v>148</v>
      </c>
      <c r="G600" s="54">
        <v>100</v>
      </c>
      <c r="H600" s="54" t="s">
        <v>306</v>
      </c>
      <c r="I600" s="56" t="s">
        <v>528</v>
      </c>
    </row>
    <row r="601" spans="1:9">
      <c r="A601" s="50">
        <v>600</v>
      </c>
      <c r="B601" s="51">
        <v>42870</v>
      </c>
      <c r="C601" s="52">
        <v>42856</v>
      </c>
      <c r="D601" s="50">
        <v>2017</v>
      </c>
      <c r="E601" s="53">
        <v>0.53263888888888888</v>
      </c>
      <c r="F601" s="54" t="s">
        <v>245</v>
      </c>
      <c r="G601" s="54">
        <v>20</v>
      </c>
      <c r="H601" s="54" t="s">
        <v>306</v>
      </c>
      <c r="I601" s="56" t="s">
        <v>528</v>
      </c>
    </row>
    <row r="602" spans="1:9">
      <c r="A602" s="50">
        <v>601</v>
      </c>
      <c r="B602" s="51">
        <v>42870</v>
      </c>
      <c r="C602" s="52">
        <v>42856</v>
      </c>
      <c r="D602" s="50">
        <v>2017</v>
      </c>
      <c r="E602" s="53">
        <v>0.65138888888888891</v>
      </c>
      <c r="F602" s="54" t="s">
        <v>317</v>
      </c>
      <c r="G602" s="54">
        <v>30</v>
      </c>
      <c r="H602" s="54" t="s">
        <v>306</v>
      </c>
      <c r="I602" s="56" t="s">
        <v>528</v>
      </c>
    </row>
    <row r="603" spans="1:9">
      <c r="A603" s="50">
        <v>602</v>
      </c>
      <c r="B603" s="51">
        <v>42870</v>
      </c>
      <c r="C603" s="52">
        <v>42856</v>
      </c>
      <c r="D603" s="50">
        <v>2017</v>
      </c>
      <c r="E603" s="53">
        <v>0.66249999999999998</v>
      </c>
      <c r="F603" s="54" t="s">
        <v>186</v>
      </c>
      <c r="G603" s="54">
        <v>297</v>
      </c>
      <c r="H603" s="54" t="s">
        <v>306</v>
      </c>
      <c r="I603" s="56" t="s">
        <v>528</v>
      </c>
    </row>
    <row r="604" spans="1:9">
      <c r="A604" s="50">
        <v>603</v>
      </c>
      <c r="B604" s="51">
        <v>42870</v>
      </c>
      <c r="C604" s="52">
        <v>42856</v>
      </c>
      <c r="D604" s="50">
        <v>2017</v>
      </c>
      <c r="E604" s="53">
        <v>0.84930555555555554</v>
      </c>
      <c r="F604" s="54" t="s">
        <v>318</v>
      </c>
      <c r="G604" s="54">
        <v>150</v>
      </c>
      <c r="H604" s="54" t="s">
        <v>306</v>
      </c>
      <c r="I604" s="56" t="s">
        <v>528</v>
      </c>
    </row>
    <row r="605" spans="1:9">
      <c r="A605" s="50">
        <v>604</v>
      </c>
      <c r="B605" s="51">
        <v>42871</v>
      </c>
      <c r="C605" s="52">
        <v>42856</v>
      </c>
      <c r="D605" s="50">
        <v>2017</v>
      </c>
      <c r="E605" s="53">
        <v>0.91180555555555554</v>
      </c>
      <c r="F605" s="54" t="s">
        <v>319</v>
      </c>
      <c r="G605" s="55">
        <v>1488</v>
      </c>
      <c r="H605" s="54" t="s">
        <v>309</v>
      </c>
      <c r="I605" s="56" t="s">
        <v>528</v>
      </c>
    </row>
    <row r="606" spans="1:9">
      <c r="A606" s="50">
        <v>605</v>
      </c>
      <c r="B606" s="51">
        <v>42871</v>
      </c>
      <c r="C606" s="52">
        <v>42856</v>
      </c>
      <c r="D606" s="50">
        <v>2017</v>
      </c>
      <c r="E606" s="53">
        <v>0.47083333333333338</v>
      </c>
      <c r="F606" s="54" t="s">
        <v>217</v>
      </c>
      <c r="G606" s="54">
        <v>25</v>
      </c>
      <c r="H606" s="54" t="s">
        <v>45</v>
      </c>
      <c r="I606" s="56" t="s">
        <v>529</v>
      </c>
    </row>
    <row r="607" spans="1:9">
      <c r="A607" s="50">
        <v>606</v>
      </c>
      <c r="B607" s="51">
        <v>42871</v>
      </c>
      <c r="C607" s="52">
        <v>42856</v>
      </c>
      <c r="D607" s="50">
        <v>2017</v>
      </c>
      <c r="E607" s="53">
        <v>0.47083333333333338</v>
      </c>
      <c r="F607" s="54" t="s">
        <v>245</v>
      </c>
      <c r="G607" s="54">
        <v>22</v>
      </c>
      <c r="H607" s="54" t="s">
        <v>306</v>
      </c>
      <c r="I607" s="56" t="s">
        <v>528</v>
      </c>
    </row>
    <row r="608" spans="1:9">
      <c r="A608" s="50">
        <v>607</v>
      </c>
      <c r="B608" s="51">
        <v>42871</v>
      </c>
      <c r="C608" s="52">
        <v>42856</v>
      </c>
      <c r="D608" s="50">
        <v>2017</v>
      </c>
      <c r="E608" s="53">
        <v>0.47083333333333338</v>
      </c>
      <c r="F608" s="54" t="s">
        <v>320</v>
      </c>
      <c r="G608" s="54">
        <v>40</v>
      </c>
      <c r="H608" s="54" t="s">
        <v>306</v>
      </c>
      <c r="I608" s="56" t="s">
        <v>528</v>
      </c>
    </row>
    <row r="609" spans="1:9">
      <c r="A609" s="50">
        <v>608</v>
      </c>
      <c r="B609" s="51">
        <v>42871</v>
      </c>
      <c r="C609" s="52">
        <v>42856</v>
      </c>
      <c r="D609" s="50">
        <v>2017</v>
      </c>
      <c r="E609" s="53">
        <v>0.52708333333333335</v>
      </c>
      <c r="F609" s="54" t="s">
        <v>111</v>
      </c>
      <c r="G609" s="54">
        <v>160</v>
      </c>
      <c r="H609" s="54" t="s">
        <v>306</v>
      </c>
      <c r="I609" s="56" t="s">
        <v>528</v>
      </c>
    </row>
    <row r="610" spans="1:9">
      <c r="A610" s="50">
        <v>609</v>
      </c>
      <c r="B610" s="51">
        <v>42871</v>
      </c>
      <c r="C610" s="52">
        <v>42856</v>
      </c>
      <c r="D610" s="50">
        <v>2017</v>
      </c>
      <c r="E610" s="53">
        <v>0.52777777777777779</v>
      </c>
      <c r="F610" s="54" t="s">
        <v>262</v>
      </c>
      <c r="G610" s="54">
        <v>32</v>
      </c>
      <c r="H610" s="54" t="s">
        <v>306</v>
      </c>
      <c r="I610" s="56" t="s">
        <v>528</v>
      </c>
    </row>
    <row r="611" spans="1:9">
      <c r="A611" s="50">
        <v>610</v>
      </c>
      <c r="B611" s="51">
        <v>42871</v>
      </c>
      <c r="C611" s="52">
        <v>42856</v>
      </c>
      <c r="D611" s="50">
        <v>2017</v>
      </c>
      <c r="E611" s="53">
        <v>0.66180555555555554</v>
      </c>
      <c r="F611" s="54" t="s">
        <v>186</v>
      </c>
      <c r="G611" s="54">
        <v>627</v>
      </c>
      <c r="H611" s="54" t="s">
        <v>306</v>
      </c>
      <c r="I611" s="56" t="s">
        <v>528</v>
      </c>
    </row>
    <row r="612" spans="1:9">
      <c r="A612" s="50">
        <v>611</v>
      </c>
      <c r="B612" s="51">
        <v>42871</v>
      </c>
      <c r="C612" s="52">
        <v>42856</v>
      </c>
      <c r="D612" s="50">
        <v>2017</v>
      </c>
      <c r="E612" s="53">
        <v>0.71458333333333324</v>
      </c>
      <c r="F612" s="54" t="s">
        <v>245</v>
      </c>
      <c r="G612" s="54">
        <v>40</v>
      </c>
      <c r="H612" s="54" t="s">
        <v>306</v>
      </c>
      <c r="I612" s="56" t="s">
        <v>528</v>
      </c>
    </row>
    <row r="613" spans="1:9">
      <c r="A613" s="50">
        <v>612</v>
      </c>
      <c r="B613" s="51">
        <v>42871</v>
      </c>
      <c r="C613" s="52">
        <v>42856</v>
      </c>
      <c r="D613" s="50">
        <v>2017</v>
      </c>
      <c r="E613" s="53">
        <v>0.85763888888888884</v>
      </c>
      <c r="F613" s="54" t="s">
        <v>203</v>
      </c>
      <c r="G613" s="54">
        <v>140</v>
      </c>
      <c r="H613" s="54" t="s">
        <v>306</v>
      </c>
      <c r="I613" s="56" t="s">
        <v>528</v>
      </c>
    </row>
    <row r="614" spans="1:9">
      <c r="A614" s="50">
        <v>613</v>
      </c>
      <c r="B614" s="51">
        <v>42871</v>
      </c>
      <c r="C614" s="52">
        <v>42856</v>
      </c>
      <c r="D614" s="50">
        <v>2017</v>
      </c>
      <c r="E614" s="53">
        <v>0.85833333333333339</v>
      </c>
      <c r="F614" s="54" t="s">
        <v>318</v>
      </c>
      <c r="G614" s="54">
        <v>150</v>
      </c>
      <c r="H614" s="54" t="s">
        <v>306</v>
      </c>
      <c r="I614" s="56" t="s">
        <v>528</v>
      </c>
    </row>
    <row r="615" spans="1:9">
      <c r="A615" s="50">
        <v>614</v>
      </c>
      <c r="B615" s="51">
        <v>42872</v>
      </c>
      <c r="C615" s="52">
        <v>42856</v>
      </c>
      <c r="D615" s="50">
        <v>2017</v>
      </c>
      <c r="E615" s="53">
        <v>0.50972222222222219</v>
      </c>
      <c r="F615" s="54" t="s">
        <v>125</v>
      </c>
      <c r="G615" s="58">
        <v>1666.67</v>
      </c>
      <c r="H615" s="54" t="s">
        <v>125</v>
      </c>
      <c r="I615" s="56" t="s">
        <v>529</v>
      </c>
    </row>
    <row r="616" spans="1:9">
      <c r="A616" s="50">
        <v>615</v>
      </c>
      <c r="B616" s="51">
        <v>42872</v>
      </c>
      <c r="C616" s="52">
        <v>42856</v>
      </c>
      <c r="D616" s="50">
        <v>2017</v>
      </c>
      <c r="E616" s="53">
        <v>0.50972222222222219</v>
      </c>
      <c r="F616" s="54" t="s">
        <v>354</v>
      </c>
      <c r="G616" s="54">
        <v>13.16</v>
      </c>
      <c r="H616" s="54" t="s">
        <v>354</v>
      </c>
      <c r="I616" s="56" t="s">
        <v>529</v>
      </c>
    </row>
    <row r="617" spans="1:9">
      <c r="A617" s="50">
        <v>616</v>
      </c>
      <c r="B617" s="51">
        <v>42872</v>
      </c>
      <c r="C617" s="52">
        <v>42856</v>
      </c>
      <c r="D617" s="50">
        <v>2017</v>
      </c>
      <c r="E617" s="53">
        <v>0.58263888888888882</v>
      </c>
      <c r="F617" s="54" t="s">
        <v>318</v>
      </c>
      <c r="G617" s="54">
        <v>207</v>
      </c>
      <c r="H617" s="54" t="s">
        <v>306</v>
      </c>
      <c r="I617" s="56" t="s">
        <v>528</v>
      </c>
    </row>
    <row r="618" spans="1:9">
      <c r="A618" s="50">
        <v>617</v>
      </c>
      <c r="B618" s="51">
        <v>42872</v>
      </c>
      <c r="C618" s="52">
        <v>42856</v>
      </c>
      <c r="D618" s="50">
        <v>2017</v>
      </c>
      <c r="E618" s="53">
        <v>0.65763888888888888</v>
      </c>
      <c r="F618" s="54" t="s">
        <v>218</v>
      </c>
      <c r="G618" s="54">
        <v>170</v>
      </c>
      <c r="H618" s="54" t="s">
        <v>306</v>
      </c>
      <c r="I618" s="56" t="s">
        <v>528</v>
      </c>
    </row>
    <row r="619" spans="1:9">
      <c r="A619" s="50">
        <v>618</v>
      </c>
      <c r="B619" s="51">
        <v>42872</v>
      </c>
      <c r="C619" s="52">
        <v>42856</v>
      </c>
      <c r="D619" s="50">
        <v>2017</v>
      </c>
      <c r="E619" s="53">
        <v>0.70694444444444438</v>
      </c>
      <c r="F619" s="54" t="s">
        <v>262</v>
      </c>
      <c r="G619" s="54">
        <v>95</v>
      </c>
      <c r="H619" s="54" t="s">
        <v>306</v>
      </c>
      <c r="I619" s="56" t="s">
        <v>528</v>
      </c>
    </row>
    <row r="620" spans="1:9">
      <c r="A620" s="50">
        <v>619</v>
      </c>
      <c r="B620" s="51">
        <v>42872</v>
      </c>
      <c r="C620" s="52">
        <v>42856</v>
      </c>
      <c r="D620" s="50">
        <v>2017</v>
      </c>
      <c r="E620" s="53">
        <v>0.91805555555555562</v>
      </c>
      <c r="F620" s="54" t="s">
        <v>84</v>
      </c>
      <c r="G620" s="54">
        <v>40</v>
      </c>
      <c r="H620" s="54" t="s">
        <v>306</v>
      </c>
      <c r="I620" s="56" t="s">
        <v>528</v>
      </c>
    </row>
    <row r="621" spans="1:9">
      <c r="A621" s="50">
        <v>620</v>
      </c>
      <c r="B621" s="51">
        <v>42872</v>
      </c>
      <c r="C621" s="52">
        <v>42856</v>
      </c>
      <c r="D621" s="50">
        <v>2017</v>
      </c>
      <c r="E621" s="53">
        <v>0.91805555555555562</v>
      </c>
      <c r="F621" s="54" t="s">
        <v>245</v>
      </c>
      <c r="G621" s="54">
        <v>20</v>
      </c>
      <c r="H621" s="54" t="s">
        <v>306</v>
      </c>
      <c r="I621" s="56" t="s">
        <v>528</v>
      </c>
    </row>
    <row r="622" spans="1:9">
      <c r="A622" s="50">
        <v>621</v>
      </c>
      <c r="B622" s="51">
        <v>42872</v>
      </c>
      <c r="C622" s="52">
        <v>42856</v>
      </c>
      <c r="D622" s="50">
        <v>2017</v>
      </c>
      <c r="E622" s="53">
        <v>0.91805555555555562</v>
      </c>
      <c r="F622" s="54" t="s">
        <v>265</v>
      </c>
      <c r="G622" s="54">
        <v>80</v>
      </c>
      <c r="H622" s="54" t="s">
        <v>306</v>
      </c>
      <c r="I622" s="56" t="s">
        <v>528</v>
      </c>
    </row>
    <row r="623" spans="1:9">
      <c r="A623" s="50">
        <v>622</v>
      </c>
      <c r="B623" s="51">
        <v>42872</v>
      </c>
      <c r="C623" s="52">
        <v>42856</v>
      </c>
      <c r="D623" s="50">
        <v>2017</v>
      </c>
      <c r="E623" s="53">
        <v>0.91805555555555562</v>
      </c>
      <c r="F623" s="54" t="s">
        <v>322</v>
      </c>
      <c r="G623" s="54">
        <v>20</v>
      </c>
      <c r="H623" s="54" t="s">
        <v>306</v>
      </c>
      <c r="I623" s="56" t="s">
        <v>528</v>
      </c>
    </row>
    <row r="624" spans="1:9">
      <c r="A624" s="50">
        <v>623</v>
      </c>
      <c r="B624" s="51">
        <v>42873</v>
      </c>
      <c r="C624" s="52">
        <v>42856</v>
      </c>
      <c r="D624" s="50">
        <v>2017</v>
      </c>
      <c r="E624" s="53">
        <v>0.4201388888888889</v>
      </c>
      <c r="F624" s="54" t="s">
        <v>72</v>
      </c>
      <c r="G624" s="54">
        <v>30</v>
      </c>
      <c r="H624" s="54" t="s">
        <v>324</v>
      </c>
      <c r="I624" s="56" t="s">
        <v>528</v>
      </c>
    </row>
    <row r="625" spans="1:9">
      <c r="A625" s="50">
        <v>624</v>
      </c>
      <c r="B625" s="51">
        <v>42873</v>
      </c>
      <c r="C625" s="52">
        <v>42856</v>
      </c>
      <c r="D625" s="50">
        <v>2017</v>
      </c>
      <c r="E625" s="53">
        <v>0.4201388888888889</v>
      </c>
      <c r="F625" s="54" t="s">
        <v>245</v>
      </c>
      <c r="G625" s="54">
        <v>40</v>
      </c>
      <c r="H625" s="54" t="s">
        <v>324</v>
      </c>
      <c r="I625" s="56" t="s">
        <v>528</v>
      </c>
    </row>
    <row r="626" spans="1:9">
      <c r="A626" s="50">
        <v>625</v>
      </c>
      <c r="B626" s="51">
        <v>42873</v>
      </c>
      <c r="C626" s="52">
        <v>42856</v>
      </c>
      <c r="D626" s="50">
        <v>2017</v>
      </c>
      <c r="E626" s="53">
        <v>0.4201388888888889</v>
      </c>
      <c r="F626" s="54" t="s">
        <v>130</v>
      </c>
      <c r="G626" s="54">
        <v>80</v>
      </c>
      <c r="H626" s="54" t="s">
        <v>324</v>
      </c>
      <c r="I626" s="56" t="s">
        <v>528</v>
      </c>
    </row>
    <row r="627" spans="1:9">
      <c r="A627" s="50">
        <v>626</v>
      </c>
      <c r="B627" s="51">
        <v>42873</v>
      </c>
      <c r="C627" s="52">
        <v>42856</v>
      </c>
      <c r="D627" s="50">
        <v>2017</v>
      </c>
      <c r="E627" s="53">
        <v>0.8027777777777777</v>
      </c>
      <c r="F627" s="54" t="s">
        <v>245</v>
      </c>
      <c r="G627" s="54">
        <v>40</v>
      </c>
      <c r="H627" s="54" t="s">
        <v>324</v>
      </c>
      <c r="I627" s="56" t="s">
        <v>528</v>
      </c>
    </row>
    <row r="628" spans="1:9">
      <c r="A628" s="50">
        <v>627</v>
      </c>
      <c r="B628" s="51">
        <v>42873</v>
      </c>
      <c r="C628" s="52">
        <v>42856</v>
      </c>
      <c r="D628" s="50">
        <v>2017</v>
      </c>
      <c r="E628" s="53">
        <v>0.90208333333333324</v>
      </c>
      <c r="F628" s="54" t="s">
        <v>111</v>
      </c>
      <c r="G628" s="54">
        <v>100</v>
      </c>
      <c r="H628" s="54" t="s">
        <v>324</v>
      </c>
      <c r="I628" s="56" t="s">
        <v>528</v>
      </c>
    </row>
    <row r="629" spans="1:9">
      <c r="A629" s="50">
        <v>628</v>
      </c>
      <c r="B629" s="51">
        <v>42873</v>
      </c>
      <c r="C629" s="52">
        <v>42856</v>
      </c>
      <c r="D629" s="50">
        <v>2017</v>
      </c>
      <c r="E629" s="53">
        <v>0.90208333333333324</v>
      </c>
      <c r="F629" s="54" t="s">
        <v>130</v>
      </c>
      <c r="G629" s="54">
        <v>30</v>
      </c>
      <c r="H629" s="54" t="s">
        <v>324</v>
      </c>
      <c r="I629" s="56" t="s">
        <v>528</v>
      </c>
    </row>
    <row r="630" spans="1:9">
      <c r="A630" s="50">
        <v>629</v>
      </c>
      <c r="B630" s="51">
        <v>42873</v>
      </c>
      <c r="C630" s="52">
        <v>42856</v>
      </c>
      <c r="D630" s="50">
        <v>2017</v>
      </c>
      <c r="E630" s="53">
        <v>0.90277777777777779</v>
      </c>
      <c r="F630" s="54" t="s">
        <v>84</v>
      </c>
      <c r="G630" s="54">
        <v>100</v>
      </c>
      <c r="H630" s="54" t="s">
        <v>324</v>
      </c>
      <c r="I630" s="56" t="s">
        <v>528</v>
      </c>
    </row>
    <row r="631" spans="1:9">
      <c r="A631" s="50">
        <v>630</v>
      </c>
      <c r="B631" s="51">
        <v>42874</v>
      </c>
      <c r="C631" s="52">
        <v>42856</v>
      </c>
      <c r="D631" s="50">
        <v>2017</v>
      </c>
      <c r="E631" s="53">
        <v>0.11388888888888889</v>
      </c>
      <c r="F631" s="54" t="s">
        <v>289</v>
      </c>
      <c r="G631" s="54">
        <v>20</v>
      </c>
      <c r="H631" s="54" t="s">
        <v>324</v>
      </c>
      <c r="I631" s="56" t="s">
        <v>528</v>
      </c>
    </row>
    <row r="632" spans="1:9">
      <c r="A632" s="50">
        <v>631</v>
      </c>
      <c r="B632" s="51">
        <v>42874</v>
      </c>
      <c r="C632" s="52">
        <v>42856</v>
      </c>
      <c r="D632" s="50">
        <v>2017</v>
      </c>
      <c r="E632" s="53">
        <v>0.12222222222222223</v>
      </c>
      <c r="F632" s="54" t="s">
        <v>130</v>
      </c>
      <c r="G632" s="54">
        <v>45</v>
      </c>
      <c r="H632" s="54" t="s">
        <v>324</v>
      </c>
      <c r="I632" s="56" t="s">
        <v>528</v>
      </c>
    </row>
    <row r="633" spans="1:9">
      <c r="A633" s="50">
        <v>632</v>
      </c>
      <c r="B633" s="51">
        <v>42874</v>
      </c>
      <c r="C633" s="52">
        <v>42856</v>
      </c>
      <c r="D633" s="50">
        <v>2017</v>
      </c>
      <c r="E633" s="53">
        <v>0.35555555555555557</v>
      </c>
      <c r="F633" s="54" t="s">
        <v>72</v>
      </c>
      <c r="G633" s="54">
        <v>40</v>
      </c>
      <c r="H633" s="54" t="s">
        <v>324</v>
      </c>
      <c r="I633" s="56" t="s">
        <v>528</v>
      </c>
    </row>
    <row r="634" spans="1:9">
      <c r="A634" s="50">
        <v>633</v>
      </c>
      <c r="B634" s="51">
        <v>42874</v>
      </c>
      <c r="C634" s="52">
        <v>42856</v>
      </c>
      <c r="D634" s="50">
        <v>2017</v>
      </c>
      <c r="E634" s="53">
        <v>0.71388888888888891</v>
      </c>
      <c r="F634" s="54" t="s">
        <v>111</v>
      </c>
      <c r="G634" s="54">
        <v>285</v>
      </c>
      <c r="H634" s="54" t="s">
        <v>324</v>
      </c>
      <c r="I634" s="56" t="s">
        <v>528</v>
      </c>
    </row>
    <row r="635" spans="1:9">
      <c r="A635" s="50">
        <v>634</v>
      </c>
      <c r="B635" s="51">
        <v>42874</v>
      </c>
      <c r="C635" s="52">
        <v>42856</v>
      </c>
      <c r="D635" s="50">
        <v>2017</v>
      </c>
      <c r="E635" s="53">
        <v>0.87708333333333333</v>
      </c>
      <c r="F635" s="54" t="s">
        <v>84</v>
      </c>
      <c r="G635" s="54">
        <v>331</v>
      </c>
      <c r="H635" s="54" t="s">
        <v>324</v>
      </c>
      <c r="I635" s="56" t="s">
        <v>528</v>
      </c>
    </row>
    <row r="636" spans="1:9">
      <c r="A636" s="50">
        <v>635</v>
      </c>
      <c r="B636" s="51">
        <v>42874</v>
      </c>
      <c r="C636" s="52">
        <v>42856</v>
      </c>
      <c r="D636" s="50">
        <v>2017</v>
      </c>
      <c r="E636" s="53">
        <v>0.14722222222222223</v>
      </c>
      <c r="F636" s="54" t="s">
        <v>325</v>
      </c>
      <c r="G636" s="55">
        <v>1392</v>
      </c>
      <c r="H636" s="54" t="s">
        <v>309</v>
      </c>
      <c r="I636" s="56" t="s">
        <v>528</v>
      </c>
    </row>
    <row r="637" spans="1:9">
      <c r="A637" s="50">
        <v>636</v>
      </c>
      <c r="B637" s="51">
        <v>42875</v>
      </c>
      <c r="C637" s="52">
        <v>42856</v>
      </c>
      <c r="D637" s="50">
        <v>2017</v>
      </c>
      <c r="E637" s="53">
        <v>0.42638888888888887</v>
      </c>
      <c r="F637" s="54" t="s">
        <v>148</v>
      </c>
      <c r="G637" s="54">
        <v>10</v>
      </c>
      <c r="H637" s="54" t="s">
        <v>324</v>
      </c>
      <c r="I637" s="56" t="s">
        <v>528</v>
      </c>
    </row>
    <row r="638" spans="1:9">
      <c r="A638" s="50">
        <v>637</v>
      </c>
      <c r="B638" s="51">
        <v>42875</v>
      </c>
      <c r="C638" s="52">
        <v>42856</v>
      </c>
      <c r="D638" s="50">
        <v>2017</v>
      </c>
      <c r="E638" s="53">
        <v>0.5805555555555556</v>
      </c>
      <c r="F638" s="54" t="s">
        <v>111</v>
      </c>
      <c r="G638" s="54">
        <v>200</v>
      </c>
      <c r="H638" s="54" t="s">
        <v>324</v>
      </c>
      <c r="I638" s="56" t="s">
        <v>528</v>
      </c>
    </row>
    <row r="639" spans="1:9">
      <c r="A639" s="50">
        <v>638</v>
      </c>
      <c r="B639" s="51">
        <v>42875</v>
      </c>
      <c r="C639" s="52">
        <v>42856</v>
      </c>
      <c r="D639" s="50">
        <v>2017</v>
      </c>
      <c r="E639" s="53">
        <v>0.61388888888888882</v>
      </c>
      <c r="F639" s="54" t="s">
        <v>295</v>
      </c>
      <c r="G639" s="54">
        <v>30</v>
      </c>
      <c r="H639" s="54" t="s">
        <v>324</v>
      </c>
      <c r="I639" s="56" t="s">
        <v>528</v>
      </c>
    </row>
    <row r="640" spans="1:9">
      <c r="A640" s="50">
        <v>639</v>
      </c>
      <c r="B640" s="51">
        <v>42875</v>
      </c>
      <c r="C640" s="52">
        <v>42856</v>
      </c>
      <c r="D640" s="50">
        <v>2017</v>
      </c>
      <c r="E640" s="53">
        <v>0.61388888888888882</v>
      </c>
      <c r="F640" s="54" t="s">
        <v>297</v>
      </c>
      <c r="G640" s="54">
        <v>14</v>
      </c>
      <c r="H640" s="54" t="s">
        <v>324</v>
      </c>
      <c r="I640" s="56" t="s">
        <v>528</v>
      </c>
    </row>
    <row r="641" spans="1:9">
      <c r="A641" s="50">
        <v>640</v>
      </c>
      <c r="B641" s="51">
        <v>42875</v>
      </c>
      <c r="C641" s="52">
        <v>42856</v>
      </c>
      <c r="D641" s="50">
        <v>2017</v>
      </c>
      <c r="E641" s="53">
        <v>0.61388888888888882</v>
      </c>
      <c r="F641" s="54" t="s">
        <v>245</v>
      </c>
      <c r="G641" s="54">
        <v>20</v>
      </c>
      <c r="H641" s="54" t="s">
        <v>324</v>
      </c>
      <c r="I641" s="56" t="s">
        <v>528</v>
      </c>
    </row>
    <row r="642" spans="1:9">
      <c r="A642" s="50">
        <v>641</v>
      </c>
      <c r="B642" s="51">
        <v>42875</v>
      </c>
      <c r="C642" s="52">
        <v>42856</v>
      </c>
      <c r="D642" s="50">
        <v>2017</v>
      </c>
      <c r="E642" s="53">
        <v>0.71111111111111114</v>
      </c>
      <c r="F642" s="54" t="s">
        <v>295</v>
      </c>
      <c r="G642" s="54">
        <v>10</v>
      </c>
      <c r="H642" s="54" t="s">
        <v>324</v>
      </c>
      <c r="I642" s="56" t="s">
        <v>528</v>
      </c>
    </row>
    <row r="643" spans="1:9">
      <c r="A643" s="50">
        <v>642</v>
      </c>
      <c r="B643" s="51">
        <v>42875</v>
      </c>
      <c r="C643" s="52">
        <v>42856</v>
      </c>
      <c r="D643" s="50">
        <v>2017</v>
      </c>
      <c r="E643" s="53">
        <v>0.84513888888888899</v>
      </c>
      <c r="F643" s="54" t="s">
        <v>254</v>
      </c>
      <c r="G643" s="54">
        <v>100</v>
      </c>
      <c r="H643" s="54" t="s">
        <v>324</v>
      </c>
      <c r="I643" s="56" t="s">
        <v>528</v>
      </c>
    </row>
    <row r="644" spans="1:9">
      <c r="A644" s="50">
        <v>643</v>
      </c>
      <c r="B644" s="51">
        <v>42875</v>
      </c>
      <c r="C644" s="52">
        <v>42856</v>
      </c>
      <c r="D644" s="50">
        <v>2017</v>
      </c>
      <c r="E644" s="53">
        <v>0.87013888888888891</v>
      </c>
      <c r="F644" s="54" t="s">
        <v>84</v>
      </c>
      <c r="G644" s="54">
        <v>260</v>
      </c>
      <c r="H644" s="54" t="s">
        <v>324</v>
      </c>
      <c r="I644" s="56" t="s">
        <v>528</v>
      </c>
    </row>
    <row r="645" spans="1:9">
      <c r="A645" s="50">
        <v>644</v>
      </c>
      <c r="B645" s="51">
        <v>42875</v>
      </c>
      <c r="C645" s="52">
        <v>42856</v>
      </c>
      <c r="D645" s="50">
        <v>2017</v>
      </c>
      <c r="E645" s="53">
        <v>0.42569444444444443</v>
      </c>
      <c r="F645" s="54" t="s">
        <v>326</v>
      </c>
      <c r="G645" s="55">
        <v>1545</v>
      </c>
      <c r="H645" s="54" t="s">
        <v>309</v>
      </c>
      <c r="I645" s="56" t="s">
        <v>528</v>
      </c>
    </row>
    <row r="646" spans="1:9">
      <c r="A646" s="50">
        <v>645</v>
      </c>
      <c r="B646" s="51">
        <v>42876</v>
      </c>
      <c r="C646" s="52">
        <v>42856</v>
      </c>
      <c r="D646" s="50">
        <v>2017</v>
      </c>
      <c r="E646" s="53">
        <v>0.46388888888888885</v>
      </c>
      <c r="F646" s="54" t="s">
        <v>327</v>
      </c>
      <c r="G646" s="54">
        <v>10</v>
      </c>
      <c r="H646" s="54" t="s">
        <v>324</v>
      </c>
      <c r="I646" s="56" t="s">
        <v>528</v>
      </c>
    </row>
    <row r="647" spans="1:9">
      <c r="A647" s="50">
        <v>646</v>
      </c>
      <c r="B647" s="51">
        <v>42876</v>
      </c>
      <c r="C647" s="52">
        <v>42856</v>
      </c>
      <c r="D647" s="50">
        <v>2017</v>
      </c>
      <c r="E647" s="53">
        <v>0.46388888888888885</v>
      </c>
      <c r="F647" s="54" t="s">
        <v>215</v>
      </c>
      <c r="G647" s="54">
        <v>10</v>
      </c>
      <c r="H647" s="54" t="s">
        <v>324</v>
      </c>
      <c r="I647" s="56" t="s">
        <v>528</v>
      </c>
    </row>
    <row r="648" spans="1:9">
      <c r="A648" s="50">
        <v>647</v>
      </c>
      <c r="B648" s="51">
        <v>42876</v>
      </c>
      <c r="C648" s="52">
        <v>42856</v>
      </c>
      <c r="D648" s="50">
        <v>2017</v>
      </c>
      <c r="E648" s="53">
        <v>0.75902777777777775</v>
      </c>
      <c r="F648" s="54" t="s">
        <v>313</v>
      </c>
      <c r="G648" s="54">
        <v>461</v>
      </c>
      <c r="H648" s="54" t="s">
        <v>324</v>
      </c>
      <c r="I648" s="56" t="s">
        <v>528</v>
      </c>
    </row>
    <row r="649" spans="1:9">
      <c r="A649" s="50">
        <v>648</v>
      </c>
      <c r="B649" s="51">
        <v>42876</v>
      </c>
      <c r="C649" s="52">
        <v>42856</v>
      </c>
      <c r="D649" s="50">
        <v>2017</v>
      </c>
      <c r="E649" s="53">
        <v>0.75902777777777775</v>
      </c>
      <c r="F649" s="54" t="s">
        <v>289</v>
      </c>
      <c r="G649" s="54">
        <v>70</v>
      </c>
      <c r="H649" s="54" t="s">
        <v>324</v>
      </c>
      <c r="I649" s="56" t="s">
        <v>528</v>
      </c>
    </row>
    <row r="650" spans="1:9">
      <c r="A650" s="50">
        <v>649</v>
      </c>
      <c r="B650" s="51">
        <v>42876</v>
      </c>
      <c r="C650" s="52">
        <v>42856</v>
      </c>
      <c r="D650" s="50">
        <v>2017</v>
      </c>
      <c r="E650" s="53">
        <v>0.86875000000000002</v>
      </c>
      <c r="F650" s="54" t="s">
        <v>84</v>
      </c>
      <c r="G650" s="54">
        <v>350</v>
      </c>
      <c r="H650" s="54" t="s">
        <v>324</v>
      </c>
      <c r="I650" s="56" t="s">
        <v>528</v>
      </c>
    </row>
    <row r="651" spans="1:9">
      <c r="A651" s="50">
        <v>650</v>
      </c>
      <c r="B651" s="51">
        <v>42876</v>
      </c>
      <c r="C651" s="52">
        <v>42856</v>
      </c>
      <c r="D651" s="50">
        <v>2017</v>
      </c>
      <c r="E651" s="53">
        <v>0.7597222222222223</v>
      </c>
      <c r="F651" s="54" t="s">
        <v>326</v>
      </c>
      <c r="G651" s="55">
        <v>1645</v>
      </c>
      <c r="H651" s="54" t="s">
        <v>309</v>
      </c>
      <c r="I651" s="56" t="s">
        <v>528</v>
      </c>
    </row>
    <row r="652" spans="1:9">
      <c r="A652" s="50">
        <v>651</v>
      </c>
      <c r="B652" s="51">
        <v>42877</v>
      </c>
      <c r="C652" s="52">
        <v>42856</v>
      </c>
      <c r="D652" s="50">
        <v>2017</v>
      </c>
      <c r="E652" s="53">
        <v>0.41805555555555557</v>
      </c>
      <c r="F652" s="54" t="s">
        <v>148</v>
      </c>
      <c r="G652" s="54">
        <v>10</v>
      </c>
      <c r="H652" s="54" t="s">
        <v>324</v>
      </c>
      <c r="I652" s="56" t="s">
        <v>528</v>
      </c>
    </row>
    <row r="653" spans="1:9">
      <c r="A653" s="50">
        <v>652</v>
      </c>
      <c r="B653" s="51">
        <v>42877</v>
      </c>
      <c r="C653" s="52">
        <v>42856</v>
      </c>
      <c r="D653" s="50">
        <v>2017</v>
      </c>
      <c r="E653" s="53">
        <v>0.7055555555555556</v>
      </c>
      <c r="F653" s="54" t="s">
        <v>130</v>
      </c>
      <c r="G653" s="54">
        <v>10</v>
      </c>
      <c r="H653" s="54" t="s">
        <v>324</v>
      </c>
      <c r="I653" s="56" t="s">
        <v>528</v>
      </c>
    </row>
    <row r="654" spans="1:9">
      <c r="A654" s="50">
        <v>653</v>
      </c>
      <c r="B654" s="51">
        <v>42877</v>
      </c>
      <c r="C654" s="52">
        <v>42856</v>
      </c>
      <c r="D654" s="50">
        <v>2017</v>
      </c>
      <c r="E654" s="53">
        <v>0.82777777777777783</v>
      </c>
      <c r="F654" s="54" t="s">
        <v>245</v>
      </c>
      <c r="G654" s="54">
        <v>20</v>
      </c>
      <c r="H654" s="54" t="s">
        <v>324</v>
      </c>
      <c r="I654" s="56" t="s">
        <v>528</v>
      </c>
    </row>
    <row r="655" spans="1:9">
      <c r="A655" s="50">
        <v>654</v>
      </c>
      <c r="B655" s="51">
        <v>42877</v>
      </c>
      <c r="C655" s="52">
        <v>42856</v>
      </c>
      <c r="D655" s="50">
        <v>2017</v>
      </c>
      <c r="E655" s="53">
        <v>0.88124999999999998</v>
      </c>
      <c r="F655" s="54" t="s">
        <v>84</v>
      </c>
      <c r="G655" s="54">
        <v>190</v>
      </c>
      <c r="H655" s="54" t="s">
        <v>324</v>
      </c>
      <c r="I655" s="56" t="s">
        <v>528</v>
      </c>
    </row>
    <row r="656" spans="1:9">
      <c r="A656" s="50">
        <v>655</v>
      </c>
      <c r="B656" s="51">
        <v>42877</v>
      </c>
      <c r="C656" s="52">
        <v>42856</v>
      </c>
      <c r="D656" s="50">
        <v>2017</v>
      </c>
      <c r="E656" s="53">
        <v>0.70486111111111116</v>
      </c>
      <c r="F656" s="54" t="s">
        <v>326</v>
      </c>
      <c r="G656" s="55">
        <v>1645</v>
      </c>
      <c r="H656" s="54" t="s">
        <v>309</v>
      </c>
      <c r="I656" s="56" t="s">
        <v>528</v>
      </c>
    </row>
    <row r="657" spans="1:9">
      <c r="A657" s="50">
        <v>656</v>
      </c>
      <c r="B657" s="51">
        <v>42878</v>
      </c>
      <c r="C657" s="52">
        <v>42856</v>
      </c>
      <c r="D657" s="50">
        <v>2017</v>
      </c>
      <c r="E657" s="53">
        <v>0.38194444444444442</v>
      </c>
      <c r="F657" s="54" t="s">
        <v>148</v>
      </c>
      <c r="G657" s="54">
        <v>10</v>
      </c>
      <c r="H657" s="54" t="s">
        <v>324</v>
      </c>
      <c r="I657" s="56" t="s">
        <v>528</v>
      </c>
    </row>
    <row r="658" spans="1:9">
      <c r="A658" s="50">
        <v>657</v>
      </c>
      <c r="B658" s="51">
        <v>42878</v>
      </c>
      <c r="C658" s="52">
        <v>42856</v>
      </c>
      <c r="D658" s="50">
        <v>2017</v>
      </c>
      <c r="E658" s="53">
        <v>0.65833333333333333</v>
      </c>
      <c r="F658" s="54" t="s">
        <v>148</v>
      </c>
      <c r="G658" s="54">
        <v>100</v>
      </c>
      <c r="H658" s="54" t="s">
        <v>324</v>
      </c>
      <c r="I658" s="56" t="s">
        <v>528</v>
      </c>
    </row>
    <row r="659" spans="1:9">
      <c r="A659" s="50">
        <v>658</v>
      </c>
      <c r="B659" s="51">
        <v>42878</v>
      </c>
      <c r="C659" s="52">
        <v>42856</v>
      </c>
      <c r="D659" s="50">
        <v>2017</v>
      </c>
      <c r="E659" s="53">
        <v>0.65833333333333333</v>
      </c>
      <c r="F659" s="54" t="s">
        <v>111</v>
      </c>
      <c r="G659" s="54">
        <v>130</v>
      </c>
      <c r="H659" s="54" t="s">
        <v>324</v>
      </c>
      <c r="I659" s="56" t="s">
        <v>528</v>
      </c>
    </row>
    <row r="660" spans="1:9">
      <c r="A660" s="50">
        <v>659</v>
      </c>
      <c r="B660" s="51">
        <v>42878</v>
      </c>
      <c r="C660" s="52">
        <v>42856</v>
      </c>
      <c r="D660" s="50">
        <v>2017</v>
      </c>
      <c r="E660" s="53">
        <v>0.65833333333333333</v>
      </c>
      <c r="F660" s="54" t="s">
        <v>313</v>
      </c>
      <c r="G660" s="54">
        <v>223</v>
      </c>
      <c r="H660" s="54" t="s">
        <v>324</v>
      </c>
      <c r="I660" s="56" t="s">
        <v>528</v>
      </c>
    </row>
    <row r="661" spans="1:9">
      <c r="A661" s="50">
        <v>660</v>
      </c>
      <c r="B661" s="51">
        <v>42878</v>
      </c>
      <c r="C661" s="52">
        <v>42856</v>
      </c>
      <c r="D661" s="50">
        <v>2017</v>
      </c>
      <c r="E661" s="53">
        <v>0.65833333333333333</v>
      </c>
      <c r="F661" s="54" t="s">
        <v>295</v>
      </c>
      <c r="G661" s="54">
        <v>30</v>
      </c>
      <c r="H661" s="54" t="s">
        <v>324</v>
      </c>
      <c r="I661" s="56" t="s">
        <v>528</v>
      </c>
    </row>
    <row r="662" spans="1:9">
      <c r="A662" s="50">
        <v>661</v>
      </c>
      <c r="B662" s="51">
        <v>42878</v>
      </c>
      <c r="C662" s="52">
        <v>42856</v>
      </c>
      <c r="D662" s="50">
        <v>2017</v>
      </c>
      <c r="E662" s="53">
        <v>0.66736111111111107</v>
      </c>
      <c r="F662" s="54" t="s">
        <v>262</v>
      </c>
      <c r="G662" s="54">
        <v>32</v>
      </c>
      <c r="H662" s="54" t="s">
        <v>324</v>
      </c>
      <c r="I662" s="56" t="s">
        <v>528</v>
      </c>
    </row>
    <row r="663" spans="1:9">
      <c r="A663" s="50">
        <v>662</v>
      </c>
      <c r="B663" s="51">
        <v>42878</v>
      </c>
      <c r="C663" s="52">
        <v>42856</v>
      </c>
      <c r="D663" s="50">
        <v>2017</v>
      </c>
      <c r="E663" s="53">
        <v>0.66736111111111107</v>
      </c>
      <c r="F663" s="54" t="s">
        <v>148</v>
      </c>
      <c r="G663" s="54">
        <v>30</v>
      </c>
      <c r="H663" s="54" t="s">
        <v>324</v>
      </c>
      <c r="I663" s="56" t="s">
        <v>528</v>
      </c>
    </row>
    <row r="664" spans="1:9">
      <c r="A664" s="50">
        <v>663</v>
      </c>
      <c r="B664" s="51">
        <v>42878</v>
      </c>
      <c r="C664" s="52">
        <v>42856</v>
      </c>
      <c r="D664" s="50">
        <v>2017</v>
      </c>
      <c r="E664" s="53">
        <v>0.89930555555555547</v>
      </c>
      <c r="F664" s="54" t="s">
        <v>84</v>
      </c>
      <c r="G664" s="54">
        <v>175</v>
      </c>
      <c r="H664" s="54" t="s">
        <v>324</v>
      </c>
      <c r="I664" s="56" t="s">
        <v>528</v>
      </c>
    </row>
    <row r="665" spans="1:9">
      <c r="A665" s="50">
        <v>664</v>
      </c>
      <c r="B665" s="51">
        <v>42878</v>
      </c>
      <c r="C665" s="52">
        <v>42856</v>
      </c>
      <c r="D665" s="50">
        <v>2017</v>
      </c>
      <c r="E665" s="53">
        <v>0.89374999999999993</v>
      </c>
      <c r="F665" s="54" t="s">
        <v>329</v>
      </c>
      <c r="G665" s="55">
        <v>1144</v>
      </c>
      <c r="H665" s="54" t="s">
        <v>309</v>
      </c>
      <c r="I665" s="56" t="s">
        <v>528</v>
      </c>
    </row>
    <row r="666" spans="1:9">
      <c r="A666" s="50">
        <v>665</v>
      </c>
      <c r="B666" s="51">
        <v>42879</v>
      </c>
      <c r="C666" s="52">
        <v>42856</v>
      </c>
      <c r="D666" s="50">
        <v>2017</v>
      </c>
      <c r="E666" s="53">
        <v>0.40416666666666662</v>
      </c>
      <c r="F666" s="54" t="s">
        <v>330</v>
      </c>
      <c r="G666" s="54">
        <v>300</v>
      </c>
      <c r="H666" s="54" t="s">
        <v>324</v>
      </c>
      <c r="I666" s="56" t="s">
        <v>528</v>
      </c>
    </row>
    <row r="667" spans="1:9">
      <c r="A667" s="50">
        <v>666</v>
      </c>
      <c r="B667" s="51">
        <v>42879</v>
      </c>
      <c r="C667" s="52">
        <v>42856</v>
      </c>
      <c r="D667" s="50">
        <v>2017</v>
      </c>
      <c r="E667" s="53">
        <v>0.55347222222222225</v>
      </c>
      <c r="F667" s="54" t="s">
        <v>295</v>
      </c>
      <c r="G667" s="54">
        <v>30</v>
      </c>
      <c r="H667" s="54" t="s">
        <v>324</v>
      </c>
      <c r="I667" s="56" t="s">
        <v>528</v>
      </c>
    </row>
    <row r="668" spans="1:9">
      <c r="A668" s="50">
        <v>667</v>
      </c>
      <c r="B668" s="51">
        <v>42879</v>
      </c>
      <c r="C668" s="52">
        <v>42856</v>
      </c>
      <c r="D668" s="50">
        <v>2017</v>
      </c>
      <c r="E668" s="53">
        <v>0.63055555555555554</v>
      </c>
      <c r="F668" s="54" t="s">
        <v>111</v>
      </c>
      <c r="G668" s="54">
        <v>459</v>
      </c>
      <c r="H668" s="54" t="s">
        <v>324</v>
      </c>
      <c r="I668" s="56" t="s">
        <v>528</v>
      </c>
    </row>
    <row r="669" spans="1:9">
      <c r="A669" s="50">
        <v>668</v>
      </c>
      <c r="B669" s="51">
        <v>42879</v>
      </c>
      <c r="C669" s="52">
        <v>42856</v>
      </c>
      <c r="D669" s="50">
        <v>2017</v>
      </c>
      <c r="E669" s="53">
        <v>0.73541666666666661</v>
      </c>
      <c r="F669" s="54" t="s">
        <v>331</v>
      </c>
      <c r="G669" s="54">
        <v>120</v>
      </c>
      <c r="H669" s="54" t="s">
        <v>324</v>
      </c>
      <c r="I669" s="56" t="s">
        <v>528</v>
      </c>
    </row>
    <row r="670" spans="1:9">
      <c r="A670" s="50">
        <v>669</v>
      </c>
      <c r="B670" s="51">
        <v>42879</v>
      </c>
      <c r="C670" s="52">
        <v>42856</v>
      </c>
      <c r="D670" s="50">
        <v>2017</v>
      </c>
      <c r="E670" s="53">
        <v>0.89930555555555547</v>
      </c>
      <c r="F670" s="54" t="s">
        <v>84</v>
      </c>
      <c r="G670" s="54">
        <v>90</v>
      </c>
      <c r="H670" s="54" t="s">
        <v>324</v>
      </c>
      <c r="I670" s="56" t="s">
        <v>528</v>
      </c>
    </row>
    <row r="671" spans="1:9">
      <c r="A671" s="50">
        <v>670</v>
      </c>
      <c r="B671" s="51">
        <v>42879</v>
      </c>
      <c r="C671" s="52">
        <v>42856</v>
      </c>
      <c r="D671" s="50">
        <v>2017</v>
      </c>
      <c r="E671" s="53">
        <v>0.89444444444444438</v>
      </c>
      <c r="F671" s="54" t="s">
        <v>329</v>
      </c>
      <c r="G671" s="55">
        <v>1144</v>
      </c>
      <c r="H671" s="54" t="s">
        <v>309</v>
      </c>
      <c r="I671" s="56" t="s">
        <v>528</v>
      </c>
    </row>
    <row r="672" spans="1:9">
      <c r="A672" s="50">
        <v>671</v>
      </c>
      <c r="B672" s="51">
        <v>42880</v>
      </c>
      <c r="C672" s="52">
        <v>42856</v>
      </c>
      <c r="D672" s="50">
        <v>2017</v>
      </c>
      <c r="E672" s="53">
        <v>0.39930555555555558</v>
      </c>
      <c r="F672" s="54" t="s">
        <v>72</v>
      </c>
      <c r="G672" s="54">
        <v>90</v>
      </c>
      <c r="H672" s="54" t="s">
        <v>324</v>
      </c>
      <c r="I672" s="56" t="s">
        <v>528</v>
      </c>
    </row>
    <row r="673" spans="1:9">
      <c r="A673" s="50">
        <v>672</v>
      </c>
      <c r="B673" s="51">
        <v>42880</v>
      </c>
      <c r="C673" s="52">
        <v>42856</v>
      </c>
      <c r="D673" s="50">
        <v>2017</v>
      </c>
      <c r="E673" s="53">
        <v>0.39930555555555558</v>
      </c>
      <c r="F673" s="54" t="s">
        <v>72</v>
      </c>
      <c r="G673" s="54">
        <v>110</v>
      </c>
      <c r="H673" s="54" t="s">
        <v>324</v>
      </c>
      <c r="I673" s="56" t="s">
        <v>528</v>
      </c>
    </row>
    <row r="674" spans="1:9">
      <c r="A674" s="50">
        <v>673</v>
      </c>
      <c r="B674" s="51">
        <v>42880</v>
      </c>
      <c r="C674" s="52">
        <v>42856</v>
      </c>
      <c r="D674" s="50">
        <v>2017</v>
      </c>
      <c r="E674" s="53">
        <v>0.40277777777777773</v>
      </c>
      <c r="F674" s="54" t="s">
        <v>218</v>
      </c>
      <c r="G674" s="54">
        <v>190</v>
      </c>
      <c r="H674" s="54" t="s">
        <v>324</v>
      </c>
      <c r="I674" s="56" t="s">
        <v>528</v>
      </c>
    </row>
    <row r="675" spans="1:9">
      <c r="A675" s="50">
        <v>674</v>
      </c>
      <c r="B675" s="51">
        <v>42880</v>
      </c>
      <c r="C675" s="52">
        <v>42856</v>
      </c>
      <c r="D675" s="50">
        <v>2017</v>
      </c>
      <c r="E675" s="53">
        <v>0.42152777777777778</v>
      </c>
      <c r="F675" s="54" t="s">
        <v>262</v>
      </c>
      <c r="G675" s="54">
        <v>29</v>
      </c>
      <c r="H675" s="54" t="s">
        <v>324</v>
      </c>
      <c r="I675" s="56" t="s">
        <v>528</v>
      </c>
    </row>
    <row r="676" spans="1:9">
      <c r="A676" s="50">
        <v>675</v>
      </c>
      <c r="B676" s="51">
        <v>42880</v>
      </c>
      <c r="C676" s="52">
        <v>42856</v>
      </c>
      <c r="D676" s="50">
        <v>2017</v>
      </c>
      <c r="E676" s="53">
        <v>0.47847222222222219</v>
      </c>
      <c r="F676" s="54" t="s">
        <v>262</v>
      </c>
      <c r="G676" s="54">
        <v>60</v>
      </c>
      <c r="H676" s="54" t="s">
        <v>324</v>
      </c>
      <c r="I676" s="56" t="s">
        <v>528</v>
      </c>
    </row>
    <row r="677" spans="1:9">
      <c r="A677" s="50">
        <v>676</v>
      </c>
      <c r="B677" s="51">
        <v>42880</v>
      </c>
      <c r="C677" s="52">
        <v>42856</v>
      </c>
      <c r="D677" s="50">
        <v>2017</v>
      </c>
      <c r="E677" s="53">
        <v>0.62569444444444444</v>
      </c>
      <c r="F677" s="54" t="s">
        <v>111</v>
      </c>
      <c r="G677" s="54">
        <v>250</v>
      </c>
      <c r="H677" s="54" t="s">
        <v>324</v>
      </c>
      <c r="I677" s="56" t="s">
        <v>528</v>
      </c>
    </row>
    <row r="678" spans="1:9">
      <c r="A678" s="50">
        <v>677</v>
      </c>
      <c r="B678" s="51">
        <v>42880</v>
      </c>
      <c r="C678" s="52">
        <v>42856</v>
      </c>
      <c r="D678" s="50">
        <v>2017</v>
      </c>
      <c r="E678" s="53">
        <v>0.72361111111111109</v>
      </c>
      <c r="F678" s="54" t="s">
        <v>253</v>
      </c>
      <c r="G678" s="54">
        <v>150</v>
      </c>
      <c r="H678" s="54" t="s">
        <v>324</v>
      </c>
      <c r="I678" s="56" t="s">
        <v>528</v>
      </c>
    </row>
    <row r="679" spans="1:9">
      <c r="A679" s="50">
        <v>678</v>
      </c>
      <c r="B679" s="51">
        <v>42880</v>
      </c>
      <c r="C679" s="52">
        <v>42856</v>
      </c>
      <c r="D679" s="50">
        <v>2017</v>
      </c>
      <c r="E679" s="53">
        <v>0.72361111111111109</v>
      </c>
      <c r="F679" s="54" t="s">
        <v>148</v>
      </c>
      <c r="G679" s="54">
        <v>50</v>
      </c>
      <c r="H679" s="54" t="s">
        <v>324</v>
      </c>
      <c r="I679" s="56" t="s">
        <v>528</v>
      </c>
    </row>
    <row r="680" spans="1:9">
      <c r="A680" s="50">
        <v>679</v>
      </c>
      <c r="B680" s="51">
        <v>42880</v>
      </c>
      <c r="C680" s="52">
        <v>42856</v>
      </c>
      <c r="D680" s="50">
        <v>2017</v>
      </c>
      <c r="E680" s="53">
        <v>0.7944444444444444</v>
      </c>
      <c r="F680" s="54" t="s">
        <v>100</v>
      </c>
      <c r="G680" s="54">
        <v>30</v>
      </c>
      <c r="H680" s="54" t="s">
        <v>324</v>
      </c>
      <c r="I680" s="56" t="s">
        <v>528</v>
      </c>
    </row>
    <row r="681" spans="1:9">
      <c r="A681" s="50">
        <v>680</v>
      </c>
      <c r="B681" s="51">
        <v>42880</v>
      </c>
      <c r="C681" s="52">
        <v>42856</v>
      </c>
      <c r="D681" s="50">
        <v>2017</v>
      </c>
      <c r="E681" s="53">
        <v>0.7944444444444444</v>
      </c>
      <c r="F681" s="54" t="s">
        <v>148</v>
      </c>
      <c r="G681" s="54">
        <v>30</v>
      </c>
      <c r="H681" s="54" t="s">
        <v>324</v>
      </c>
      <c r="I681" s="56" t="s">
        <v>528</v>
      </c>
    </row>
    <row r="682" spans="1:9">
      <c r="A682" s="50">
        <v>681</v>
      </c>
      <c r="B682" s="51">
        <v>42880</v>
      </c>
      <c r="C682" s="52">
        <v>42856</v>
      </c>
      <c r="D682" s="50">
        <v>2017</v>
      </c>
      <c r="E682" s="53">
        <v>0.83472222222222225</v>
      </c>
      <c r="F682" s="54" t="s">
        <v>84</v>
      </c>
      <c r="G682" s="54">
        <v>180</v>
      </c>
      <c r="H682" s="54" t="s">
        <v>324</v>
      </c>
      <c r="I682" s="56" t="s">
        <v>528</v>
      </c>
    </row>
    <row r="683" spans="1:9">
      <c r="A683" s="50">
        <v>682</v>
      </c>
      <c r="B683" s="51">
        <v>42880</v>
      </c>
      <c r="C683" s="52">
        <v>42856</v>
      </c>
      <c r="D683" s="50">
        <v>2017</v>
      </c>
      <c r="E683" s="53">
        <v>0.88263888888888886</v>
      </c>
      <c r="F683" s="54" t="s">
        <v>332</v>
      </c>
      <c r="G683" s="55">
        <v>1675</v>
      </c>
      <c r="H683" s="54" t="s">
        <v>309</v>
      </c>
      <c r="I683" s="56" t="s">
        <v>528</v>
      </c>
    </row>
    <row r="684" spans="1:9">
      <c r="A684" s="50">
        <v>683</v>
      </c>
      <c r="B684" s="51">
        <v>42881</v>
      </c>
      <c r="C684" s="52">
        <v>42856</v>
      </c>
      <c r="D684" s="50">
        <v>2017</v>
      </c>
      <c r="E684" s="53">
        <v>0.37638888888888888</v>
      </c>
      <c r="F684" s="54" t="s">
        <v>72</v>
      </c>
      <c r="G684" s="54">
        <v>60</v>
      </c>
      <c r="H684" s="54" t="s">
        <v>324</v>
      </c>
      <c r="I684" s="56" t="s">
        <v>528</v>
      </c>
    </row>
    <row r="685" spans="1:9">
      <c r="A685" s="50">
        <v>684</v>
      </c>
      <c r="B685" s="51">
        <v>42881</v>
      </c>
      <c r="C685" s="52">
        <v>42856</v>
      </c>
      <c r="D685" s="50">
        <v>2017</v>
      </c>
      <c r="E685" s="53">
        <v>0.66249999999999998</v>
      </c>
      <c r="F685" s="54" t="s">
        <v>111</v>
      </c>
      <c r="G685" s="54">
        <v>120</v>
      </c>
      <c r="H685" s="54" t="s">
        <v>324</v>
      </c>
      <c r="I685" s="56" t="s">
        <v>528</v>
      </c>
    </row>
    <row r="686" spans="1:9">
      <c r="A686" s="50">
        <v>685</v>
      </c>
      <c r="B686" s="51">
        <v>42881</v>
      </c>
      <c r="C686" s="52">
        <v>42856</v>
      </c>
      <c r="D686" s="50">
        <v>2017</v>
      </c>
      <c r="E686" s="53">
        <v>0.66249999999999998</v>
      </c>
      <c r="F686" s="54" t="s">
        <v>320</v>
      </c>
      <c r="G686" s="54">
        <v>10</v>
      </c>
      <c r="H686" s="54" t="s">
        <v>324</v>
      </c>
      <c r="I686" s="56" t="s">
        <v>528</v>
      </c>
    </row>
    <row r="687" spans="1:9">
      <c r="A687" s="50">
        <v>686</v>
      </c>
      <c r="B687" s="51">
        <v>42881</v>
      </c>
      <c r="C687" s="52">
        <v>42856</v>
      </c>
      <c r="D687" s="50">
        <v>2017</v>
      </c>
      <c r="E687" s="53">
        <v>0.66319444444444442</v>
      </c>
      <c r="F687" s="54" t="s">
        <v>245</v>
      </c>
      <c r="G687" s="54">
        <v>30</v>
      </c>
      <c r="H687" s="54" t="s">
        <v>324</v>
      </c>
      <c r="I687" s="56" t="s">
        <v>528</v>
      </c>
    </row>
    <row r="688" spans="1:9">
      <c r="A688" s="50">
        <v>687</v>
      </c>
      <c r="B688" s="51">
        <v>42881</v>
      </c>
      <c r="C688" s="52">
        <v>42856</v>
      </c>
      <c r="D688" s="50">
        <v>2017</v>
      </c>
      <c r="E688" s="53">
        <v>0.75138888888888899</v>
      </c>
      <c r="F688" s="54" t="s">
        <v>262</v>
      </c>
      <c r="G688" s="54">
        <v>120</v>
      </c>
      <c r="H688" s="54" t="s">
        <v>324</v>
      </c>
      <c r="I688" s="56" t="s">
        <v>528</v>
      </c>
    </row>
    <row r="689" spans="1:9">
      <c r="A689" s="50">
        <v>688</v>
      </c>
      <c r="B689" s="51">
        <v>42881</v>
      </c>
      <c r="C689" s="52">
        <v>42856</v>
      </c>
      <c r="D689" s="50">
        <v>2017</v>
      </c>
      <c r="E689" s="53">
        <v>0.75138888888888899</v>
      </c>
      <c r="F689" s="54" t="s">
        <v>148</v>
      </c>
      <c r="G689" s="54">
        <v>40</v>
      </c>
      <c r="H689" s="54" t="s">
        <v>324</v>
      </c>
      <c r="I689" s="56" t="s">
        <v>528</v>
      </c>
    </row>
    <row r="690" spans="1:9">
      <c r="A690" s="50">
        <v>689</v>
      </c>
      <c r="B690" s="51">
        <v>42881</v>
      </c>
      <c r="C690" s="52">
        <v>42856</v>
      </c>
      <c r="D690" s="50">
        <v>2017</v>
      </c>
      <c r="E690" s="53">
        <v>0.86249999999999993</v>
      </c>
      <c r="F690" s="54" t="s">
        <v>245</v>
      </c>
      <c r="G690" s="54">
        <v>25</v>
      </c>
      <c r="H690" s="54" t="s">
        <v>324</v>
      </c>
      <c r="I690" s="56" t="s">
        <v>528</v>
      </c>
    </row>
    <row r="691" spans="1:9">
      <c r="A691" s="50">
        <v>690</v>
      </c>
      <c r="B691" s="51">
        <v>42881</v>
      </c>
      <c r="C691" s="52">
        <v>42856</v>
      </c>
      <c r="D691" s="50">
        <v>2017</v>
      </c>
      <c r="E691" s="53">
        <v>0.93402777777777779</v>
      </c>
      <c r="F691" s="54" t="s">
        <v>148</v>
      </c>
      <c r="G691" s="54">
        <v>20</v>
      </c>
      <c r="H691" s="54" t="s">
        <v>324</v>
      </c>
      <c r="I691" s="56" t="s">
        <v>528</v>
      </c>
    </row>
    <row r="692" spans="1:9">
      <c r="A692" s="50">
        <v>691</v>
      </c>
      <c r="B692" s="51">
        <v>42881</v>
      </c>
      <c r="C692" s="52">
        <v>42856</v>
      </c>
      <c r="D692" s="50">
        <v>2017</v>
      </c>
      <c r="E692" s="53">
        <v>0.95347222222222217</v>
      </c>
      <c r="F692" s="54" t="s">
        <v>84</v>
      </c>
      <c r="G692" s="54">
        <v>155</v>
      </c>
      <c r="H692" s="54" t="s">
        <v>324</v>
      </c>
      <c r="I692" s="56" t="s">
        <v>528</v>
      </c>
    </row>
    <row r="693" spans="1:9">
      <c r="A693" s="50">
        <v>692</v>
      </c>
      <c r="B693" s="51">
        <v>42881</v>
      </c>
      <c r="C693" s="52">
        <v>42856</v>
      </c>
      <c r="D693" s="50">
        <v>2017</v>
      </c>
      <c r="E693" s="53">
        <v>0.87777777777777777</v>
      </c>
      <c r="F693" s="54" t="s">
        <v>333</v>
      </c>
      <c r="G693" s="55">
        <v>1470</v>
      </c>
      <c r="H693" s="54" t="s">
        <v>309</v>
      </c>
      <c r="I693" s="56" t="s">
        <v>528</v>
      </c>
    </row>
    <row r="694" spans="1:9">
      <c r="A694" s="50">
        <v>693</v>
      </c>
      <c r="B694" s="51">
        <v>42882</v>
      </c>
      <c r="C694" s="52">
        <v>42856</v>
      </c>
      <c r="D694" s="50">
        <v>2017</v>
      </c>
      <c r="E694" s="53">
        <v>0.36249999999999999</v>
      </c>
      <c r="F694" s="54" t="s">
        <v>72</v>
      </c>
      <c r="G694" s="54">
        <v>90</v>
      </c>
      <c r="H694" s="54" t="s">
        <v>324</v>
      </c>
      <c r="I694" s="56" t="s">
        <v>528</v>
      </c>
    </row>
    <row r="695" spans="1:9">
      <c r="A695" s="50">
        <v>694</v>
      </c>
      <c r="B695" s="51">
        <v>42882</v>
      </c>
      <c r="C695" s="52">
        <v>42856</v>
      </c>
      <c r="D695" s="50">
        <v>2017</v>
      </c>
      <c r="E695" s="53">
        <v>0.40416666666666662</v>
      </c>
      <c r="F695" s="54" t="s">
        <v>148</v>
      </c>
      <c r="G695" s="54">
        <v>200</v>
      </c>
      <c r="H695" s="54" t="s">
        <v>324</v>
      </c>
      <c r="I695" s="56" t="s">
        <v>528</v>
      </c>
    </row>
    <row r="696" spans="1:9">
      <c r="A696" s="50">
        <v>695</v>
      </c>
      <c r="B696" s="51">
        <v>42882</v>
      </c>
      <c r="C696" s="52">
        <v>42856</v>
      </c>
      <c r="D696" s="50">
        <v>2017</v>
      </c>
      <c r="E696" s="53">
        <v>0.62291666666666667</v>
      </c>
      <c r="F696" s="54" t="s">
        <v>148</v>
      </c>
      <c r="G696" s="54">
        <v>20</v>
      </c>
      <c r="H696" s="54" t="s">
        <v>324</v>
      </c>
      <c r="I696" s="56" t="s">
        <v>528</v>
      </c>
    </row>
    <row r="697" spans="1:9">
      <c r="A697" s="50">
        <v>696</v>
      </c>
      <c r="B697" s="51">
        <v>42882</v>
      </c>
      <c r="C697" s="52">
        <v>42856</v>
      </c>
      <c r="D697" s="50">
        <v>2017</v>
      </c>
      <c r="E697" s="53">
        <v>0.62291666666666667</v>
      </c>
      <c r="F697" s="54" t="s">
        <v>262</v>
      </c>
      <c r="G697" s="54">
        <v>570</v>
      </c>
      <c r="H697" s="54" t="s">
        <v>324</v>
      </c>
      <c r="I697" s="56" t="s">
        <v>528</v>
      </c>
    </row>
    <row r="698" spans="1:9">
      <c r="A698" s="50">
        <v>697</v>
      </c>
      <c r="B698" s="51">
        <v>42882</v>
      </c>
      <c r="C698" s="52">
        <v>42856</v>
      </c>
      <c r="D698" s="50">
        <v>2017</v>
      </c>
      <c r="E698" s="53">
        <v>0.62291666666666667</v>
      </c>
      <c r="F698" s="54" t="s">
        <v>245</v>
      </c>
      <c r="G698" s="54">
        <v>20</v>
      </c>
      <c r="H698" s="54" t="s">
        <v>324</v>
      </c>
      <c r="I698" s="56" t="s">
        <v>528</v>
      </c>
    </row>
    <row r="699" spans="1:9">
      <c r="A699" s="50">
        <v>698</v>
      </c>
      <c r="B699" s="51">
        <v>42882</v>
      </c>
      <c r="C699" s="52">
        <v>42856</v>
      </c>
      <c r="D699" s="50">
        <v>2017</v>
      </c>
      <c r="E699" s="53">
        <v>0.85625000000000007</v>
      </c>
      <c r="F699" s="54" t="s">
        <v>130</v>
      </c>
      <c r="G699" s="54">
        <v>100</v>
      </c>
      <c r="H699" s="54" t="s">
        <v>324</v>
      </c>
      <c r="I699" s="56" t="s">
        <v>528</v>
      </c>
    </row>
    <row r="700" spans="1:9">
      <c r="A700" s="50">
        <v>699</v>
      </c>
      <c r="B700" s="51">
        <v>42882</v>
      </c>
      <c r="C700" s="52">
        <v>42856</v>
      </c>
      <c r="D700" s="50">
        <v>2017</v>
      </c>
      <c r="E700" s="53">
        <v>0.96180555555555547</v>
      </c>
      <c r="F700" s="54" t="s">
        <v>148</v>
      </c>
      <c r="G700" s="54">
        <v>100</v>
      </c>
      <c r="H700" s="54" t="s">
        <v>324</v>
      </c>
      <c r="I700" s="56" t="s">
        <v>528</v>
      </c>
    </row>
    <row r="701" spans="1:9">
      <c r="A701" s="50">
        <v>700</v>
      </c>
      <c r="B701" s="51">
        <v>42882</v>
      </c>
      <c r="C701" s="52">
        <v>42856</v>
      </c>
      <c r="D701" s="50">
        <v>2017</v>
      </c>
      <c r="E701" s="53">
        <v>0.92152777777777783</v>
      </c>
      <c r="F701" s="54" t="s">
        <v>334</v>
      </c>
      <c r="G701" s="55">
        <v>2250</v>
      </c>
      <c r="H701" s="54" t="s">
        <v>309</v>
      </c>
      <c r="I701" s="56" t="s">
        <v>528</v>
      </c>
    </row>
    <row r="702" spans="1:9">
      <c r="A702" s="50">
        <v>701</v>
      </c>
      <c r="B702" s="51">
        <v>42883</v>
      </c>
      <c r="C702" s="52">
        <v>42856</v>
      </c>
      <c r="D702" s="50">
        <v>2017</v>
      </c>
      <c r="E702" s="53">
        <v>0.57847222222222217</v>
      </c>
      <c r="F702" s="54" t="s">
        <v>245</v>
      </c>
      <c r="G702" s="54">
        <v>20</v>
      </c>
      <c r="H702" s="54" t="s">
        <v>324</v>
      </c>
      <c r="I702" s="56" t="s">
        <v>528</v>
      </c>
    </row>
    <row r="703" spans="1:9">
      <c r="A703" s="50">
        <v>702</v>
      </c>
      <c r="B703" s="51">
        <v>42883</v>
      </c>
      <c r="C703" s="52">
        <v>42856</v>
      </c>
      <c r="D703" s="50">
        <v>2017</v>
      </c>
      <c r="E703" s="53">
        <v>0.57847222222222217</v>
      </c>
      <c r="F703" s="54" t="s">
        <v>148</v>
      </c>
      <c r="G703" s="54">
        <v>290</v>
      </c>
      <c r="H703" s="54" t="s">
        <v>324</v>
      </c>
      <c r="I703" s="56" t="s">
        <v>528</v>
      </c>
    </row>
    <row r="704" spans="1:9">
      <c r="A704" s="50">
        <v>703</v>
      </c>
      <c r="B704" s="51">
        <v>42883</v>
      </c>
      <c r="C704" s="52">
        <v>42856</v>
      </c>
      <c r="D704" s="50">
        <v>2017</v>
      </c>
      <c r="E704" s="53">
        <v>0.57916666666666672</v>
      </c>
      <c r="F704" s="54" t="s">
        <v>262</v>
      </c>
      <c r="G704" s="54">
        <v>30</v>
      </c>
      <c r="H704" s="54" t="s">
        <v>324</v>
      </c>
      <c r="I704" s="56" t="s">
        <v>528</v>
      </c>
    </row>
    <row r="705" spans="1:9">
      <c r="A705" s="50">
        <v>704</v>
      </c>
      <c r="B705" s="51">
        <v>42883</v>
      </c>
      <c r="C705" s="52">
        <v>42856</v>
      </c>
      <c r="D705" s="50">
        <v>2017</v>
      </c>
      <c r="E705" s="53">
        <v>0.57916666666666672</v>
      </c>
      <c r="F705" s="54" t="s">
        <v>320</v>
      </c>
      <c r="G705" s="54">
        <v>20</v>
      </c>
      <c r="H705" s="54" t="s">
        <v>324</v>
      </c>
      <c r="I705" s="56" t="s">
        <v>528</v>
      </c>
    </row>
    <row r="706" spans="1:9">
      <c r="A706" s="50">
        <v>705</v>
      </c>
      <c r="B706" s="51">
        <v>42883</v>
      </c>
      <c r="C706" s="52">
        <v>42856</v>
      </c>
      <c r="D706" s="50">
        <v>2017</v>
      </c>
      <c r="E706" s="53">
        <v>0.68055555555555547</v>
      </c>
      <c r="F706" s="54" t="s">
        <v>148</v>
      </c>
      <c r="G706" s="54">
        <v>15</v>
      </c>
      <c r="H706" s="54" t="s">
        <v>324</v>
      </c>
      <c r="I706" s="56" t="s">
        <v>528</v>
      </c>
    </row>
    <row r="707" spans="1:9">
      <c r="A707" s="50">
        <v>706</v>
      </c>
      <c r="B707" s="51">
        <v>42883</v>
      </c>
      <c r="C707" s="52">
        <v>42856</v>
      </c>
      <c r="D707" s="50">
        <v>2017</v>
      </c>
      <c r="E707" s="53">
        <v>0.69791666666666663</v>
      </c>
      <c r="F707" s="54" t="s">
        <v>215</v>
      </c>
      <c r="G707" s="54">
        <v>10</v>
      </c>
      <c r="H707" s="54" t="s">
        <v>324</v>
      </c>
      <c r="I707" s="56" t="s">
        <v>528</v>
      </c>
    </row>
    <row r="708" spans="1:9">
      <c r="A708" s="50">
        <v>707</v>
      </c>
      <c r="B708" s="51">
        <v>42883</v>
      </c>
      <c r="C708" s="52">
        <v>42856</v>
      </c>
      <c r="D708" s="50">
        <v>2017</v>
      </c>
      <c r="E708" s="53">
        <v>0.69861111111111107</v>
      </c>
      <c r="F708" s="54" t="s">
        <v>148</v>
      </c>
      <c r="G708" s="54">
        <v>70</v>
      </c>
      <c r="H708" s="54" t="s">
        <v>324</v>
      </c>
      <c r="I708" s="56" t="s">
        <v>528</v>
      </c>
    </row>
    <row r="709" spans="1:9">
      <c r="A709" s="50">
        <v>708</v>
      </c>
      <c r="B709" s="51">
        <v>42883</v>
      </c>
      <c r="C709" s="52">
        <v>42856</v>
      </c>
      <c r="D709" s="50">
        <v>2017</v>
      </c>
      <c r="E709" s="53">
        <v>0.7729166666666667</v>
      </c>
      <c r="F709" s="54" t="s">
        <v>100</v>
      </c>
      <c r="G709" s="54">
        <v>20</v>
      </c>
      <c r="H709" s="54" t="s">
        <v>324</v>
      </c>
      <c r="I709" s="56" t="s">
        <v>528</v>
      </c>
    </row>
    <row r="710" spans="1:9">
      <c r="A710" s="50">
        <v>709</v>
      </c>
      <c r="B710" s="51">
        <v>42883</v>
      </c>
      <c r="C710" s="52">
        <v>42856</v>
      </c>
      <c r="D710" s="50">
        <v>2017</v>
      </c>
      <c r="E710" s="53">
        <v>0.77361111111111114</v>
      </c>
      <c r="F710" s="54" t="s">
        <v>245</v>
      </c>
      <c r="G710" s="54">
        <v>20</v>
      </c>
      <c r="H710" s="54" t="s">
        <v>324</v>
      </c>
      <c r="I710" s="56" t="s">
        <v>528</v>
      </c>
    </row>
    <row r="711" spans="1:9">
      <c r="A711" s="50">
        <v>710</v>
      </c>
      <c r="B711" s="51">
        <v>42883</v>
      </c>
      <c r="C711" s="52">
        <v>42856</v>
      </c>
      <c r="D711" s="50">
        <v>2017</v>
      </c>
      <c r="E711" s="53">
        <v>0.77361111111111114</v>
      </c>
      <c r="F711" s="54" t="s">
        <v>262</v>
      </c>
      <c r="G711" s="54">
        <v>83</v>
      </c>
      <c r="H711" s="54" t="s">
        <v>324</v>
      </c>
      <c r="I711" s="56" t="s">
        <v>528</v>
      </c>
    </row>
    <row r="712" spans="1:9">
      <c r="A712" s="50">
        <v>711</v>
      </c>
      <c r="B712" s="51">
        <v>42883</v>
      </c>
      <c r="C712" s="52">
        <v>42856</v>
      </c>
      <c r="D712" s="50">
        <v>2017</v>
      </c>
      <c r="E712" s="53">
        <v>0.91736111111111107</v>
      </c>
      <c r="F712" s="54" t="s">
        <v>245</v>
      </c>
      <c r="G712" s="54">
        <v>40</v>
      </c>
      <c r="H712" s="54" t="s">
        <v>324</v>
      </c>
      <c r="I712" s="56" t="s">
        <v>528</v>
      </c>
    </row>
    <row r="713" spans="1:9">
      <c r="A713" s="50">
        <v>712</v>
      </c>
      <c r="B713" s="51">
        <v>42883</v>
      </c>
      <c r="C713" s="52">
        <v>42856</v>
      </c>
      <c r="D713" s="50">
        <v>2017</v>
      </c>
      <c r="E713" s="53">
        <v>0.91736111111111107</v>
      </c>
      <c r="F713" s="54" t="s">
        <v>84</v>
      </c>
      <c r="G713" s="54">
        <v>70</v>
      </c>
      <c r="H713" s="54" t="s">
        <v>324</v>
      </c>
      <c r="I713" s="56" t="s">
        <v>528</v>
      </c>
    </row>
    <row r="714" spans="1:9">
      <c r="A714" s="50">
        <v>713</v>
      </c>
      <c r="B714" s="51">
        <v>42883</v>
      </c>
      <c r="C714" s="52">
        <v>42856</v>
      </c>
      <c r="D714" s="50">
        <v>2017</v>
      </c>
      <c r="E714" s="53">
        <v>0.91736111111111107</v>
      </c>
      <c r="F714" s="54" t="s">
        <v>337</v>
      </c>
      <c r="G714" s="55">
        <v>1000</v>
      </c>
      <c r="H714" s="54" t="s">
        <v>309</v>
      </c>
      <c r="I714" s="56" t="s">
        <v>528</v>
      </c>
    </row>
    <row r="715" spans="1:9">
      <c r="A715" s="50">
        <v>714</v>
      </c>
      <c r="B715" s="51">
        <v>42883</v>
      </c>
      <c r="C715" s="52">
        <v>42856</v>
      </c>
      <c r="D715" s="50">
        <v>2017</v>
      </c>
      <c r="E715" s="53">
        <v>0.68055555555555547</v>
      </c>
      <c r="F715" s="54" t="s">
        <v>336</v>
      </c>
      <c r="G715" s="55">
        <v>5354</v>
      </c>
      <c r="H715" s="54" t="s">
        <v>45</v>
      </c>
      <c r="I715" s="56" t="s">
        <v>529</v>
      </c>
    </row>
    <row r="716" spans="1:9">
      <c r="A716" s="50">
        <v>715</v>
      </c>
      <c r="B716" s="51">
        <v>42884</v>
      </c>
      <c r="C716" s="52">
        <v>42856</v>
      </c>
      <c r="D716" s="50">
        <v>2017</v>
      </c>
      <c r="E716" s="53">
        <v>0.61111111111111105</v>
      </c>
      <c r="F716" s="54" t="s">
        <v>252</v>
      </c>
      <c r="G716" s="54">
        <v>10</v>
      </c>
      <c r="H716" s="54" t="s">
        <v>324</v>
      </c>
      <c r="I716" s="56" t="s">
        <v>528</v>
      </c>
    </row>
    <row r="717" spans="1:9">
      <c r="A717" s="50">
        <v>716</v>
      </c>
      <c r="B717" s="51">
        <v>42884</v>
      </c>
      <c r="C717" s="52">
        <v>42856</v>
      </c>
      <c r="D717" s="50">
        <v>2017</v>
      </c>
      <c r="E717" s="53">
        <v>0.61111111111111105</v>
      </c>
      <c r="F717" s="54" t="s">
        <v>148</v>
      </c>
      <c r="G717" s="54">
        <v>30</v>
      </c>
      <c r="H717" s="54" t="s">
        <v>324</v>
      </c>
      <c r="I717" s="56" t="s">
        <v>528</v>
      </c>
    </row>
    <row r="718" spans="1:9">
      <c r="A718" s="50">
        <v>717</v>
      </c>
      <c r="B718" s="51">
        <v>42884</v>
      </c>
      <c r="C718" s="52">
        <v>42856</v>
      </c>
      <c r="D718" s="50">
        <v>2017</v>
      </c>
      <c r="E718" s="53">
        <v>0.61111111111111105</v>
      </c>
      <c r="F718" s="54" t="s">
        <v>111</v>
      </c>
      <c r="G718" s="54">
        <v>260</v>
      </c>
      <c r="H718" s="54" t="s">
        <v>324</v>
      </c>
      <c r="I718" s="56" t="s">
        <v>528</v>
      </c>
    </row>
    <row r="719" spans="1:9">
      <c r="A719" s="50">
        <v>718</v>
      </c>
      <c r="B719" s="51">
        <v>42884</v>
      </c>
      <c r="C719" s="52">
        <v>42856</v>
      </c>
      <c r="D719" s="50">
        <v>2017</v>
      </c>
      <c r="E719" s="53">
        <v>0.73263888888888884</v>
      </c>
      <c r="F719" s="54" t="s">
        <v>320</v>
      </c>
      <c r="G719" s="54">
        <v>90</v>
      </c>
      <c r="H719" s="54" t="s">
        <v>324</v>
      </c>
      <c r="I719" s="56" t="s">
        <v>528</v>
      </c>
    </row>
    <row r="720" spans="1:9">
      <c r="A720" s="50">
        <v>719</v>
      </c>
      <c r="B720" s="51">
        <v>42884</v>
      </c>
      <c r="C720" s="52">
        <v>42856</v>
      </c>
      <c r="D720" s="50">
        <v>2017</v>
      </c>
      <c r="E720" s="53">
        <v>0.73263888888888884</v>
      </c>
      <c r="F720" s="54" t="s">
        <v>245</v>
      </c>
      <c r="G720" s="54">
        <v>20</v>
      </c>
      <c r="H720" s="54" t="s">
        <v>324</v>
      </c>
      <c r="I720" s="56" t="s">
        <v>528</v>
      </c>
    </row>
    <row r="721" spans="1:9">
      <c r="A721" s="50">
        <v>720</v>
      </c>
      <c r="B721" s="51">
        <v>42884</v>
      </c>
      <c r="C721" s="52">
        <v>42856</v>
      </c>
      <c r="D721" s="50">
        <v>2017</v>
      </c>
      <c r="E721" s="53">
        <v>0.79583333333333339</v>
      </c>
      <c r="F721" s="54" t="s">
        <v>84</v>
      </c>
      <c r="G721" s="54">
        <v>220</v>
      </c>
      <c r="H721" s="54" t="s">
        <v>324</v>
      </c>
      <c r="I721" s="56" t="s">
        <v>528</v>
      </c>
    </row>
    <row r="722" spans="1:9">
      <c r="A722" s="50">
        <v>721</v>
      </c>
      <c r="B722" s="51">
        <v>42884</v>
      </c>
      <c r="C722" s="52">
        <v>42856</v>
      </c>
      <c r="D722" s="50">
        <v>2017</v>
      </c>
      <c r="E722" s="53">
        <v>0.79791666666666661</v>
      </c>
      <c r="F722" s="54" t="s">
        <v>262</v>
      </c>
      <c r="G722" s="54">
        <v>24</v>
      </c>
      <c r="H722" s="54" t="s">
        <v>324</v>
      </c>
      <c r="I722" s="56" t="s">
        <v>528</v>
      </c>
    </row>
    <row r="723" spans="1:9">
      <c r="A723" s="50">
        <v>722</v>
      </c>
      <c r="B723" s="51">
        <v>42884</v>
      </c>
      <c r="C723" s="52">
        <v>42856</v>
      </c>
      <c r="D723" s="50">
        <v>2017</v>
      </c>
      <c r="E723" s="53">
        <v>0.79861111111111116</v>
      </c>
      <c r="F723" s="54" t="s">
        <v>148</v>
      </c>
      <c r="G723" s="54">
        <v>30</v>
      </c>
      <c r="H723" s="54" t="s">
        <v>324</v>
      </c>
      <c r="I723" s="56" t="s">
        <v>528</v>
      </c>
    </row>
    <row r="724" spans="1:9">
      <c r="A724" s="50">
        <v>723</v>
      </c>
      <c r="B724" s="51">
        <v>42884</v>
      </c>
      <c r="C724" s="52">
        <v>42856</v>
      </c>
      <c r="D724" s="50">
        <v>2017</v>
      </c>
      <c r="E724" s="53">
        <v>0.86388888888888893</v>
      </c>
      <c r="F724" s="54" t="s">
        <v>340</v>
      </c>
      <c r="G724" s="54">
        <v>40</v>
      </c>
      <c r="H724" s="54" t="s">
        <v>324</v>
      </c>
      <c r="I724" s="56" t="s">
        <v>528</v>
      </c>
    </row>
    <row r="725" spans="1:9">
      <c r="A725" s="50">
        <v>724</v>
      </c>
      <c r="B725" s="51">
        <v>42884</v>
      </c>
      <c r="C725" s="52">
        <v>42856</v>
      </c>
      <c r="D725" s="50">
        <v>2017</v>
      </c>
      <c r="E725" s="53">
        <v>0.96736111111111101</v>
      </c>
      <c r="F725" s="54" t="s">
        <v>341</v>
      </c>
      <c r="G725" s="54">
        <v>220</v>
      </c>
      <c r="H725" s="54" t="s">
        <v>324</v>
      </c>
      <c r="I725" s="56" t="s">
        <v>528</v>
      </c>
    </row>
    <row r="726" spans="1:9">
      <c r="A726" s="50">
        <v>725</v>
      </c>
      <c r="B726" s="51">
        <v>42884</v>
      </c>
      <c r="C726" s="52">
        <v>42856</v>
      </c>
      <c r="D726" s="50">
        <v>2017</v>
      </c>
      <c r="E726" s="53">
        <v>0.75416666666666676</v>
      </c>
      <c r="F726" s="54" t="s">
        <v>339</v>
      </c>
      <c r="G726" s="55">
        <v>1225</v>
      </c>
      <c r="H726" s="54" t="s">
        <v>309</v>
      </c>
      <c r="I726" s="56" t="s">
        <v>528</v>
      </c>
    </row>
    <row r="727" spans="1:9">
      <c r="A727" s="50">
        <v>726</v>
      </c>
      <c r="B727" s="51">
        <v>42885</v>
      </c>
      <c r="C727" s="52">
        <v>42856</v>
      </c>
      <c r="D727" s="50">
        <v>2017</v>
      </c>
      <c r="E727" s="53">
        <v>0.66597222222222219</v>
      </c>
      <c r="F727" s="54" t="s">
        <v>148</v>
      </c>
      <c r="G727" s="54">
        <v>10</v>
      </c>
      <c r="H727" s="54" t="s">
        <v>324</v>
      </c>
      <c r="I727" s="56" t="s">
        <v>528</v>
      </c>
    </row>
    <row r="728" spans="1:9">
      <c r="A728" s="50">
        <v>727</v>
      </c>
      <c r="B728" s="51">
        <v>42885</v>
      </c>
      <c r="C728" s="52">
        <v>42856</v>
      </c>
      <c r="D728" s="50">
        <v>2017</v>
      </c>
      <c r="E728" s="53">
        <v>0.66597222222222219</v>
      </c>
      <c r="F728" s="54" t="s">
        <v>111</v>
      </c>
      <c r="G728" s="54">
        <v>305</v>
      </c>
      <c r="H728" s="54" t="s">
        <v>324</v>
      </c>
      <c r="I728" s="56" t="s">
        <v>528</v>
      </c>
    </row>
    <row r="729" spans="1:9">
      <c r="A729" s="50">
        <v>728</v>
      </c>
      <c r="B729" s="51">
        <v>42885</v>
      </c>
      <c r="C729" s="52">
        <v>42856</v>
      </c>
      <c r="D729" s="50">
        <v>2017</v>
      </c>
      <c r="E729" s="53">
        <v>0.75486111111111109</v>
      </c>
      <c r="F729" s="54" t="s">
        <v>218</v>
      </c>
      <c r="G729" s="54">
        <v>160</v>
      </c>
      <c r="H729" s="54" t="s">
        <v>324</v>
      </c>
      <c r="I729" s="56" t="s">
        <v>528</v>
      </c>
    </row>
    <row r="730" spans="1:9">
      <c r="A730" s="50">
        <v>729</v>
      </c>
      <c r="B730" s="51">
        <v>42885</v>
      </c>
      <c r="C730" s="52">
        <v>42856</v>
      </c>
      <c r="D730" s="50">
        <v>2017</v>
      </c>
      <c r="E730" s="53">
        <v>0.86041666666666661</v>
      </c>
      <c r="F730" s="54" t="s">
        <v>148</v>
      </c>
      <c r="G730" s="54">
        <v>150</v>
      </c>
      <c r="H730" s="54" t="s">
        <v>324</v>
      </c>
      <c r="I730" s="56" t="s">
        <v>528</v>
      </c>
    </row>
    <row r="731" spans="1:9">
      <c r="A731" s="50">
        <v>730</v>
      </c>
      <c r="B731" s="51">
        <v>42885</v>
      </c>
      <c r="C731" s="52">
        <v>42856</v>
      </c>
      <c r="D731" s="50">
        <v>2017</v>
      </c>
      <c r="E731" s="53">
        <v>0.86041666666666661</v>
      </c>
      <c r="F731" s="54" t="s">
        <v>148</v>
      </c>
      <c r="G731" s="54">
        <v>140</v>
      </c>
      <c r="H731" s="54" t="s">
        <v>324</v>
      </c>
      <c r="I731" s="56" t="s">
        <v>528</v>
      </c>
    </row>
    <row r="732" spans="1:9">
      <c r="A732" s="50">
        <v>731</v>
      </c>
      <c r="B732" s="51">
        <v>42885</v>
      </c>
      <c r="C732" s="52">
        <v>42856</v>
      </c>
      <c r="D732" s="50">
        <v>2017</v>
      </c>
      <c r="E732" s="53">
        <v>0.98263888888888884</v>
      </c>
      <c r="F732" s="54" t="s">
        <v>84</v>
      </c>
      <c r="G732" s="54">
        <v>225</v>
      </c>
      <c r="H732" s="54" t="s">
        <v>324</v>
      </c>
      <c r="I732" s="56" t="s">
        <v>528</v>
      </c>
    </row>
    <row r="733" spans="1:9">
      <c r="A733" s="50">
        <v>732</v>
      </c>
      <c r="B733" s="51">
        <v>42885</v>
      </c>
      <c r="C733" s="52">
        <v>42856</v>
      </c>
      <c r="D733" s="50">
        <v>2017</v>
      </c>
      <c r="E733" s="53">
        <v>0.80763888888888891</v>
      </c>
      <c r="F733" s="54" t="s">
        <v>342</v>
      </c>
      <c r="G733" s="54">
        <v>875</v>
      </c>
      <c r="H733" s="54" t="s">
        <v>309</v>
      </c>
      <c r="I733" s="56" t="s">
        <v>528</v>
      </c>
    </row>
    <row r="734" spans="1:9">
      <c r="A734" s="50">
        <v>733</v>
      </c>
      <c r="B734" s="51">
        <v>42886</v>
      </c>
      <c r="C734" s="52">
        <v>42856</v>
      </c>
      <c r="D734" s="50">
        <v>2017</v>
      </c>
      <c r="E734" s="53">
        <v>0.65694444444444444</v>
      </c>
      <c r="F734" s="54" t="s">
        <v>148</v>
      </c>
      <c r="G734" s="54">
        <v>90</v>
      </c>
      <c r="H734" s="54" t="s">
        <v>324</v>
      </c>
      <c r="I734" s="56" t="s">
        <v>528</v>
      </c>
    </row>
    <row r="735" spans="1:9">
      <c r="A735" s="50">
        <v>734</v>
      </c>
      <c r="B735" s="51">
        <v>42886</v>
      </c>
      <c r="C735" s="52">
        <v>42856</v>
      </c>
      <c r="D735" s="50">
        <v>2017</v>
      </c>
      <c r="E735" s="53">
        <v>0.65694444444444444</v>
      </c>
      <c r="F735" s="54" t="s">
        <v>341</v>
      </c>
      <c r="G735" s="54">
        <v>393</v>
      </c>
      <c r="H735" s="54" t="s">
        <v>324</v>
      </c>
      <c r="I735" s="56" t="s">
        <v>528</v>
      </c>
    </row>
    <row r="736" spans="1:9">
      <c r="A736" s="50">
        <v>735</v>
      </c>
      <c r="B736" s="51">
        <v>42886</v>
      </c>
      <c r="C736" s="52">
        <v>42856</v>
      </c>
      <c r="D736" s="50">
        <v>2017</v>
      </c>
      <c r="E736" s="53">
        <v>0.65694444444444444</v>
      </c>
      <c r="F736" s="54" t="s">
        <v>111</v>
      </c>
      <c r="G736" s="54">
        <v>200</v>
      </c>
      <c r="H736" s="54" t="s">
        <v>324</v>
      </c>
      <c r="I736" s="56" t="s">
        <v>528</v>
      </c>
    </row>
    <row r="737" spans="1:9">
      <c r="A737" s="50">
        <v>736</v>
      </c>
      <c r="B737" s="51">
        <v>42886</v>
      </c>
      <c r="C737" s="52">
        <v>42856</v>
      </c>
      <c r="D737" s="50">
        <v>2017</v>
      </c>
      <c r="E737" s="53">
        <v>0.8520833333333333</v>
      </c>
      <c r="F737" s="54" t="s">
        <v>148</v>
      </c>
      <c r="G737" s="54">
        <v>70</v>
      </c>
      <c r="H737" s="54" t="s">
        <v>324</v>
      </c>
      <c r="I737" s="56" t="s">
        <v>528</v>
      </c>
    </row>
    <row r="738" spans="1:9">
      <c r="A738" s="50">
        <v>737</v>
      </c>
      <c r="B738" s="51">
        <v>42886</v>
      </c>
      <c r="C738" s="52">
        <v>42856</v>
      </c>
      <c r="D738" s="50">
        <v>2017</v>
      </c>
      <c r="E738" s="53">
        <v>0.91666666666666663</v>
      </c>
      <c r="F738" s="54" t="s">
        <v>233</v>
      </c>
      <c r="G738" s="54">
        <v>80</v>
      </c>
      <c r="H738" s="54" t="s">
        <v>324</v>
      </c>
      <c r="I738" s="56" t="s">
        <v>528</v>
      </c>
    </row>
    <row r="739" spans="1:9">
      <c r="A739" s="50">
        <v>738</v>
      </c>
      <c r="B739" s="51">
        <v>42886</v>
      </c>
      <c r="C739" s="52">
        <v>42856</v>
      </c>
      <c r="D739" s="50">
        <v>2017</v>
      </c>
      <c r="E739" s="53">
        <v>0.90694444444444444</v>
      </c>
      <c r="F739" s="54" t="s">
        <v>342</v>
      </c>
      <c r="G739" s="54">
        <v>875</v>
      </c>
      <c r="H739" s="54" t="s">
        <v>309</v>
      </c>
      <c r="I739" s="56" t="s">
        <v>528</v>
      </c>
    </row>
    <row r="740" spans="1:9">
      <c r="A740" s="50">
        <v>739</v>
      </c>
      <c r="B740" s="51">
        <v>42887</v>
      </c>
      <c r="C740" s="52">
        <v>42887</v>
      </c>
      <c r="D740" s="50">
        <v>2017</v>
      </c>
      <c r="E740" s="53">
        <v>0.53541666666666665</v>
      </c>
      <c r="F740" s="54" t="s">
        <v>218</v>
      </c>
      <c r="G740" s="54">
        <v>155</v>
      </c>
      <c r="H740" s="54" t="s">
        <v>324</v>
      </c>
      <c r="I740" s="56" t="s">
        <v>528</v>
      </c>
    </row>
    <row r="741" spans="1:9">
      <c r="A741" s="50">
        <v>740</v>
      </c>
      <c r="B741" s="51">
        <v>42887</v>
      </c>
      <c r="C741" s="52">
        <v>42887</v>
      </c>
      <c r="D741" s="50">
        <v>2017</v>
      </c>
      <c r="E741" s="53">
        <v>0.53541666666666665</v>
      </c>
      <c r="F741" s="54" t="s">
        <v>245</v>
      </c>
      <c r="G741" s="54">
        <v>25</v>
      </c>
      <c r="H741" s="54" t="s">
        <v>324</v>
      </c>
      <c r="I741" s="56" t="s">
        <v>528</v>
      </c>
    </row>
    <row r="742" spans="1:9">
      <c r="A742" s="50">
        <v>741</v>
      </c>
      <c r="B742" s="51">
        <v>42887</v>
      </c>
      <c r="C742" s="52">
        <v>42887</v>
      </c>
      <c r="D742" s="50">
        <v>2017</v>
      </c>
      <c r="E742" s="53">
        <v>0.56597222222222221</v>
      </c>
      <c r="F742" s="54" t="s">
        <v>111</v>
      </c>
      <c r="G742" s="54">
        <v>160</v>
      </c>
      <c r="H742" s="54" t="s">
        <v>324</v>
      </c>
      <c r="I742" s="56" t="s">
        <v>528</v>
      </c>
    </row>
    <row r="743" spans="1:9">
      <c r="A743" s="50">
        <v>742</v>
      </c>
      <c r="B743" s="51">
        <v>42887</v>
      </c>
      <c r="C743" s="52">
        <v>42887</v>
      </c>
      <c r="D743" s="50">
        <v>2017</v>
      </c>
      <c r="E743" s="53">
        <v>0.59305555555555556</v>
      </c>
      <c r="F743" s="54" t="s">
        <v>215</v>
      </c>
      <c r="G743" s="54">
        <v>20</v>
      </c>
      <c r="H743" s="54" t="s">
        <v>324</v>
      </c>
      <c r="I743" s="56" t="s">
        <v>528</v>
      </c>
    </row>
    <row r="744" spans="1:9">
      <c r="A744" s="50">
        <v>743</v>
      </c>
      <c r="B744" s="51">
        <v>42887</v>
      </c>
      <c r="C744" s="52">
        <v>42887</v>
      </c>
      <c r="D744" s="50">
        <v>2017</v>
      </c>
      <c r="E744" s="53">
        <v>0.59305555555555556</v>
      </c>
      <c r="F744" s="54" t="s">
        <v>148</v>
      </c>
      <c r="G744" s="54">
        <v>60</v>
      </c>
      <c r="H744" s="54" t="s">
        <v>324</v>
      </c>
      <c r="I744" s="56" t="s">
        <v>528</v>
      </c>
    </row>
    <row r="745" spans="1:9">
      <c r="A745" s="50">
        <v>744</v>
      </c>
      <c r="B745" s="51">
        <v>42887</v>
      </c>
      <c r="C745" s="52">
        <v>42887</v>
      </c>
      <c r="D745" s="50">
        <v>2017</v>
      </c>
      <c r="E745" s="53">
        <v>0.61875000000000002</v>
      </c>
      <c r="F745" s="54" t="s">
        <v>262</v>
      </c>
      <c r="G745" s="55">
        <v>2748</v>
      </c>
      <c r="H745" s="54" t="s">
        <v>324</v>
      </c>
      <c r="I745" s="56" t="s">
        <v>528</v>
      </c>
    </row>
    <row r="746" spans="1:9">
      <c r="A746" s="50">
        <v>745</v>
      </c>
      <c r="B746" s="51">
        <v>42887</v>
      </c>
      <c r="C746" s="52">
        <v>42887</v>
      </c>
      <c r="D746" s="50">
        <v>2017</v>
      </c>
      <c r="E746" s="53">
        <v>0.84305555555555556</v>
      </c>
      <c r="F746" s="54" t="s">
        <v>130</v>
      </c>
      <c r="G746" s="54">
        <v>180</v>
      </c>
      <c r="H746" s="54" t="s">
        <v>324</v>
      </c>
      <c r="I746" s="56" t="s">
        <v>528</v>
      </c>
    </row>
    <row r="747" spans="1:9">
      <c r="A747" s="50">
        <v>746</v>
      </c>
      <c r="B747" s="51">
        <v>42888</v>
      </c>
      <c r="C747" s="52">
        <v>42887</v>
      </c>
      <c r="D747" s="50">
        <v>2017</v>
      </c>
      <c r="E747" s="53">
        <v>0.63124999999999998</v>
      </c>
      <c r="F747" s="54" t="s">
        <v>130</v>
      </c>
      <c r="G747" s="54">
        <v>55</v>
      </c>
      <c r="H747" s="54" t="s">
        <v>324</v>
      </c>
      <c r="I747" s="56" t="s">
        <v>528</v>
      </c>
    </row>
    <row r="748" spans="1:9">
      <c r="A748" s="50">
        <v>747</v>
      </c>
      <c r="B748" s="51">
        <v>42888</v>
      </c>
      <c r="C748" s="52">
        <v>42887</v>
      </c>
      <c r="D748" s="50">
        <v>2017</v>
      </c>
      <c r="E748" s="53">
        <v>0.63124999999999998</v>
      </c>
      <c r="F748" s="54" t="s">
        <v>100</v>
      </c>
      <c r="G748" s="54">
        <v>60</v>
      </c>
      <c r="H748" s="54" t="s">
        <v>324</v>
      </c>
      <c r="I748" s="56" t="s">
        <v>528</v>
      </c>
    </row>
    <row r="749" spans="1:9">
      <c r="A749" s="50">
        <v>748</v>
      </c>
      <c r="B749" s="51">
        <v>42888</v>
      </c>
      <c r="C749" s="52">
        <v>42887</v>
      </c>
      <c r="D749" s="50">
        <v>2017</v>
      </c>
      <c r="E749" s="53">
        <v>0.95833333333333337</v>
      </c>
      <c r="F749" s="54" t="s">
        <v>148</v>
      </c>
      <c r="G749" s="54">
        <v>320</v>
      </c>
      <c r="H749" s="54" t="s">
        <v>324</v>
      </c>
      <c r="I749" s="56" t="s">
        <v>528</v>
      </c>
    </row>
    <row r="750" spans="1:9">
      <c r="A750" s="50">
        <v>749</v>
      </c>
      <c r="B750" s="51">
        <v>42889</v>
      </c>
      <c r="C750" s="52">
        <v>42887</v>
      </c>
      <c r="D750" s="50">
        <v>2017</v>
      </c>
      <c r="E750" s="53">
        <v>7.5694444444444439E-2</v>
      </c>
      <c r="F750" s="54" t="s">
        <v>100</v>
      </c>
      <c r="G750" s="54">
        <v>154</v>
      </c>
      <c r="H750" s="54" t="s">
        <v>324</v>
      </c>
      <c r="I750" s="56" t="s">
        <v>528</v>
      </c>
    </row>
    <row r="751" spans="1:9">
      <c r="A751" s="50">
        <v>750</v>
      </c>
      <c r="B751" s="51">
        <v>42889</v>
      </c>
      <c r="C751" s="52">
        <v>42887</v>
      </c>
      <c r="D751" s="50">
        <v>2017</v>
      </c>
      <c r="E751" s="53">
        <v>0.36736111111111108</v>
      </c>
      <c r="F751" s="54" t="s">
        <v>215</v>
      </c>
      <c r="G751" s="54">
        <v>30</v>
      </c>
      <c r="H751" s="54" t="s">
        <v>324</v>
      </c>
      <c r="I751" s="56" t="s">
        <v>528</v>
      </c>
    </row>
    <row r="752" spans="1:9">
      <c r="A752" s="50">
        <v>751</v>
      </c>
      <c r="B752" s="51">
        <v>42889</v>
      </c>
      <c r="C752" s="52">
        <v>42887</v>
      </c>
      <c r="D752" s="50">
        <v>2017</v>
      </c>
      <c r="E752" s="53">
        <v>0.4770833333333333</v>
      </c>
      <c r="F752" s="54" t="s">
        <v>245</v>
      </c>
      <c r="G752" s="54">
        <v>50</v>
      </c>
      <c r="H752" s="54" t="s">
        <v>324</v>
      </c>
      <c r="I752" s="56" t="s">
        <v>528</v>
      </c>
    </row>
    <row r="753" spans="1:9">
      <c r="A753" s="50">
        <v>752</v>
      </c>
      <c r="B753" s="51">
        <v>42889</v>
      </c>
      <c r="C753" s="52">
        <v>42887</v>
      </c>
      <c r="D753" s="50">
        <v>2017</v>
      </c>
      <c r="E753" s="53">
        <v>0.96944444444444444</v>
      </c>
      <c r="F753" s="54" t="s">
        <v>148</v>
      </c>
      <c r="G753" s="54">
        <v>238</v>
      </c>
      <c r="H753" s="54" t="s">
        <v>324</v>
      </c>
      <c r="I753" s="56" t="s">
        <v>528</v>
      </c>
    </row>
    <row r="754" spans="1:9">
      <c r="A754" s="50">
        <v>753</v>
      </c>
      <c r="B754" s="51">
        <v>42890</v>
      </c>
      <c r="C754" s="52">
        <v>42887</v>
      </c>
      <c r="D754" s="50">
        <v>2017</v>
      </c>
      <c r="E754" s="53">
        <v>0.54999999999999993</v>
      </c>
      <c r="F754" s="54" t="s">
        <v>129</v>
      </c>
      <c r="G754" s="55">
        <v>1150</v>
      </c>
      <c r="H754" s="54" t="s">
        <v>31</v>
      </c>
      <c r="I754" s="56" t="s">
        <v>529</v>
      </c>
    </row>
    <row r="755" spans="1:9">
      <c r="A755" s="50">
        <v>754</v>
      </c>
      <c r="B755" s="51">
        <v>42890</v>
      </c>
      <c r="C755" s="52">
        <v>42887</v>
      </c>
      <c r="D755" s="50">
        <v>2017</v>
      </c>
      <c r="E755" s="53">
        <v>0.78263888888888899</v>
      </c>
      <c r="F755" s="54" t="s">
        <v>346</v>
      </c>
      <c r="G755" s="54">
        <v>300</v>
      </c>
      <c r="H755" s="54" t="s">
        <v>31</v>
      </c>
      <c r="I755" s="56" t="s">
        <v>529</v>
      </c>
    </row>
    <row r="756" spans="1:9">
      <c r="A756" s="50">
        <v>755</v>
      </c>
      <c r="B756" s="51">
        <v>42890</v>
      </c>
      <c r="C756" s="52">
        <v>42887</v>
      </c>
      <c r="D756" s="50">
        <v>2017</v>
      </c>
      <c r="E756" s="53">
        <v>0.78263888888888899</v>
      </c>
      <c r="F756" s="54" t="s">
        <v>111</v>
      </c>
      <c r="G756" s="54">
        <v>110</v>
      </c>
      <c r="H756" s="54" t="s">
        <v>52</v>
      </c>
      <c r="I756" s="56" t="s">
        <v>529</v>
      </c>
    </row>
    <row r="757" spans="1:9">
      <c r="A757" s="50">
        <v>756</v>
      </c>
      <c r="B757" s="51">
        <v>42890</v>
      </c>
      <c r="C757" s="52">
        <v>42887</v>
      </c>
      <c r="D757" s="50">
        <v>2017</v>
      </c>
      <c r="E757" s="53">
        <v>0.53263888888888888</v>
      </c>
      <c r="F757" s="54" t="s">
        <v>83</v>
      </c>
      <c r="G757" s="54">
        <v>40</v>
      </c>
      <c r="H757" s="54" t="s">
        <v>52</v>
      </c>
      <c r="I757" s="56" t="s">
        <v>529</v>
      </c>
    </row>
    <row r="758" spans="1:9">
      <c r="A758" s="50">
        <v>757</v>
      </c>
      <c r="B758" s="51">
        <v>42891</v>
      </c>
      <c r="C758" s="52">
        <v>42887</v>
      </c>
      <c r="D758" s="50">
        <v>2017</v>
      </c>
      <c r="E758" s="53">
        <v>0.85486111111111107</v>
      </c>
      <c r="F758" s="54" t="s">
        <v>347</v>
      </c>
      <c r="G758" s="54">
        <v>10</v>
      </c>
      <c r="H758" s="54" t="s">
        <v>31</v>
      </c>
      <c r="I758" s="56" t="s">
        <v>529</v>
      </c>
    </row>
    <row r="759" spans="1:9">
      <c r="A759" s="50">
        <v>758</v>
      </c>
      <c r="B759" s="51">
        <v>42891</v>
      </c>
      <c r="C759" s="52">
        <v>42887</v>
      </c>
      <c r="D759" s="50">
        <v>2017</v>
      </c>
      <c r="E759" s="53">
        <v>0.85486111111111107</v>
      </c>
      <c r="F759" s="54" t="s">
        <v>348</v>
      </c>
      <c r="G759" s="54">
        <v>5</v>
      </c>
      <c r="H759" s="54" t="s">
        <v>31</v>
      </c>
      <c r="I759" s="56" t="s">
        <v>529</v>
      </c>
    </row>
    <row r="760" spans="1:9">
      <c r="A760" s="50">
        <v>759</v>
      </c>
      <c r="B760" s="51">
        <v>42891</v>
      </c>
      <c r="C760" s="52">
        <v>42887</v>
      </c>
      <c r="D760" s="50">
        <v>2017</v>
      </c>
      <c r="E760" s="53">
        <v>0.35416666666666669</v>
      </c>
      <c r="F760" s="54" t="s">
        <v>72</v>
      </c>
      <c r="G760" s="54">
        <v>30</v>
      </c>
      <c r="H760" s="54" t="s">
        <v>52</v>
      </c>
      <c r="I760" s="56" t="s">
        <v>529</v>
      </c>
    </row>
    <row r="761" spans="1:9">
      <c r="A761" s="50">
        <v>760</v>
      </c>
      <c r="B761" s="51">
        <v>42891</v>
      </c>
      <c r="C761" s="52">
        <v>42887</v>
      </c>
      <c r="D761" s="50">
        <v>2017</v>
      </c>
      <c r="E761" s="53">
        <v>0.8569444444444444</v>
      </c>
      <c r="F761" s="54" t="s">
        <v>84</v>
      </c>
      <c r="G761" s="54">
        <v>25</v>
      </c>
      <c r="H761" s="54" t="s">
        <v>52</v>
      </c>
      <c r="I761" s="56" t="s">
        <v>529</v>
      </c>
    </row>
    <row r="762" spans="1:9">
      <c r="A762" s="50">
        <v>761</v>
      </c>
      <c r="B762" s="51">
        <v>42891</v>
      </c>
      <c r="C762" s="52">
        <v>42887</v>
      </c>
      <c r="D762" s="50">
        <v>2017</v>
      </c>
      <c r="E762" s="53">
        <v>0.91736111111111107</v>
      </c>
      <c r="F762" s="54" t="s">
        <v>84</v>
      </c>
      <c r="G762" s="54">
        <v>20</v>
      </c>
      <c r="H762" s="54" t="s">
        <v>52</v>
      </c>
      <c r="I762" s="56" t="s">
        <v>529</v>
      </c>
    </row>
    <row r="763" spans="1:9">
      <c r="A763" s="50">
        <v>762</v>
      </c>
      <c r="B763" s="51">
        <v>42891</v>
      </c>
      <c r="C763" s="52">
        <v>42887</v>
      </c>
      <c r="D763" s="50">
        <v>2017</v>
      </c>
      <c r="E763" s="53">
        <v>0.85486111111111107</v>
      </c>
      <c r="F763" s="54" t="s">
        <v>83</v>
      </c>
      <c r="G763" s="54">
        <v>120</v>
      </c>
      <c r="H763" s="54" t="s">
        <v>52</v>
      </c>
      <c r="I763" s="56" t="s">
        <v>529</v>
      </c>
    </row>
    <row r="764" spans="1:9">
      <c r="A764" s="50">
        <v>763</v>
      </c>
      <c r="B764" s="51">
        <v>42891</v>
      </c>
      <c r="C764" s="52">
        <v>42887</v>
      </c>
      <c r="D764" s="50">
        <v>2017</v>
      </c>
      <c r="E764" s="53">
        <v>0.85486111111111107</v>
      </c>
      <c r="F764" s="54" t="s">
        <v>100</v>
      </c>
      <c r="G764" s="54">
        <v>50</v>
      </c>
      <c r="H764" s="54" t="s">
        <v>52</v>
      </c>
      <c r="I764" s="56" t="s">
        <v>529</v>
      </c>
    </row>
    <row r="765" spans="1:9">
      <c r="A765" s="50">
        <v>764</v>
      </c>
      <c r="B765" s="51">
        <v>42891</v>
      </c>
      <c r="C765" s="52">
        <v>42887</v>
      </c>
      <c r="D765" s="50">
        <v>2017</v>
      </c>
      <c r="E765" s="53">
        <v>0.85416666666666663</v>
      </c>
      <c r="F765" s="54" t="s">
        <v>262</v>
      </c>
      <c r="G765" s="54">
        <v>25</v>
      </c>
      <c r="H765" s="54" t="s">
        <v>41</v>
      </c>
      <c r="I765" s="56" t="s">
        <v>529</v>
      </c>
    </row>
    <row r="766" spans="1:9">
      <c r="A766" s="50">
        <v>765</v>
      </c>
      <c r="B766" s="51">
        <v>42892</v>
      </c>
      <c r="C766" s="52">
        <v>42887</v>
      </c>
      <c r="D766" s="50">
        <v>2017</v>
      </c>
      <c r="E766" s="53">
        <v>0.91736111111111107</v>
      </c>
      <c r="F766" s="54" t="s">
        <v>350</v>
      </c>
      <c r="G766" s="54">
        <v>500</v>
      </c>
      <c r="H766" s="54" t="s">
        <v>31</v>
      </c>
      <c r="I766" s="56" t="s">
        <v>529</v>
      </c>
    </row>
    <row r="767" spans="1:9">
      <c r="A767" s="50">
        <v>766</v>
      </c>
      <c r="B767" s="51">
        <v>42892</v>
      </c>
      <c r="C767" s="52">
        <v>42887</v>
      </c>
      <c r="D767" s="50">
        <v>2017</v>
      </c>
      <c r="E767" s="53">
        <v>0.41736111111111113</v>
      </c>
      <c r="F767" s="54" t="s">
        <v>72</v>
      </c>
      <c r="G767" s="54">
        <v>40</v>
      </c>
      <c r="H767" s="54" t="s">
        <v>52</v>
      </c>
      <c r="I767" s="56" t="s">
        <v>529</v>
      </c>
    </row>
    <row r="768" spans="1:9">
      <c r="A768" s="50">
        <v>767</v>
      </c>
      <c r="B768" s="51">
        <v>42892</v>
      </c>
      <c r="C768" s="52">
        <v>42887</v>
      </c>
      <c r="D768" s="50">
        <v>2017</v>
      </c>
      <c r="E768" s="53">
        <v>0.91736111111111107</v>
      </c>
      <c r="F768" s="54" t="s">
        <v>84</v>
      </c>
      <c r="G768" s="54">
        <v>414</v>
      </c>
      <c r="H768" s="54" t="s">
        <v>52</v>
      </c>
      <c r="I768" s="56" t="s">
        <v>529</v>
      </c>
    </row>
    <row r="769" spans="1:9">
      <c r="A769" s="50">
        <v>768</v>
      </c>
      <c r="B769" s="51">
        <v>42892</v>
      </c>
      <c r="C769" s="52">
        <v>42887</v>
      </c>
      <c r="D769" s="50">
        <v>2017</v>
      </c>
      <c r="E769" s="53">
        <v>0.91805555555555562</v>
      </c>
      <c r="F769" s="54" t="s">
        <v>307</v>
      </c>
      <c r="G769" s="54">
        <v>140</v>
      </c>
      <c r="H769" s="54" t="s">
        <v>94</v>
      </c>
      <c r="I769" s="56" t="s">
        <v>529</v>
      </c>
    </row>
    <row r="770" spans="1:9">
      <c r="A770" s="50">
        <v>769</v>
      </c>
      <c r="B770" s="51">
        <v>42892</v>
      </c>
      <c r="C770" s="52">
        <v>42887</v>
      </c>
      <c r="D770" s="50">
        <v>2017</v>
      </c>
      <c r="E770" s="53">
        <v>0.91736111111111107</v>
      </c>
      <c r="F770" s="54" t="s">
        <v>265</v>
      </c>
      <c r="G770" s="54">
        <v>180</v>
      </c>
      <c r="H770" s="54" t="s">
        <v>41</v>
      </c>
      <c r="I770" s="56" t="s">
        <v>529</v>
      </c>
    </row>
    <row r="771" spans="1:9">
      <c r="A771" s="50">
        <v>770</v>
      </c>
      <c r="B771" s="51">
        <v>42894</v>
      </c>
      <c r="C771" s="52">
        <v>42887</v>
      </c>
      <c r="D771" s="50">
        <v>2017</v>
      </c>
      <c r="E771" s="53">
        <v>0.35347222222222219</v>
      </c>
      <c r="F771" s="54" t="s">
        <v>72</v>
      </c>
      <c r="G771" s="54">
        <v>30</v>
      </c>
      <c r="H771" s="54" t="s">
        <v>52</v>
      </c>
      <c r="I771" s="56" t="s">
        <v>529</v>
      </c>
    </row>
    <row r="772" spans="1:9">
      <c r="A772" s="50">
        <v>771</v>
      </c>
      <c r="B772" s="51">
        <v>42894</v>
      </c>
      <c r="C772" s="52">
        <v>42887</v>
      </c>
      <c r="D772" s="50">
        <v>2017</v>
      </c>
      <c r="E772" s="53">
        <v>0.8534722222222223</v>
      </c>
      <c r="F772" s="54" t="s">
        <v>84</v>
      </c>
      <c r="G772" s="54">
        <v>40</v>
      </c>
      <c r="H772" s="54" t="s">
        <v>52</v>
      </c>
      <c r="I772" s="56" t="s">
        <v>529</v>
      </c>
    </row>
    <row r="773" spans="1:9">
      <c r="A773" s="50">
        <v>772</v>
      </c>
      <c r="B773" s="51">
        <v>42894</v>
      </c>
      <c r="C773" s="52">
        <v>42887</v>
      </c>
      <c r="D773" s="50">
        <v>2017</v>
      </c>
      <c r="E773" s="53">
        <v>0.8534722222222223</v>
      </c>
      <c r="F773" s="54" t="s">
        <v>100</v>
      </c>
      <c r="G773" s="54">
        <v>25</v>
      </c>
      <c r="H773" s="54" t="s">
        <v>52</v>
      </c>
      <c r="I773" s="56" t="s">
        <v>529</v>
      </c>
    </row>
    <row r="774" spans="1:9">
      <c r="A774" s="50">
        <v>773</v>
      </c>
      <c r="B774" s="51">
        <v>42895</v>
      </c>
      <c r="C774" s="52">
        <v>42887</v>
      </c>
      <c r="D774" s="50">
        <v>2017</v>
      </c>
      <c r="E774" s="53">
        <v>0.54791666666666672</v>
      </c>
      <c r="F774" s="54" t="s">
        <v>351</v>
      </c>
      <c r="G774" s="54">
        <v>500</v>
      </c>
      <c r="H774" s="54" t="s">
        <v>31</v>
      </c>
      <c r="I774" s="56" t="s">
        <v>529</v>
      </c>
    </row>
    <row r="775" spans="1:9">
      <c r="A775" s="50">
        <v>774</v>
      </c>
      <c r="B775" s="51">
        <v>42895</v>
      </c>
      <c r="C775" s="52">
        <v>42887</v>
      </c>
      <c r="D775" s="50">
        <v>2017</v>
      </c>
      <c r="E775" s="53">
        <v>0.8666666666666667</v>
      </c>
      <c r="F775" s="54" t="s">
        <v>72</v>
      </c>
      <c r="G775" s="54">
        <v>30</v>
      </c>
      <c r="H775" s="54" t="s">
        <v>52</v>
      </c>
      <c r="I775" s="56" t="s">
        <v>529</v>
      </c>
    </row>
    <row r="776" spans="1:9">
      <c r="A776" s="50">
        <v>775</v>
      </c>
      <c r="B776" s="51">
        <v>42895</v>
      </c>
      <c r="C776" s="52">
        <v>42887</v>
      </c>
      <c r="D776" s="50">
        <v>2017</v>
      </c>
      <c r="E776" s="53">
        <v>0.97222222222222221</v>
      </c>
      <c r="F776" s="54" t="s">
        <v>84</v>
      </c>
      <c r="G776" s="54">
        <v>40</v>
      </c>
      <c r="H776" s="54" t="s">
        <v>52</v>
      </c>
      <c r="I776" s="56" t="s">
        <v>529</v>
      </c>
    </row>
    <row r="777" spans="1:9">
      <c r="A777" s="50">
        <v>776</v>
      </c>
      <c r="B777" s="51">
        <v>42895</v>
      </c>
      <c r="C777" s="52">
        <v>42887</v>
      </c>
      <c r="D777" s="50">
        <v>2017</v>
      </c>
      <c r="E777" s="53">
        <v>0.84652777777777777</v>
      </c>
      <c r="F777" s="54" t="s">
        <v>83</v>
      </c>
      <c r="G777" s="54">
        <v>70</v>
      </c>
      <c r="H777" s="54" t="s">
        <v>52</v>
      </c>
      <c r="I777" s="56" t="s">
        <v>529</v>
      </c>
    </row>
    <row r="778" spans="1:9">
      <c r="A778" s="50">
        <v>777</v>
      </c>
      <c r="B778" s="51">
        <v>42896</v>
      </c>
      <c r="C778" s="52">
        <v>42887</v>
      </c>
      <c r="D778" s="50">
        <v>2017</v>
      </c>
      <c r="E778" s="53">
        <v>0.84652777777777777</v>
      </c>
      <c r="F778" s="54" t="s">
        <v>125</v>
      </c>
      <c r="G778" s="58">
        <v>1666.7</v>
      </c>
      <c r="H778" s="54" t="s">
        <v>125</v>
      </c>
      <c r="I778" s="56" t="s">
        <v>529</v>
      </c>
    </row>
    <row r="779" spans="1:9">
      <c r="A779" s="50">
        <v>778</v>
      </c>
      <c r="B779" s="51">
        <v>42896</v>
      </c>
      <c r="C779" s="52">
        <v>42887</v>
      </c>
      <c r="D779" s="50">
        <v>2017</v>
      </c>
      <c r="E779" s="53">
        <v>0.85486111111111107</v>
      </c>
      <c r="F779" s="54" t="s">
        <v>126</v>
      </c>
      <c r="G779" s="54">
        <v>75</v>
      </c>
      <c r="H779" s="54" t="s">
        <v>31</v>
      </c>
      <c r="I779" s="56" t="s">
        <v>529</v>
      </c>
    </row>
    <row r="780" spans="1:9">
      <c r="A780" s="50">
        <v>779</v>
      </c>
      <c r="B780" s="51">
        <v>42896</v>
      </c>
      <c r="C780" s="52">
        <v>42887</v>
      </c>
      <c r="D780" s="50">
        <v>2017</v>
      </c>
      <c r="E780" s="53">
        <v>0.8569444444444444</v>
      </c>
      <c r="F780" s="54" t="s">
        <v>354</v>
      </c>
      <c r="G780" s="54">
        <v>405</v>
      </c>
      <c r="H780" s="54" t="s">
        <v>354</v>
      </c>
      <c r="I780" s="56" t="s">
        <v>529</v>
      </c>
    </row>
    <row r="781" spans="1:9">
      <c r="A781" s="50">
        <v>780</v>
      </c>
      <c r="B781" s="51">
        <v>42896</v>
      </c>
      <c r="C781" s="52">
        <v>42887</v>
      </c>
      <c r="D781" s="50">
        <v>2017</v>
      </c>
      <c r="E781" s="53">
        <v>0.58333333333333337</v>
      </c>
      <c r="F781" s="54" t="s">
        <v>72</v>
      </c>
      <c r="G781" s="54">
        <v>110</v>
      </c>
      <c r="H781" s="54" t="s">
        <v>52</v>
      </c>
      <c r="I781" s="56" t="s">
        <v>529</v>
      </c>
    </row>
    <row r="782" spans="1:9">
      <c r="A782" s="50">
        <v>781</v>
      </c>
      <c r="B782" s="51">
        <v>42896</v>
      </c>
      <c r="C782" s="52">
        <v>42887</v>
      </c>
      <c r="D782" s="50">
        <v>2017</v>
      </c>
      <c r="E782" s="53">
        <v>0.83611111111111114</v>
      </c>
      <c r="F782" s="54" t="s">
        <v>353</v>
      </c>
      <c r="G782" s="54">
        <v>190</v>
      </c>
      <c r="H782" s="54" t="s">
        <v>52</v>
      </c>
      <c r="I782" s="56" t="s">
        <v>529</v>
      </c>
    </row>
    <row r="783" spans="1:9">
      <c r="A783" s="50">
        <v>782</v>
      </c>
      <c r="B783" s="51">
        <v>42896</v>
      </c>
      <c r="C783" s="52">
        <v>42887</v>
      </c>
      <c r="D783" s="50">
        <v>2017</v>
      </c>
      <c r="E783" s="53">
        <v>0.83611111111111114</v>
      </c>
      <c r="F783" s="54" t="s">
        <v>83</v>
      </c>
      <c r="G783" s="54">
        <v>70</v>
      </c>
      <c r="H783" s="54" t="s">
        <v>52</v>
      </c>
      <c r="I783" s="56" t="s">
        <v>529</v>
      </c>
    </row>
    <row r="784" spans="1:9">
      <c r="A784" s="50">
        <v>783</v>
      </c>
      <c r="B784" s="51">
        <v>42896</v>
      </c>
      <c r="C784" s="52">
        <v>42887</v>
      </c>
      <c r="D784" s="50">
        <v>2017</v>
      </c>
      <c r="E784" s="53">
        <v>0.86458333333333337</v>
      </c>
      <c r="F784" s="54" t="s">
        <v>100</v>
      </c>
      <c r="G784" s="54">
        <v>35</v>
      </c>
      <c r="H784" s="54" t="s">
        <v>52</v>
      </c>
      <c r="I784" s="56" t="s">
        <v>529</v>
      </c>
    </row>
    <row r="785" spans="1:9">
      <c r="A785" s="50">
        <v>784</v>
      </c>
      <c r="B785" s="51">
        <v>42896</v>
      </c>
      <c r="C785" s="52">
        <v>42887</v>
      </c>
      <c r="D785" s="50">
        <v>2017</v>
      </c>
      <c r="E785" s="53">
        <v>0.83611111111111114</v>
      </c>
      <c r="F785" s="54" t="s">
        <v>265</v>
      </c>
      <c r="G785" s="54">
        <v>70</v>
      </c>
      <c r="H785" s="54" t="s">
        <v>41</v>
      </c>
      <c r="I785" s="56" t="s">
        <v>529</v>
      </c>
    </row>
    <row r="786" spans="1:9">
      <c r="A786" s="50">
        <v>785</v>
      </c>
      <c r="B786" s="51">
        <v>42896</v>
      </c>
      <c r="C786" s="52">
        <v>42887</v>
      </c>
      <c r="D786" s="50">
        <v>2017</v>
      </c>
      <c r="E786" s="53">
        <v>0.83680555555555547</v>
      </c>
      <c r="F786" s="54" t="s">
        <v>305</v>
      </c>
      <c r="G786" s="54">
        <v>30</v>
      </c>
      <c r="H786" s="54" t="s">
        <v>41</v>
      </c>
      <c r="I786" s="56" t="s">
        <v>529</v>
      </c>
    </row>
    <row r="787" spans="1:9">
      <c r="A787" s="50">
        <v>786</v>
      </c>
      <c r="B787" s="51">
        <v>42896</v>
      </c>
      <c r="C787" s="52">
        <v>42887</v>
      </c>
      <c r="D787" s="50">
        <v>2017</v>
      </c>
      <c r="E787" s="53">
        <v>0.90694444444444444</v>
      </c>
      <c r="F787" s="54" t="s">
        <v>262</v>
      </c>
      <c r="G787" s="54">
        <v>4</v>
      </c>
      <c r="H787" s="54" t="s">
        <v>41</v>
      </c>
      <c r="I787" s="56" t="s">
        <v>529</v>
      </c>
    </row>
    <row r="788" spans="1:9">
      <c r="A788" s="50">
        <v>787</v>
      </c>
      <c r="B788" s="51">
        <v>42897</v>
      </c>
      <c r="C788" s="52">
        <v>42887</v>
      </c>
      <c r="D788" s="50">
        <v>2017</v>
      </c>
      <c r="E788" s="53">
        <v>0.92013888888888884</v>
      </c>
      <c r="F788" s="54" t="s">
        <v>355</v>
      </c>
      <c r="G788" s="54">
        <v>254.5</v>
      </c>
      <c r="H788" s="54" t="s">
        <v>103</v>
      </c>
      <c r="I788" s="56" t="s">
        <v>529</v>
      </c>
    </row>
    <row r="789" spans="1:9">
      <c r="A789" s="50">
        <v>788</v>
      </c>
      <c r="B789" s="51">
        <v>42897</v>
      </c>
      <c r="C789" s="52">
        <v>42887</v>
      </c>
      <c r="D789" s="50">
        <v>2017</v>
      </c>
      <c r="E789" s="53">
        <v>0.92152777777777783</v>
      </c>
      <c r="F789" s="54" t="s">
        <v>356</v>
      </c>
      <c r="G789" s="54">
        <v>43</v>
      </c>
      <c r="H789" s="54" t="s">
        <v>354</v>
      </c>
      <c r="I789" s="56" t="s">
        <v>529</v>
      </c>
    </row>
    <row r="790" spans="1:9">
      <c r="A790" s="50">
        <v>789</v>
      </c>
      <c r="B790" s="51">
        <v>42897</v>
      </c>
      <c r="C790" s="52">
        <v>42887</v>
      </c>
      <c r="D790" s="50">
        <v>2017</v>
      </c>
      <c r="E790" s="53">
        <v>0.94930555555555562</v>
      </c>
      <c r="F790" s="54" t="s">
        <v>354</v>
      </c>
      <c r="G790" s="54">
        <v>70.66</v>
      </c>
      <c r="H790" s="54" t="s">
        <v>354</v>
      </c>
      <c r="I790" s="56" t="s">
        <v>529</v>
      </c>
    </row>
    <row r="791" spans="1:9">
      <c r="A791" s="50">
        <v>790</v>
      </c>
      <c r="B791" s="51">
        <v>42897</v>
      </c>
      <c r="C791" s="52">
        <v>42887</v>
      </c>
      <c r="D791" s="50">
        <v>2017</v>
      </c>
      <c r="E791" s="53">
        <v>0.95416666666666661</v>
      </c>
      <c r="F791" s="54" t="s">
        <v>357</v>
      </c>
      <c r="G791" s="54">
        <v>300</v>
      </c>
      <c r="H791" s="54" t="s">
        <v>31</v>
      </c>
      <c r="I791" s="56" t="s">
        <v>529</v>
      </c>
    </row>
    <row r="792" spans="1:9">
      <c r="A792" s="50">
        <v>791</v>
      </c>
      <c r="B792" s="51">
        <v>42897</v>
      </c>
      <c r="C792" s="52">
        <v>42887</v>
      </c>
      <c r="D792" s="50">
        <v>2017</v>
      </c>
      <c r="E792" s="53">
        <v>0.44861111111111113</v>
      </c>
      <c r="F792" s="54" t="s">
        <v>72</v>
      </c>
      <c r="G792" s="54">
        <v>63</v>
      </c>
      <c r="H792" s="54" t="s">
        <v>52</v>
      </c>
      <c r="I792" s="56" t="s">
        <v>529</v>
      </c>
    </row>
    <row r="793" spans="1:9">
      <c r="A793" s="50">
        <v>792</v>
      </c>
      <c r="B793" s="51">
        <v>42897</v>
      </c>
      <c r="C793" s="52">
        <v>42887</v>
      </c>
      <c r="D793" s="50">
        <v>2017</v>
      </c>
      <c r="E793" s="53">
        <v>0.92013888888888884</v>
      </c>
      <c r="F793" s="54" t="s">
        <v>84</v>
      </c>
      <c r="G793" s="54">
        <v>15</v>
      </c>
      <c r="H793" s="54" t="s">
        <v>52</v>
      </c>
      <c r="I793" s="56" t="s">
        <v>529</v>
      </c>
    </row>
    <row r="794" spans="1:9">
      <c r="A794" s="50">
        <v>793</v>
      </c>
      <c r="B794" s="51">
        <v>42897</v>
      </c>
      <c r="C794" s="52">
        <v>42887</v>
      </c>
      <c r="D794" s="50">
        <v>2017</v>
      </c>
      <c r="E794" s="53">
        <v>0.95416666666666661</v>
      </c>
      <c r="F794" s="54" t="s">
        <v>111</v>
      </c>
      <c r="G794" s="54">
        <v>55</v>
      </c>
      <c r="H794" s="54" t="s">
        <v>52</v>
      </c>
      <c r="I794" s="56" t="s">
        <v>529</v>
      </c>
    </row>
    <row r="795" spans="1:9">
      <c r="A795" s="50">
        <v>794</v>
      </c>
      <c r="B795" s="51">
        <v>42897</v>
      </c>
      <c r="C795" s="52">
        <v>42887</v>
      </c>
      <c r="D795" s="50">
        <v>2017</v>
      </c>
      <c r="E795" s="53">
        <v>0.95416666666666661</v>
      </c>
      <c r="F795" s="54" t="s">
        <v>100</v>
      </c>
      <c r="G795" s="54">
        <v>15</v>
      </c>
      <c r="H795" s="54" t="s">
        <v>52</v>
      </c>
      <c r="I795" s="56" t="s">
        <v>529</v>
      </c>
    </row>
    <row r="796" spans="1:9">
      <c r="A796" s="50">
        <v>795</v>
      </c>
      <c r="B796" s="51">
        <v>42898</v>
      </c>
      <c r="C796" s="52">
        <v>42887</v>
      </c>
      <c r="D796" s="50">
        <v>2017</v>
      </c>
      <c r="E796" s="53">
        <v>0.91736111111111107</v>
      </c>
      <c r="F796" s="54" t="s">
        <v>72</v>
      </c>
      <c r="G796" s="54">
        <v>60</v>
      </c>
      <c r="H796" s="54" t="s">
        <v>52</v>
      </c>
      <c r="I796" s="56" t="s">
        <v>529</v>
      </c>
    </row>
    <row r="797" spans="1:9">
      <c r="A797" s="50">
        <v>796</v>
      </c>
      <c r="B797" s="51">
        <v>42898</v>
      </c>
      <c r="C797" s="52">
        <v>42887</v>
      </c>
      <c r="D797" s="50">
        <v>2017</v>
      </c>
      <c r="E797" s="53">
        <v>0.91736111111111107</v>
      </c>
      <c r="F797" s="54" t="s">
        <v>84</v>
      </c>
      <c r="G797" s="54">
        <v>35</v>
      </c>
      <c r="H797" s="54" t="s">
        <v>52</v>
      </c>
      <c r="I797" s="56" t="s">
        <v>529</v>
      </c>
    </row>
    <row r="798" spans="1:9">
      <c r="A798" s="50">
        <v>797</v>
      </c>
      <c r="B798" s="51">
        <v>42898</v>
      </c>
      <c r="C798" s="52">
        <v>42887</v>
      </c>
      <c r="D798" s="50">
        <v>2017</v>
      </c>
      <c r="E798" s="53">
        <v>0.91736111111111107</v>
      </c>
      <c r="F798" s="54" t="s">
        <v>83</v>
      </c>
      <c r="G798" s="54">
        <v>40</v>
      </c>
      <c r="H798" s="54" t="s">
        <v>52</v>
      </c>
      <c r="I798" s="56" t="s">
        <v>529</v>
      </c>
    </row>
    <row r="799" spans="1:9">
      <c r="A799" s="50">
        <v>798</v>
      </c>
      <c r="B799" s="51">
        <v>42899</v>
      </c>
      <c r="C799" s="52">
        <v>42887</v>
      </c>
      <c r="D799" s="50">
        <v>2017</v>
      </c>
      <c r="E799" s="53">
        <v>0.97777777777777775</v>
      </c>
      <c r="F799" s="54" t="s">
        <v>72</v>
      </c>
      <c r="G799" s="54">
        <v>30</v>
      </c>
      <c r="H799" s="54" t="s">
        <v>52</v>
      </c>
      <c r="I799" s="56" t="s">
        <v>529</v>
      </c>
    </row>
    <row r="800" spans="1:9">
      <c r="A800" s="50">
        <v>799</v>
      </c>
      <c r="B800" s="51">
        <v>42899</v>
      </c>
      <c r="C800" s="52">
        <v>42887</v>
      </c>
      <c r="D800" s="50">
        <v>2017</v>
      </c>
      <c r="E800" s="53">
        <v>0.9784722222222223</v>
      </c>
      <c r="F800" s="54" t="s">
        <v>360</v>
      </c>
      <c r="G800" s="54">
        <v>449</v>
      </c>
      <c r="H800" s="54" t="s">
        <v>45</v>
      </c>
      <c r="I800" s="56" t="s">
        <v>529</v>
      </c>
    </row>
    <row r="801" spans="1:9">
      <c r="A801" s="50">
        <v>800</v>
      </c>
      <c r="B801" s="51">
        <v>42899</v>
      </c>
      <c r="C801" s="52">
        <v>42887</v>
      </c>
      <c r="D801" s="50">
        <v>2017</v>
      </c>
      <c r="E801" s="53">
        <v>0.9784722222222223</v>
      </c>
      <c r="F801" s="54" t="s">
        <v>84</v>
      </c>
      <c r="G801" s="54">
        <v>908</v>
      </c>
      <c r="H801" s="54" t="s">
        <v>52</v>
      </c>
      <c r="I801" s="56" t="s">
        <v>529</v>
      </c>
    </row>
    <row r="802" spans="1:9">
      <c r="A802" s="50">
        <v>801</v>
      </c>
      <c r="B802" s="51">
        <v>42899</v>
      </c>
      <c r="C802" s="52">
        <v>42887</v>
      </c>
      <c r="D802" s="50">
        <v>2017</v>
      </c>
      <c r="E802" s="53">
        <v>0.97777777777777775</v>
      </c>
      <c r="F802" s="54" t="s">
        <v>265</v>
      </c>
      <c r="G802" s="54">
        <v>150</v>
      </c>
      <c r="H802" s="54" t="s">
        <v>41</v>
      </c>
      <c r="I802" s="56" t="s">
        <v>529</v>
      </c>
    </row>
    <row r="803" spans="1:9">
      <c r="A803" s="50">
        <v>802</v>
      </c>
      <c r="B803" s="51">
        <v>42899</v>
      </c>
      <c r="C803" s="52">
        <v>42887</v>
      </c>
      <c r="D803" s="50">
        <v>2017</v>
      </c>
      <c r="E803" s="53">
        <v>0.97916666666666663</v>
      </c>
      <c r="F803" s="54" t="s">
        <v>148</v>
      </c>
      <c r="G803" s="54">
        <v>80</v>
      </c>
      <c r="H803" s="54" t="s">
        <v>41</v>
      </c>
      <c r="I803" s="56" t="s">
        <v>529</v>
      </c>
    </row>
    <row r="804" spans="1:9">
      <c r="A804" s="50">
        <v>803</v>
      </c>
      <c r="B804" s="51">
        <v>42900</v>
      </c>
      <c r="C804" s="52">
        <v>42887</v>
      </c>
      <c r="D804" s="50">
        <v>2017</v>
      </c>
      <c r="E804" s="53">
        <v>3.8194444444444441E-2</v>
      </c>
      <c r="F804" s="54" t="s">
        <v>358</v>
      </c>
      <c r="G804" s="58">
        <v>1546.36</v>
      </c>
      <c r="H804" s="54" t="s">
        <v>361</v>
      </c>
      <c r="I804" s="56" t="s">
        <v>528</v>
      </c>
    </row>
    <row r="805" spans="1:9">
      <c r="A805" s="50">
        <v>804</v>
      </c>
      <c r="B805" s="51">
        <v>42900</v>
      </c>
      <c r="C805" s="52">
        <v>42887</v>
      </c>
      <c r="D805" s="50">
        <v>2017</v>
      </c>
      <c r="E805" s="53">
        <v>0.4375</v>
      </c>
      <c r="F805" s="54" t="s">
        <v>72</v>
      </c>
      <c r="G805" s="54">
        <v>100</v>
      </c>
      <c r="H805" s="54" t="s">
        <v>361</v>
      </c>
      <c r="I805" s="56" t="s">
        <v>528</v>
      </c>
    </row>
    <row r="806" spans="1:9">
      <c r="A806" s="50">
        <v>805</v>
      </c>
      <c r="B806" s="51">
        <v>42900</v>
      </c>
      <c r="C806" s="52">
        <v>42887</v>
      </c>
      <c r="D806" s="50">
        <v>2017</v>
      </c>
      <c r="E806" s="53">
        <v>0.4375</v>
      </c>
      <c r="F806" s="54" t="s">
        <v>148</v>
      </c>
      <c r="G806" s="54">
        <v>30</v>
      </c>
      <c r="H806" s="54" t="s">
        <v>361</v>
      </c>
      <c r="I806" s="56" t="s">
        <v>528</v>
      </c>
    </row>
    <row r="807" spans="1:9">
      <c r="A807" s="50">
        <v>806</v>
      </c>
      <c r="B807" s="51">
        <v>42900</v>
      </c>
      <c r="C807" s="52">
        <v>42887</v>
      </c>
      <c r="D807" s="50">
        <v>2017</v>
      </c>
      <c r="E807" s="53">
        <v>0.4826388888888889</v>
      </c>
      <c r="F807" s="54" t="s">
        <v>265</v>
      </c>
      <c r="G807" s="54">
        <v>100</v>
      </c>
      <c r="H807" s="54" t="s">
        <v>361</v>
      </c>
      <c r="I807" s="56" t="s">
        <v>528</v>
      </c>
    </row>
    <row r="808" spans="1:9">
      <c r="A808" s="50">
        <v>807</v>
      </c>
      <c r="B808" s="51">
        <v>42900</v>
      </c>
      <c r="C808" s="52">
        <v>42887</v>
      </c>
      <c r="D808" s="50">
        <v>2017</v>
      </c>
      <c r="E808" s="53">
        <v>0.4826388888888889</v>
      </c>
      <c r="F808" s="54" t="s">
        <v>245</v>
      </c>
      <c r="G808" s="54">
        <v>35</v>
      </c>
      <c r="H808" s="54" t="s">
        <v>361</v>
      </c>
      <c r="I808" s="56" t="s">
        <v>528</v>
      </c>
    </row>
    <row r="809" spans="1:9">
      <c r="A809" s="50">
        <v>808</v>
      </c>
      <c r="B809" s="51">
        <v>42900</v>
      </c>
      <c r="C809" s="52">
        <v>42887</v>
      </c>
      <c r="D809" s="50">
        <v>2017</v>
      </c>
      <c r="E809" s="53">
        <v>0.79999999999999993</v>
      </c>
      <c r="F809" s="54" t="s">
        <v>148</v>
      </c>
      <c r="G809" s="54">
        <v>70</v>
      </c>
      <c r="H809" s="54" t="s">
        <v>361</v>
      </c>
      <c r="I809" s="56" t="s">
        <v>528</v>
      </c>
    </row>
    <row r="810" spans="1:9">
      <c r="A810" s="50">
        <v>809</v>
      </c>
      <c r="B810" s="51">
        <v>42900</v>
      </c>
      <c r="C810" s="52">
        <v>42887</v>
      </c>
      <c r="D810" s="50">
        <v>2017</v>
      </c>
      <c r="E810" s="53">
        <v>0.79999999999999993</v>
      </c>
      <c r="F810" s="54" t="s">
        <v>253</v>
      </c>
      <c r="G810" s="54">
        <v>25</v>
      </c>
      <c r="H810" s="54" t="s">
        <v>361</v>
      </c>
      <c r="I810" s="56" t="s">
        <v>528</v>
      </c>
    </row>
    <row r="811" spans="1:9">
      <c r="A811" s="50">
        <v>810</v>
      </c>
      <c r="B811" s="51">
        <v>42900</v>
      </c>
      <c r="C811" s="52">
        <v>42887</v>
      </c>
      <c r="D811" s="50">
        <v>2017</v>
      </c>
      <c r="E811" s="53">
        <v>0.79999999999999993</v>
      </c>
      <c r="F811" s="54" t="s">
        <v>100</v>
      </c>
      <c r="G811" s="54">
        <v>50</v>
      </c>
      <c r="H811" s="54" t="s">
        <v>361</v>
      </c>
      <c r="I811" s="56" t="s">
        <v>528</v>
      </c>
    </row>
    <row r="812" spans="1:9">
      <c r="A812" s="50">
        <v>811</v>
      </c>
      <c r="B812" s="51">
        <v>42900</v>
      </c>
      <c r="C812" s="52">
        <v>42887</v>
      </c>
      <c r="D812" s="50">
        <v>2017</v>
      </c>
      <c r="E812" s="53">
        <v>0.92291666666666661</v>
      </c>
      <c r="F812" s="54" t="s">
        <v>84</v>
      </c>
      <c r="G812" s="54">
        <v>130</v>
      </c>
      <c r="H812" s="54" t="s">
        <v>361</v>
      </c>
      <c r="I812" s="56" t="s">
        <v>528</v>
      </c>
    </row>
    <row r="813" spans="1:9">
      <c r="A813" s="50">
        <v>812</v>
      </c>
      <c r="B813" s="51">
        <v>42900</v>
      </c>
      <c r="C813" s="52">
        <v>42887</v>
      </c>
      <c r="D813" s="50">
        <v>2017</v>
      </c>
      <c r="E813" s="53">
        <v>0.96388888888888891</v>
      </c>
      <c r="F813" s="54" t="s">
        <v>363</v>
      </c>
      <c r="G813" s="55">
        <v>1650</v>
      </c>
      <c r="H813" s="54" t="s">
        <v>361</v>
      </c>
      <c r="I813" s="56" t="s">
        <v>528</v>
      </c>
    </row>
    <row r="814" spans="1:9">
      <c r="A814" s="50">
        <v>813</v>
      </c>
      <c r="B814" s="51">
        <v>42901</v>
      </c>
      <c r="C814" s="52">
        <v>42887</v>
      </c>
      <c r="D814" s="50">
        <v>2017</v>
      </c>
      <c r="E814" s="53">
        <v>0.46388888888888885</v>
      </c>
      <c r="F814" s="54" t="s">
        <v>254</v>
      </c>
      <c r="G814" s="54">
        <v>100</v>
      </c>
      <c r="H814" s="54" t="s">
        <v>361</v>
      </c>
      <c r="I814" s="56" t="s">
        <v>528</v>
      </c>
    </row>
    <row r="815" spans="1:9">
      <c r="A815" s="50">
        <v>814</v>
      </c>
      <c r="B815" s="51">
        <v>42901</v>
      </c>
      <c r="C815" s="52">
        <v>42887</v>
      </c>
      <c r="D815" s="50">
        <v>2017</v>
      </c>
      <c r="E815" s="53">
        <v>0.46527777777777773</v>
      </c>
      <c r="F815" s="54" t="s">
        <v>215</v>
      </c>
      <c r="G815" s="54">
        <v>20</v>
      </c>
      <c r="H815" s="54" t="s">
        <v>361</v>
      </c>
      <c r="I815" s="56" t="s">
        <v>528</v>
      </c>
    </row>
    <row r="816" spans="1:9">
      <c r="A816" s="50">
        <v>815</v>
      </c>
      <c r="B816" s="51">
        <v>42901</v>
      </c>
      <c r="C816" s="52">
        <v>42887</v>
      </c>
      <c r="D816" s="50">
        <v>2017</v>
      </c>
      <c r="E816" s="53">
        <v>0.46875</v>
      </c>
      <c r="F816" s="54" t="s">
        <v>268</v>
      </c>
      <c r="G816" s="54">
        <v>50</v>
      </c>
      <c r="H816" s="54" t="s">
        <v>361</v>
      </c>
      <c r="I816" s="56" t="s">
        <v>528</v>
      </c>
    </row>
    <row r="817" spans="1:9">
      <c r="A817" s="50">
        <v>816</v>
      </c>
      <c r="B817" s="51">
        <v>42901</v>
      </c>
      <c r="C817" s="52">
        <v>42887</v>
      </c>
      <c r="D817" s="50">
        <v>2017</v>
      </c>
      <c r="E817" s="53">
        <v>0.59722222222222221</v>
      </c>
      <c r="F817" s="54" t="s">
        <v>111</v>
      </c>
      <c r="G817" s="54">
        <v>160</v>
      </c>
      <c r="H817" s="54" t="s">
        <v>361</v>
      </c>
      <c r="I817" s="56" t="s">
        <v>528</v>
      </c>
    </row>
    <row r="818" spans="1:9">
      <c r="A818" s="50">
        <v>817</v>
      </c>
      <c r="B818" s="51">
        <v>42901</v>
      </c>
      <c r="C818" s="52">
        <v>42887</v>
      </c>
      <c r="D818" s="50">
        <v>2017</v>
      </c>
      <c r="E818" s="53">
        <v>0.71666666666666667</v>
      </c>
      <c r="F818" s="54" t="s">
        <v>140</v>
      </c>
      <c r="G818" s="54">
        <v>20</v>
      </c>
      <c r="H818" s="54" t="s">
        <v>361</v>
      </c>
      <c r="I818" s="56" t="s">
        <v>528</v>
      </c>
    </row>
    <row r="819" spans="1:9">
      <c r="A819" s="50">
        <v>818</v>
      </c>
      <c r="B819" s="51">
        <v>42901</v>
      </c>
      <c r="C819" s="52">
        <v>42887</v>
      </c>
      <c r="D819" s="50">
        <v>2017</v>
      </c>
      <c r="E819" s="53">
        <v>0.71666666666666667</v>
      </c>
      <c r="F819" s="54" t="s">
        <v>148</v>
      </c>
      <c r="G819" s="54">
        <v>50</v>
      </c>
      <c r="H819" s="54" t="s">
        <v>361</v>
      </c>
      <c r="I819" s="56" t="s">
        <v>528</v>
      </c>
    </row>
    <row r="820" spans="1:9">
      <c r="A820" s="50">
        <v>819</v>
      </c>
      <c r="B820" s="51">
        <v>42901</v>
      </c>
      <c r="C820" s="52">
        <v>42887</v>
      </c>
      <c r="D820" s="50">
        <v>2017</v>
      </c>
      <c r="E820" s="53">
        <v>0.89027777777777783</v>
      </c>
      <c r="F820" s="54" t="s">
        <v>84</v>
      </c>
      <c r="G820" s="54">
        <v>225</v>
      </c>
      <c r="H820" s="54" t="s">
        <v>361</v>
      </c>
      <c r="I820" s="56" t="s">
        <v>528</v>
      </c>
    </row>
    <row r="821" spans="1:9">
      <c r="A821" s="50">
        <v>820</v>
      </c>
      <c r="B821" s="51">
        <v>42901</v>
      </c>
      <c r="C821" s="52">
        <v>42887</v>
      </c>
      <c r="D821" s="50">
        <v>2017</v>
      </c>
      <c r="E821" s="53">
        <v>0.98958333333333337</v>
      </c>
      <c r="F821" s="54" t="s">
        <v>363</v>
      </c>
      <c r="G821" s="55">
        <v>1650</v>
      </c>
      <c r="H821" s="54" t="s">
        <v>361</v>
      </c>
      <c r="I821" s="56" t="s">
        <v>528</v>
      </c>
    </row>
    <row r="822" spans="1:9">
      <c r="A822" s="50">
        <v>821</v>
      </c>
      <c r="B822" s="51">
        <v>42902</v>
      </c>
      <c r="C822" s="52">
        <v>42887</v>
      </c>
      <c r="D822" s="50">
        <v>2017</v>
      </c>
      <c r="E822" s="53">
        <v>0.59861111111111109</v>
      </c>
      <c r="F822" s="54" t="s">
        <v>245</v>
      </c>
      <c r="G822" s="54">
        <v>25</v>
      </c>
      <c r="H822" s="54" t="s">
        <v>361</v>
      </c>
      <c r="I822" s="56" t="s">
        <v>528</v>
      </c>
    </row>
    <row r="823" spans="1:9">
      <c r="A823" s="50">
        <v>822</v>
      </c>
      <c r="B823" s="51">
        <v>42902</v>
      </c>
      <c r="C823" s="52">
        <v>42887</v>
      </c>
      <c r="D823" s="50">
        <v>2017</v>
      </c>
      <c r="E823" s="53">
        <v>0.59861111111111109</v>
      </c>
      <c r="F823" s="54" t="s">
        <v>245</v>
      </c>
      <c r="G823" s="54">
        <v>20</v>
      </c>
      <c r="H823" s="54" t="s">
        <v>361</v>
      </c>
      <c r="I823" s="56" t="s">
        <v>528</v>
      </c>
    </row>
    <row r="824" spans="1:9">
      <c r="A824" s="50">
        <v>823</v>
      </c>
      <c r="B824" s="51">
        <v>42902</v>
      </c>
      <c r="C824" s="52">
        <v>42887</v>
      </c>
      <c r="D824" s="50">
        <v>2017</v>
      </c>
      <c r="E824" s="53">
        <v>0.59861111111111109</v>
      </c>
      <c r="F824" s="54" t="s">
        <v>268</v>
      </c>
      <c r="G824" s="54">
        <v>13</v>
      </c>
      <c r="H824" s="54" t="s">
        <v>361</v>
      </c>
      <c r="I824" s="56" t="s">
        <v>528</v>
      </c>
    </row>
    <row r="825" spans="1:9">
      <c r="A825" s="50">
        <v>824</v>
      </c>
      <c r="B825" s="51">
        <v>42902</v>
      </c>
      <c r="C825" s="52">
        <v>42887</v>
      </c>
      <c r="D825" s="50">
        <v>2017</v>
      </c>
      <c r="E825" s="53">
        <v>0.61388888888888882</v>
      </c>
      <c r="F825" s="54" t="s">
        <v>254</v>
      </c>
      <c r="G825" s="54">
        <v>150</v>
      </c>
      <c r="H825" s="54" t="s">
        <v>361</v>
      </c>
      <c r="I825" s="56" t="s">
        <v>528</v>
      </c>
    </row>
    <row r="826" spans="1:9">
      <c r="A826" s="50">
        <v>825</v>
      </c>
      <c r="B826" s="51">
        <v>42902</v>
      </c>
      <c r="C826" s="52">
        <v>42887</v>
      </c>
      <c r="D826" s="50">
        <v>2017</v>
      </c>
      <c r="E826" s="53">
        <v>0.70208333333333339</v>
      </c>
      <c r="F826" s="54" t="s">
        <v>111</v>
      </c>
      <c r="G826" s="54">
        <v>228</v>
      </c>
      <c r="H826" s="54" t="s">
        <v>361</v>
      </c>
      <c r="I826" s="56" t="s">
        <v>528</v>
      </c>
    </row>
    <row r="827" spans="1:9">
      <c r="A827" s="50">
        <v>826</v>
      </c>
      <c r="B827" s="51">
        <v>42902</v>
      </c>
      <c r="C827" s="52">
        <v>42887</v>
      </c>
      <c r="D827" s="50">
        <v>2017</v>
      </c>
      <c r="E827" s="53">
        <v>0.70208333333333339</v>
      </c>
      <c r="F827" s="54" t="s">
        <v>215</v>
      </c>
      <c r="G827" s="54">
        <v>20</v>
      </c>
      <c r="H827" s="54" t="s">
        <v>361</v>
      </c>
      <c r="I827" s="56" t="s">
        <v>528</v>
      </c>
    </row>
    <row r="828" spans="1:9">
      <c r="A828" s="50">
        <v>827</v>
      </c>
      <c r="B828" s="51">
        <v>42902</v>
      </c>
      <c r="C828" s="52">
        <v>42887</v>
      </c>
      <c r="D828" s="50">
        <v>2017</v>
      </c>
      <c r="E828" s="53">
        <v>0.7104166666666667</v>
      </c>
      <c r="F828" s="54" t="s">
        <v>245</v>
      </c>
      <c r="G828" s="54">
        <v>50</v>
      </c>
      <c r="H828" s="54" t="s">
        <v>361</v>
      </c>
      <c r="I828" s="56" t="s">
        <v>528</v>
      </c>
    </row>
    <row r="829" spans="1:9">
      <c r="A829" s="50">
        <v>828</v>
      </c>
      <c r="B829" s="51">
        <v>42902</v>
      </c>
      <c r="C829" s="52">
        <v>42887</v>
      </c>
      <c r="D829" s="50">
        <v>2017</v>
      </c>
      <c r="E829" s="53">
        <v>0.85</v>
      </c>
      <c r="F829" s="54" t="s">
        <v>365</v>
      </c>
      <c r="G829" s="55">
        <v>1680</v>
      </c>
      <c r="H829" s="54" t="s">
        <v>361</v>
      </c>
      <c r="I829" s="56" t="s">
        <v>528</v>
      </c>
    </row>
    <row r="830" spans="1:9">
      <c r="A830" s="50">
        <v>829</v>
      </c>
      <c r="B830" s="51">
        <v>42902</v>
      </c>
      <c r="C830" s="52">
        <v>42887</v>
      </c>
      <c r="D830" s="50">
        <v>2017</v>
      </c>
      <c r="E830" s="53">
        <v>0.90694444444444444</v>
      </c>
      <c r="F830" s="54" t="s">
        <v>84</v>
      </c>
      <c r="G830" s="54">
        <v>200</v>
      </c>
      <c r="H830" s="54" t="s">
        <v>361</v>
      </c>
      <c r="I830" s="56" t="s">
        <v>528</v>
      </c>
    </row>
    <row r="831" spans="1:9">
      <c r="A831" s="50">
        <v>830</v>
      </c>
      <c r="B831" s="51">
        <v>42902</v>
      </c>
      <c r="C831" s="52">
        <v>42887</v>
      </c>
      <c r="D831" s="50">
        <v>2017</v>
      </c>
      <c r="E831" s="53">
        <v>0.22013888888888888</v>
      </c>
      <c r="F831" s="54" t="s">
        <v>364</v>
      </c>
      <c r="G831" s="54">
        <v>15</v>
      </c>
      <c r="H831" s="54" t="s">
        <v>31</v>
      </c>
      <c r="I831" s="56" t="s">
        <v>529</v>
      </c>
    </row>
    <row r="832" spans="1:9">
      <c r="A832" s="50">
        <v>831</v>
      </c>
      <c r="B832" s="51">
        <v>42903</v>
      </c>
      <c r="C832" s="52">
        <v>42887</v>
      </c>
      <c r="D832" s="50">
        <v>2017</v>
      </c>
      <c r="E832" s="53">
        <v>0.4777777777777778</v>
      </c>
      <c r="F832" s="54" t="s">
        <v>253</v>
      </c>
      <c r="G832" s="54">
        <v>80</v>
      </c>
      <c r="H832" s="54" t="s">
        <v>361</v>
      </c>
      <c r="I832" s="56" t="s">
        <v>528</v>
      </c>
    </row>
    <row r="833" spans="1:9">
      <c r="A833" s="50">
        <v>832</v>
      </c>
      <c r="B833" s="51">
        <v>42903</v>
      </c>
      <c r="C833" s="52">
        <v>42887</v>
      </c>
      <c r="D833" s="50">
        <v>2017</v>
      </c>
      <c r="E833" s="53">
        <v>0.4777777777777778</v>
      </c>
      <c r="F833" s="54" t="s">
        <v>72</v>
      </c>
      <c r="G833" s="54">
        <v>20</v>
      </c>
      <c r="H833" s="54" t="s">
        <v>361</v>
      </c>
      <c r="I833" s="56" t="s">
        <v>528</v>
      </c>
    </row>
    <row r="834" spans="1:9">
      <c r="A834" s="50">
        <v>833</v>
      </c>
      <c r="B834" s="51">
        <v>42903</v>
      </c>
      <c r="C834" s="52">
        <v>42887</v>
      </c>
      <c r="D834" s="50">
        <v>2017</v>
      </c>
      <c r="E834" s="53">
        <v>0.49027777777777781</v>
      </c>
      <c r="F834" s="54" t="s">
        <v>215</v>
      </c>
      <c r="G834" s="54">
        <v>10</v>
      </c>
      <c r="H834" s="54" t="s">
        <v>361</v>
      </c>
      <c r="I834" s="56" t="s">
        <v>528</v>
      </c>
    </row>
    <row r="835" spans="1:9">
      <c r="A835" s="50">
        <v>834</v>
      </c>
      <c r="B835" s="51">
        <v>42903</v>
      </c>
      <c r="C835" s="52">
        <v>42887</v>
      </c>
      <c r="D835" s="50">
        <v>2017</v>
      </c>
      <c r="E835" s="53">
        <v>0.65694444444444444</v>
      </c>
      <c r="F835" s="54" t="s">
        <v>111</v>
      </c>
      <c r="G835" s="54">
        <v>100</v>
      </c>
      <c r="H835" s="54" t="s">
        <v>361</v>
      </c>
      <c r="I835" s="56" t="s">
        <v>528</v>
      </c>
    </row>
    <row r="836" spans="1:9">
      <c r="A836" s="50">
        <v>835</v>
      </c>
      <c r="B836" s="51">
        <v>42903</v>
      </c>
      <c r="C836" s="52">
        <v>42887</v>
      </c>
      <c r="D836" s="50">
        <v>2017</v>
      </c>
      <c r="E836" s="53">
        <v>0.85</v>
      </c>
      <c r="F836" s="54" t="s">
        <v>218</v>
      </c>
      <c r="G836" s="54">
        <v>40</v>
      </c>
      <c r="H836" s="54" t="s">
        <v>361</v>
      </c>
      <c r="I836" s="56" t="s">
        <v>528</v>
      </c>
    </row>
    <row r="837" spans="1:9">
      <c r="A837" s="50">
        <v>836</v>
      </c>
      <c r="B837" s="51">
        <v>42903</v>
      </c>
      <c r="C837" s="52">
        <v>42887</v>
      </c>
      <c r="D837" s="50">
        <v>2017</v>
      </c>
      <c r="E837" s="53">
        <v>0.85277777777777775</v>
      </c>
      <c r="F837" s="54" t="s">
        <v>367</v>
      </c>
      <c r="G837" s="54">
        <v>680</v>
      </c>
      <c r="H837" s="54" t="s">
        <v>361</v>
      </c>
      <c r="I837" s="56" t="s">
        <v>528</v>
      </c>
    </row>
    <row r="838" spans="1:9">
      <c r="A838" s="50">
        <v>837</v>
      </c>
      <c r="B838" s="51">
        <v>42903</v>
      </c>
      <c r="C838" s="52">
        <v>42887</v>
      </c>
      <c r="D838" s="50">
        <v>2017</v>
      </c>
      <c r="E838" s="53">
        <v>0.85833333333333339</v>
      </c>
      <c r="F838" s="54" t="s">
        <v>148</v>
      </c>
      <c r="G838" s="54">
        <v>10</v>
      </c>
      <c r="H838" s="54" t="s">
        <v>361</v>
      </c>
      <c r="I838" s="56" t="s">
        <v>528</v>
      </c>
    </row>
    <row r="839" spans="1:9">
      <c r="A839" s="50">
        <v>838</v>
      </c>
      <c r="B839" s="51">
        <v>42904</v>
      </c>
      <c r="C839" s="52">
        <v>42887</v>
      </c>
      <c r="D839" s="50">
        <v>2017</v>
      </c>
      <c r="E839" s="53">
        <v>0.35416666666666669</v>
      </c>
      <c r="F839" s="54" t="s">
        <v>72</v>
      </c>
      <c r="G839" s="54">
        <v>60</v>
      </c>
      <c r="H839" s="54" t="s">
        <v>361</v>
      </c>
      <c r="I839" s="56" t="s">
        <v>528</v>
      </c>
    </row>
    <row r="840" spans="1:9">
      <c r="A840" s="50">
        <v>839</v>
      </c>
      <c r="B840" s="51">
        <v>42904</v>
      </c>
      <c r="C840" s="52">
        <v>42887</v>
      </c>
      <c r="D840" s="50">
        <v>2017</v>
      </c>
      <c r="E840" s="53">
        <v>0.35416666666666669</v>
      </c>
      <c r="F840" s="54" t="s">
        <v>148</v>
      </c>
      <c r="G840" s="54">
        <v>70</v>
      </c>
      <c r="H840" s="54" t="s">
        <v>361</v>
      </c>
      <c r="I840" s="56" t="s">
        <v>528</v>
      </c>
    </row>
    <row r="841" spans="1:9">
      <c r="A841" s="50">
        <v>840</v>
      </c>
      <c r="B841" s="51">
        <v>42904</v>
      </c>
      <c r="C841" s="52">
        <v>42887</v>
      </c>
      <c r="D841" s="50">
        <v>2017</v>
      </c>
      <c r="E841" s="53">
        <v>0.50763888888888886</v>
      </c>
      <c r="F841" s="54" t="s">
        <v>218</v>
      </c>
      <c r="G841" s="54">
        <v>70</v>
      </c>
      <c r="H841" s="54" t="s">
        <v>361</v>
      </c>
      <c r="I841" s="56" t="s">
        <v>528</v>
      </c>
    </row>
    <row r="842" spans="1:9">
      <c r="A842" s="50">
        <v>841</v>
      </c>
      <c r="B842" s="51">
        <v>42904</v>
      </c>
      <c r="C842" s="52">
        <v>42887</v>
      </c>
      <c r="D842" s="50">
        <v>2017</v>
      </c>
      <c r="E842" s="53">
        <v>0.50763888888888886</v>
      </c>
      <c r="F842" s="54" t="s">
        <v>245</v>
      </c>
      <c r="G842" s="54">
        <v>40</v>
      </c>
      <c r="H842" s="54" t="s">
        <v>361</v>
      </c>
      <c r="I842" s="56" t="s">
        <v>528</v>
      </c>
    </row>
    <row r="843" spans="1:9">
      <c r="A843" s="50">
        <v>842</v>
      </c>
      <c r="B843" s="51">
        <v>42904</v>
      </c>
      <c r="C843" s="52">
        <v>42887</v>
      </c>
      <c r="D843" s="50">
        <v>2017</v>
      </c>
      <c r="E843" s="53">
        <v>0.72430555555555554</v>
      </c>
      <c r="F843" s="54" t="s">
        <v>111</v>
      </c>
      <c r="G843" s="54">
        <v>245</v>
      </c>
      <c r="H843" s="54" t="s">
        <v>361</v>
      </c>
      <c r="I843" s="56" t="s">
        <v>528</v>
      </c>
    </row>
    <row r="844" spans="1:9">
      <c r="A844" s="50">
        <v>843</v>
      </c>
      <c r="B844" s="51">
        <v>42904</v>
      </c>
      <c r="C844" s="52">
        <v>42887</v>
      </c>
      <c r="D844" s="50">
        <v>2017</v>
      </c>
      <c r="E844" s="53">
        <v>0.72499999999999998</v>
      </c>
      <c r="F844" s="54" t="s">
        <v>368</v>
      </c>
      <c r="G844" s="55">
        <v>1600</v>
      </c>
      <c r="H844" s="54" t="s">
        <v>361</v>
      </c>
      <c r="I844" s="56" t="s">
        <v>528</v>
      </c>
    </row>
    <row r="845" spans="1:9">
      <c r="A845" s="50">
        <v>844</v>
      </c>
      <c r="B845" s="51">
        <v>42904</v>
      </c>
      <c r="C845" s="52">
        <v>42887</v>
      </c>
      <c r="D845" s="50">
        <v>2017</v>
      </c>
      <c r="E845" s="53">
        <v>0.72499999999999998</v>
      </c>
      <c r="F845" s="54" t="s">
        <v>215</v>
      </c>
      <c r="G845" s="54">
        <v>10</v>
      </c>
      <c r="H845" s="54" t="s">
        <v>361</v>
      </c>
      <c r="I845" s="56" t="s">
        <v>528</v>
      </c>
    </row>
    <row r="846" spans="1:9">
      <c r="A846" s="50">
        <v>845</v>
      </c>
      <c r="B846" s="51">
        <v>42904</v>
      </c>
      <c r="C846" s="52">
        <v>42887</v>
      </c>
      <c r="D846" s="50">
        <v>2017</v>
      </c>
      <c r="E846" s="53">
        <v>0.73819444444444438</v>
      </c>
      <c r="F846" s="54" t="s">
        <v>140</v>
      </c>
      <c r="G846" s="54">
        <v>20</v>
      </c>
      <c r="H846" s="54" t="s">
        <v>361</v>
      </c>
      <c r="I846" s="56" t="s">
        <v>528</v>
      </c>
    </row>
    <row r="847" spans="1:9">
      <c r="A847" s="50">
        <v>846</v>
      </c>
      <c r="B847" s="51">
        <v>42904</v>
      </c>
      <c r="C847" s="52">
        <v>42887</v>
      </c>
      <c r="D847" s="50">
        <v>2017</v>
      </c>
      <c r="E847" s="53">
        <v>0.50763888888888886</v>
      </c>
      <c r="F847" s="54" t="s">
        <v>129</v>
      </c>
      <c r="G847" s="54">
        <v>80</v>
      </c>
      <c r="H847" s="54" t="s">
        <v>31</v>
      </c>
      <c r="I847" s="56" t="s">
        <v>529</v>
      </c>
    </row>
    <row r="848" spans="1:9">
      <c r="A848" s="50">
        <v>847</v>
      </c>
      <c r="B848" s="51">
        <v>42905</v>
      </c>
      <c r="C848" s="52">
        <v>42887</v>
      </c>
      <c r="D848" s="50">
        <v>2017</v>
      </c>
      <c r="E848" s="53">
        <v>0.38472222222222219</v>
      </c>
      <c r="F848" s="54" t="s">
        <v>72</v>
      </c>
      <c r="G848" s="54">
        <v>30</v>
      </c>
      <c r="H848" s="54" t="s">
        <v>361</v>
      </c>
      <c r="I848" s="56" t="s">
        <v>528</v>
      </c>
    </row>
    <row r="849" spans="1:9">
      <c r="A849" s="50">
        <v>848</v>
      </c>
      <c r="B849" s="51">
        <v>42905</v>
      </c>
      <c r="C849" s="52">
        <v>42887</v>
      </c>
      <c r="D849" s="50">
        <v>2017</v>
      </c>
      <c r="E849" s="53">
        <v>0.38472222222222219</v>
      </c>
      <c r="F849" s="54" t="s">
        <v>148</v>
      </c>
      <c r="G849" s="54">
        <v>100</v>
      </c>
      <c r="H849" s="54" t="s">
        <v>361</v>
      </c>
      <c r="I849" s="56" t="s">
        <v>528</v>
      </c>
    </row>
    <row r="850" spans="1:9">
      <c r="A850" s="50">
        <v>849</v>
      </c>
      <c r="B850" s="51">
        <v>42905</v>
      </c>
      <c r="C850" s="52">
        <v>42887</v>
      </c>
      <c r="D850" s="50">
        <v>2017</v>
      </c>
      <c r="E850" s="53">
        <v>0.6069444444444444</v>
      </c>
      <c r="F850" s="54" t="s">
        <v>111</v>
      </c>
      <c r="G850" s="54">
        <v>520</v>
      </c>
      <c r="H850" s="54" t="s">
        <v>361</v>
      </c>
      <c r="I850" s="56" t="s">
        <v>528</v>
      </c>
    </row>
    <row r="851" spans="1:9">
      <c r="A851" s="50">
        <v>850</v>
      </c>
      <c r="B851" s="51">
        <v>42905</v>
      </c>
      <c r="C851" s="52">
        <v>42887</v>
      </c>
      <c r="D851" s="50">
        <v>2017</v>
      </c>
      <c r="E851" s="53">
        <v>0.68333333333333324</v>
      </c>
      <c r="F851" s="54" t="s">
        <v>245</v>
      </c>
      <c r="G851" s="54">
        <v>20</v>
      </c>
      <c r="H851" s="54" t="s">
        <v>361</v>
      </c>
      <c r="I851" s="56" t="s">
        <v>528</v>
      </c>
    </row>
    <row r="852" spans="1:9">
      <c r="A852" s="50">
        <v>851</v>
      </c>
      <c r="B852" s="51">
        <v>42905</v>
      </c>
      <c r="C852" s="52">
        <v>42887</v>
      </c>
      <c r="D852" s="50">
        <v>2017</v>
      </c>
      <c r="E852" s="53">
        <v>0.70694444444444438</v>
      </c>
      <c r="F852" s="54" t="s">
        <v>297</v>
      </c>
      <c r="G852" s="54">
        <v>20</v>
      </c>
      <c r="H852" s="54" t="s">
        <v>361</v>
      </c>
      <c r="I852" s="56" t="s">
        <v>528</v>
      </c>
    </row>
    <row r="853" spans="1:9">
      <c r="A853" s="50">
        <v>852</v>
      </c>
      <c r="B853" s="51">
        <v>42905</v>
      </c>
      <c r="C853" s="52">
        <v>42887</v>
      </c>
      <c r="D853" s="50">
        <v>2017</v>
      </c>
      <c r="E853" s="53">
        <v>0.70694444444444438</v>
      </c>
      <c r="F853" s="54" t="s">
        <v>100</v>
      </c>
      <c r="G853" s="54">
        <v>150</v>
      </c>
      <c r="H853" s="54" t="s">
        <v>361</v>
      </c>
      <c r="I853" s="56" t="s">
        <v>528</v>
      </c>
    </row>
    <row r="854" spans="1:9">
      <c r="A854" s="50">
        <v>853</v>
      </c>
      <c r="B854" s="51">
        <v>42905</v>
      </c>
      <c r="C854" s="52">
        <v>42887</v>
      </c>
      <c r="D854" s="50">
        <v>2017</v>
      </c>
      <c r="E854" s="53">
        <v>0.70694444444444438</v>
      </c>
      <c r="F854" s="54" t="s">
        <v>245</v>
      </c>
      <c r="G854" s="54">
        <v>20</v>
      </c>
      <c r="H854" s="54" t="s">
        <v>361</v>
      </c>
      <c r="I854" s="56" t="s">
        <v>528</v>
      </c>
    </row>
    <row r="855" spans="1:9">
      <c r="A855" s="50">
        <v>854</v>
      </c>
      <c r="B855" s="51">
        <v>42905</v>
      </c>
      <c r="C855" s="52">
        <v>42887</v>
      </c>
      <c r="D855" s="50">
        <v>2017</v>
      </c>
      <c r="E855" s="53">
        <v>0.70694444444444438</v>
      </c>
      <c r="F855" s="54" t="s">
        <v>370</v>
      </c>
      <c r="G855" s="54">
        <v>4</v>
      </c>
      <c r="H855" s="54" t="s">
        <v>361</v>
      </c>
      <c r="I855" s="56" t="s">
        <v>528</v>
      </c>
    </row>
    <row r="856" spans="1:9">
      <c r="A856" s="50">
        <v>855</v>
      </c>
      <c r="B856" s="51">
        <v>42905</v>
      </c>
      <c r="C856" s="52">
        <v>42887</v>
      </c>
      <c r="D856" s="50">
        <v>2017</v>
      </c>
      <c r="E856" s="53">
        <v>0.7104166666666667</v>
      </c>
      <c r="F856" s="54" t="s">
        <v>148</v>
      </c>
      <c r="G856" s="54">
        <v>50</v>
      </c>
      <c r="H856" s="54" t="s">
        <v>361</v>
      </c>
      <c r="I856" s="56" t="s">
        <v>528</v>
      </c>
    </row>
    <row r="857" spans="1:9">
      <c r="A857" s="50">
        <v>856</v>
      </c>
      <c r="B857" s="51">
        <v>42905</v>
      </c>
      <c r="C857" s="52">
        <v>42887</v>
      </c>
      <c r="D857" s="50">
        <v>2017</v>
      </c>
      <c r="E857" s="53">
        <v>0.90555555555555556</v>
      </c>
      <c r="F857" s="54" t="s">
        <v>84</v>
      </c>
      <c r="G857" s="54">
        <v>80</v>
      </c>
      <c r="H857" s="54" t="s">
        <v>361</v>
      </c>
      <c r="I857" s="56" t="s">
        <v>528</v>
      </c>
    </row>
    <row r="858" spans="1:9">
      <c r="A858" s="50">
        <v>857</v>
      </c>
      <c r="B858" s="51">
        <v>42905</v>
      </c>
      <c r="C858" s="52">
        <v>42887</v>
      </c>
      <c r="D858" s="50">
        <v>2017</v>
      </c>
      <c r="E858" s="53">
        <v>0.93333333333333324</v>
      </c>
      <c r="F858" s="54" t="s">
        <v>368</v>
      </c>
      <c r="G858" s="55">
        <v>1600</v>
      </c>
      <c r="H858" s="54" t="s">
        <v>361</v>
      </c>
      <c r="I858" s="56" t="s">
        <v>528</v>
      </c>
    </row>
    <row r="859" spans="1:9">
      <c r="A859" s="50">
        <v>858</v>
      </c>
      <c r="B859" s="51">
        <v>42905</v>
      </c>
      <c r="C859" s="52">
        <v>42887</v>
      </c>
      <c r="D859" s="50">
        <v>2017</v>
      </c>
      <c r="E859" s="53">
        <v>0.47569444444444442</v>
      </c>
      <c r="F859" s="54" t="s">
        <v>369</v>
      </c>
      <c r="G859" s="55">
        <v>1000</v>
      </c>
      <c r="H859" s="54" t="s">
        <v>31</v>
      </c>
      <c r="I859" s="56" t="s">
        <v>529</v>
      </c>
    </row>
    <row r="860" spans="1:9">
      <c r="A860" s="50">
        <v>859</v>
      </c>
      <c r="B860" s="51">
        <v>42906</v>
      </c>
      <c r="C860" s="52">
        <v>42887</v>
      </c>
      <c r="D860" s="50">
        <v>2017</v>
      </c>
      <c r="E860" s="53">
        <v>0.5805555555555556</v>
      </c>
      <c r="F860" s="54" t="s">
        <v>130</v>
      </c>
      <c r="G860" s="54">
        <v>60</v>
      </c>
      <c r="H860" s="54" t="s">
        <v>361</v>
      </c>
      <c r="I860" s="56" t="s">
        <v>528</v>
      </c>
    </row>
    <row r="861" spans="1:9">
      <c r="A861" s="50">
        <v>860</v>
      </c>
      <c r="B861" s="51">
        <v>42906</v>
      </c>
      <c r="C861" s="52">
        <v>42887</v>
      </c>
      <c r="D861" s="50">
        <v>2017</v>
      </c>
      <c r="E861" s="53">
        <v>0.5805555555555556</v>
      </c>
      <c r="F861" s="54" t="s">
        <v>148</v>
      </c>
      <c r="G861" s="54">
        <v>100</v>
      </c>
      <c r="H861" s="54" t="s">
        <v>361</v>
      </c>
      <c r="I861" s="56" t="s">
        <v>528</v>
      </c>
    </row>
    <row r="862" spans="1:9">
      <c r="A862" s="50">
        <v>861</v>
      </c>
      <c r="B862" s="51">
        <v>42906</v>
      </c>
      <c r="C862" s="52">
        <v>42887</v>
      </c>
      <c r="D862" s="50">
        <v>2017</v>
      </c>
      <c r="E862" s="53">
        <v>0.5805555555555556</v>
      </c>
      <c r="F862" s="54" t="s">
        <v>111</v>
      </c>
      <c r="G862" s="54">
        <v>354</v>
      </c>
      <c r="H862" s="54" t="s">
        <v>361</v>
      </c>
      <c r="I862" s="56" t="s">
        <v>528</v>
      </c>
    </row>
    <row r="863" spans="1:9">
      <c r="A863" s="50">
        <v>862</v>
      </c>
      <c r="B863" s="51">
        <v>42906</v>
      </c>
      <c r="C863" s="52">
        <v>42887</v>
      </c>
      <c r="D863" s="50">
        <v>2017</v>
      </c>
      <c r="E863" s="53">
        <v>0.92291666666666661</v>
      </c>
      <c r="F863" s="54" t="s">
        <v>245</v>
      </c>
      <c r="G863" s="54">
        <v>50</v>
      </c>
      <c r="H863" s="54" t="s">
        <v>361</v>
      </c>
      <c r="I863" s="56" t="s">
        <v>528</v>
      </c>
    </row>
    <row r="864" spans="1:9">
      <c r="A864" s="50">
        <v>863</v>
      </c>
      <c r="B864" s="51">
        <v>42906</v>
      </c>
      <c r="C864" s="52">
        <v>42887</v>
      </c>
      <c r="D864" s="50">
        <v>2017</v>
      </c>
      <c r="E864" s="53">
        <v>0.93680555555555556</v>
      </c>
      <c r="F864" s="54" t="s">
        <v>368</v>
      </c>
      <c r="G864" s="55">
        <v>1266</v>
      </c>
      <c r="H864" s="54" t="s">
        <v>361</v>
      </c>
      <c r="I864" s="56" t="s">
        <v>528</v>
      </c>
    </row>
    <row r="865" spans="1:9">
      <c r="A865" s="50">
        <v>864</v>
      </c>
      <c r="B865" s="51">
        <v>42907</v>
      </c>
      <c r="C865" s="52">
        <v>42887</v>
      </c>
      <c r="D865" s="50">
        <v>2017</v>
      </c>
      <c r="E865" s="53">
        <v>0.29166666666666669</v>
      </c>
      <c r="F865" s="54" t="s">
        <v>140</v>
      </c>
      <c r="G865" s="54">
        <v>15</v>
      </c>
      <c r="H865" s="54" t="s">
        <v>361</v>
      </c>
      <c r="I865" s="56" t="s">
        <v>528</v>
      </c>
    </row>
    <row r="866" spans="1:9">
      <c r="A866" s="50">
        <v>865</v>
      </c>
      <c r="B866" s="51">
        <v>42907</v>
      </c>
      <c r="C866" s="52">
        <v>42887</v>
      </c>
      <c r="D866" s="50">
        <v>2017</v>
      </c>
      <c r="E866" s="53">
        <v>0.29166666666666669</v>
      </c>
      <c r="F866" s="54" t="s">
        <v>252</v>
      </c>
      <c r="G866" s="54">
        <v>50</v>
      </c>
      <c r="H866" s="54" t="s">
        <v>361</v>
      </c>
      <c r="I866" s="56" t="s">
        <v>528</v>
      </c>
    </row>
    <row r="867" spans="1:9">
      <c r="A867" s="50">
        <v>866</v>
      </c>
      <c r="B867" s="51">
        <v>42907</v>
      </c>
      <c r="C867" s="52">
        <v>42887</v>
      </c>
      <c r="D867" s="50">
        <v>2017</v>
      </c>
      <c r="E867" s="53">
        <v>0.2986111111111111</v>
      </c>
      <c r="F867" s="54" t="s">
        <v>371</v>
      </c>
      <c r="G867" s="54">
        <v>212</v>
      </c>
      <c r="H867" s="54" t="s">
        <v>361</v>
      </c>
      <c r="I867" s="56" t="s">
        <v>528</v>
      </c>
    </row>
    <row r="868" spans="1:9">
      <c r="A868" s="50">
        <v>867</v>
      </c>
      <c r="B868" s="51">
        <v>42907</v>
      </c>
      <c r="C868" s="52">
        <v>42887</v>
      </c>
      <c r="D868" s="50">
        <v>2017</v>
      </c>
      <c r="E868" s="53">
        <v>0.2986111111111111</v>
      </c>
      <c r="F868" s="54" t="s">
        <v>148</v>
      </c>
      <c r="G868" s="54">
        <v>50</v>
      </c>
      <c r="H868" s="54" t="s">
        <v>361</v>
      </c>
      <c r="I868" s="56" t="s">
        <v>528</v>
      </c>
    </row>
    <row r="869" spans="1:9">
      <c r="A869" s="50">
        <v>868</v>
      </c>
      <c r="B869" s="51">
        <v>42907</v>
      </c>
      <c r="C869" s="52">
        <v>42887</v>
      </c>
      <c r="D869" s="50">
        <v>2017</v>
      </c>
      <c r="E869" s="53">
        <v>0.42222222222222222</v>
      </c>
      <c r="F869" s="54" t="s">
        <v>148</v>
      </c>
      <c r="G869" s="54">
        <v>30</v>
      </c>
      <c r="H869" s="54" t="s">
        <v>361</v>
      </c>
      <c r="I869" s="56" t="s">
        <v>528</v>
      </c>
    </row>
    <row r="870" spans="1:9">
      <c r="A870" s="50">
        <v>869</v>
      </c>
      <c r="B870" s="51">
        <v>42907</v>
      </c>
      <c r="C870" s="52">
        <v>42887</v>
      </c>
      <c r="D870" s="50">
        <v>2017</v>
      </c>
      <c r="E870" s="53">
        <v>0.42291666666666666</v>
      </c>
      <c r="F870" s="54" t="s">
        <v>262</v>
      </c>
      <c r="G870" s="54">
        <v>25</v>
      </c>
      <c r="H870" s="54" t="s">
        <v>361</v>
      </c>
      <c r="I870" s="56" t="s">
        <v>528</v>
      </c>
    </row>
    <row r="871" spans="1:9">
      <c r="A871" s="50">
        <v>870</v>
      </c>
      <c r="B871" s="51">
        <v>42907</v>
      </c>
      <c r="C871" s="52">
        <v>42887</v>
      </c>
      <c r="D871" s="50">
        <v>2017</v>
      </c>
      <c r="E871" s="53">
        <v>0.52916666666666667</v>
      </c>
      <c r="F871" s="54" t="s">
        <v>372</v>
      </c>
      <c r="G871" s="54">
        <v>75</v>
      </c>
      <c r="H871" s="54" t="s">
        <v>361</v>
      </c>
      <c r="I871" s="56" t="s">
        <v>528</v>
      </c>
    </row>
    <row r="872" spans="1:9">
      <c r="A872" s="50">
        <v>871</v>
      </c>
      <c r="B872" s="51">
        <v>42907</v>
      </c>
      <c r="C872" s="52">
        <v>42887</v>
      </c>
      <c r="D872" s="50">
        <v>2017</v>
      </c>
      <c r="E872" s="53">
        <v>0.59583333333333333</v>
      </c>
      <c r="F872" s="54" t="s">
        <v>111</v>
      </c>
      <c r="G872" s="54">
        <v>200</v>
      </c>
      <c r="H872" s="54" t="s">
        <v>361</v>
      </c>
      <c r="I872" s="56" t="s">
        <v>528</v>
      </c>
    </row>
    <row r="873" spans="1:9">
      <c r="A873" s="50">
        <v>872</v>
      </c>
      <c r="B873" s="51">
        <v>42907</v>
      </c>
      <c r="C873" s="52">
        <v>42887</v>
      </c>
      <c r="D873" s="50">
        <v>2017</v>
      </c>
      <c r="E873" s="53">
        <v>0.87569444444444444</v>
      </c>
      <c r="F873" s="54" t="s">
        <v>373</v>
      </c>
      <c r="G873" s="58">
        <v>1453.5</v>
      </c>
      <c r="H873" s="54" t="s">
        <v>361</v>
      </c>
      <c r="I873" s="56" t="s">
        <v>528</v>
      </c>
    </row>
    <row r="874" spans="1:9">
      <c r="A874" s="50">
        <v>873</v>
      </c>
      <c r="B874" s="51">
        <v>42907</v>
      </c>
      <c r="C874" s="52">
        <v>42887</v>
      </c>
      <c r="D874" s="50">
        <v>2017</v>
      </c>
      <c r="E874" s="53">
        <v>0.94444444444444453</v>
      </c>
      <c r="F874" s="54" t="s">
        <v>84</v>
      </c>
      <c r="G874" s="54">
        <v>325</v>
      </c>
      <c r="H874" s="54" t="s">
        <v>361</v>
      </c>
      <c r="I874" s="56" t="s">
        <v>528</v>
      </c>
    </row>
    <row r="875" spans="1:9">
      <c r="A875" s="50">
        <v>874</v>
      </c>
      <c r="B875" s="51">
        <v>42908</v>
      </c>
      <c r="C875" s="52">
        <v>42887</v>
      </c>
      <c r="D875" s="50">
        <v>2017</v>
      </c>
      <c r="E875" s="53">
        <v>0.87569444444444444</v>
      </c>
      <c r="F875" s="54" t="s">
        <v>373</v>
      </c>
      <c r="G875" s="58">
        <v>1453.5</v>
      </c>
      <c r="H875" s="54" t="s">
        <v>361</v>
      </c>
      <c r="I875" s="56" t="s">
        <v>528</v>
      </c>
    </row>
    <row r="876" spans="1:9">
      <c r="A876" s="50">
        <v>875</v>
      </c>
      <c r="B876" s="51">
        <v>42908</v>
      </c>
      <c r="C876" s="52">
        <v>42887</v>
      </c>
      <c r="D876" s="50">
        <v>2017</v>
      </c>
      <c r="E876" s="53">
        <v>0.93472222222222223</v>
      </c>
      <c r="F876" s="54" t="s">
        <v>262</v>
      </c>
      <c r="G876" s="54">
        <v>12</v>
      </c>
      <c r="H876" s="54" t="s">
        <v>361</v>
      </c>
      <c r="I876" s="56" t="s">
        <v>528</v>
      </c>
    </row>
    <row r="877" spans="1:9">
      <c r="A877" s="50">
        <v>876</v>
      </c>
      <c r="B877" s="51">
        <v>42908</v>
      </c>
      <c r="C877" s="52">
        <v>42887</v>
      </c>
      <c r="D877" s="50">
        <v>2017</v>
      </c>
      <c r="E877" s="53">
        <v>0.93472222222222223</v>
      </c>
      <c r="F877" s="54" t="s">
        <v>111</v>
      </c>
      <c r="G877" s="54">
        <v>205</v>
      </c>
      <c r="H877" s="54" t="s">
        <v>361</v>
      </c>
      <c r="I877" s="56" t="s">
        <v>528</v>
      </c>
    </row>
    <row r="878" spans="1:9">
      <c r="A878" s="50">
        <v>877</v>
      </c>
      <c r="B878" s="51">
        <v>42908</v>
      </c>
      <c r="C878" s="52">
        <v>42887</v>
      </c>
      <c r="D878" s="50">
        <v>2017</v>
      </c>
      <c r="E878" s="53">
        <v>0.93541666666666667</v>
      </c>
      <c r="F878" s="54" t="s">
        <v>148</v>
      </c>
      <c r="G878" s="54">
        <v>20</v>
      </c>
      <c r="H878" s="54" t="s">
        <v>361</v>
      </c>
      <c r="I878" s="56" t="s">
        <v>528</v>
      </c>
    </row>
    <row r="879" spans="1:9">
      <c r="A879" s="50">
        <v>878</v>
      </c>
      <c r="B879" s="51">
        <v>42908</v>
      </c>
      <c r="C879" s="52">
        <v>42887</v>
      </c>
      <c r="D879" s="50">
        <v>2017</v>
      </c>
      <c r="E879" s="53">
        <v>0.93541666666666667</v>
      </c>
      <c r="F879" s="54" t="s">
        <v>84</v>
      </c>
      <c r="G879" s="54">
        <v>120</v>
      </c>
      <c r="H879" s="54" t="s">
        <v>361</v>
      </c>
      <c r="I879" s="56" t="s">
        <v>528</v>
      </c>
    </row>
    <row r="880" spans="1:9">
      <c r="A880" s="50">
        <v>879</v>
      </c>
      <c r="B880" s="51">
        <v>42908</v>
      </c>
      <c r="C880" s="52">
        <v>42887</v>
      </c>
      <c r="D880" s="50">
        <v>2017</v>
      </c>
      <c r="E880" s="53">
        <v>0.93541666666666667</v>
      </c>
      <c r="F880" s="54" t="s">
        <v>148</v>
      </c>
      <c r="G880" s="54">
        <v>10</v>
      </c>
      <c r="H880" s="54" t="s">
        <v>361</v>
      </c>
      <c r="I880" s="56" t="s">
        <v>528</v>
      </c>
    </row>
    <row r="881" spans="1:9">
      <c r="A881" s="50">
        <v>880</v>
      </c>
      <c r="B881" s="51">
        <v>42909</v>
      </c>
      <c r="C881" s="52">
        <v>42887</v>
      </c>
      <c r="D881" s="50">
        <v>2017</v>
      </c>
      <c r="E881" s="53">
        <v>0.50347222222222221</v>
      </c>
      <c r="F881" s="54" t="s">
        <v>218</v>
      </c>
      <c r="G881" s="54">
        <v>145</v>
      </c>
      <c r="H881" s="54" t="s">
        <v>361</v>
      </c>
      <c r="I881" s="56" t="s">
        <v>528</v>
      </c>
    </row>
    <row r="882" spans="1:9">
      <c r="A882" s="50">
        <v>881</v>
      </c>
      <c r="B882" s="51">
        <v>42909</v>
      </c>
      <c r="C882" s="52">
        <v>42887</v>
      </c>
      <c r="D882" s="50">
        <v>2017</v>
      </c>
      <c r="E882" s="53">
        <v>0.52916666666666667</v>
      </c>
      <c r="F882" s="54" t="s">
        <v>111</v>
      </c>
      <c r="G882" s="54">
        <v>185</v>
      </c>
      <c r="H882" s="54" t="s">
        <v>361</v>
      </c>
      <c r="I882" s="56" t="s">
        <v>528</v>
      </c>
    </row>
    <row r="883" spans="1:9">
      <c r="A883" s="50">
        <v>882</v>
      </c>
      <c r="B883" s="51">
        <v>42909</v>
      </c>
      <c r="C883" s="52">
        <v>42887</v>
      </c>
      <c r="D883" s="50">
        <v>2017</v>
      </c>
      <c r="E883" s="53">
        <v>0.54652777777777783</v>
      </c>
      <c r="F883" s="54" t="s">
        <v>245</v>
      </c>
      <c r="G883" s="54">
        <v>50</v>
      </c>
      <c r="H883" s="54" t="s">
        <v>361</v>
      </c>
      <c r="I883" s="56" t="s">
        <v>528</v>
      </c>
    </row>
    <row r="884" spans="1:9">
      <c r="A884" s="50">
        <v>883</v>
      </c>
      <c r="B884" s="51">
        <v>42909</v>
      </c>
      <c r="C884" s="52">
        <v>42887</v>
      </c>
      <c r="D884" s="50">
        <v>2017</v>
      </c>
      <c r="E884" s="53">
        <v>0.54652777777777783</v>
      </c>
      <c r="F884" s="54" t="s">
        <v>148</v>
      </c>
      <c r="G884" s="54">
        <v>50</v>
      </c>
      <c r="H884" s="54" t="s">
        <v>361</v>
      </c>
      <c r="I884" s="56" t="s">
        <v>528</v>
      </c>
    </row>
    <row r="885" spans="1:9">
      <c r="A885" s="50">
        <v>884</v>
      </c>
      <c r="B885" s="51">
        <v>42910</v>
      </c>
      <c r="C885" s="52">
        <v>42887</v>
      </c>
      <c r="D885" s="50">
        <v>2017</v>
      </c>
      <c r="E885" s="53">
        <v>0.23750000000000002</v>
      </c>
      <c r="F885" s="54" t="s">
        <v>215</v>
      </c>
      <c r="G885" s="54">
        <v>10</v>
      </c>
      <c r="H885" s="54" t="s">
        <v>31</v>
      </c>
      <c r="I885" s="56" t="s">
        <v>529</v>
      </c>
    </row>
    <row r="886" spans="1:9">
      <c r="A886" s="50">
        <v>885</v>
      </c>
      <c r="B886" s="51">
        <v>42910</v>
      </c>
      <c r="C886" s="52">
        <v>42887</v>
      </c>
      <c r="D886" s="50">
        <v>2017</v>
      </c>
      <c r="E886" s="53">
        <v>0.92638888888888893</v>
      </c>
      <c r="F886" s="54" t="s">
        <v>84</v>
      </c>
      <c r="G886" s="54">
        <v>435</v>
      </c>
      <c r="H886" s="54" t="s">
        <v>52</v>
      </c>
      <c r="I886" s="56" t="s">
        <v>529</v>
      </c>
    </row>
    <row r="887" spans="1:9">
      <c r="A887" s="50">
        <v>886</v>
      </c>
      <c r="B887" s="51">
        <v>42910</v>
      </c>
      <c r="C887" s="52">
        <v>42887</v>
      </c>
      <c r="D887" s="50">
        <v>2017</v>
      </c>
      <c r="E887" s="53">
        <v>0.12430555555555556</v>
      </c>
      <c r="F887" s="54" t="s">
        <v>262</v>
      </c>
      <c r="G887" s="54">
        <v>80</v>
      </c>
      <c r="H887" s="54" t="s">
        <v>41</v>
      </c>
      <c r="I887" s="56" t="s">
        <v>529</v>
      </c>
    </row>
    <row r="888" spans="1:9">
      <c r="A888" s="50">
        <v>887</v>
      </c>
      <c r="B888" s="51">
        <v>42910</v>
      </c>
      <c r="C888" s="52">
        <v>42887</v>
      </c>
      <c r="D888" s="50">
        <v>2017</v>
      </c>
      <c r="E888" s="53">
        <v>0.23819444444444446</v>
      </c>
      <c r="F888" s="54" t="s">
        <v>262</v>
      </c>
      <c r="G888" s="54">
        <v>9</v>
      </c>
      <c r="H888" s="54" t="s">
        <v>41</v>
      </c>
      <c r="I888" s="56" t="s">
        <v>529</v>
      </c>
    </row>
    <row r="889" spans="1:9">
      <c r="A889" s="50">
        <v>888</v>
      </c>
      <c r="B889" s="51">
        <v>42911</v>
      </c>
      <c r="C889" s="52">
        <v>42887</v>
      </c>
      <c r="D889" s="50">
        <v>2017</v>
      </c>
      <c r="E889" s="53">
        <v>0.84444444444444444</v>
      </c>
      <c r="F889" s="54" t="s">
        <v>262</v>
      </c>
      <c r="G889" s="54">
        <v>902</v>
      </c>
      <c r="H889" s="54" t="s">
        <v>41</v>
      </c>
      <c r="I889" s="56" t="s">
        <v>529</v>
      </c>
    </row>
    <row r="890" spans="1:9">
      <c r="A890" s="50">
        <v>889</v>
      </c>
      <c r="B890" s="51">
        <v>42912</v>
      </c>
      <c r="C890" s="52">
        <v>42887</v>
      </c>
      <c r="D890" s="50">
        <v>2017</v>
      </c>
      <c r="E890" s="53">
        <v>0.40138888888888885</v>
      </c>
      <c r="F890" s="54" t="s">
        <v>72</v>
      </c>
      <c r="G890" s="54">
        <v>30</v>
      </c>
      <c r="H890" s="54" t="s">
        <v>52</v>
      </c>
      <c r="I890" s="56" t="s">
        <v>529</v>
      </c>
    </row>
    <row r="891" spans="1:9">
      <c r="A891" s="50">
        <v>890</v>
      </c>
      <c r="B891" s="51">
        <v>42912</v>
      </c>
      <c r="C891" s="52">
        <v>42887</v>
      </c>
      <c r="D891" s="50">
        <v>2017</v>
      </c>
      <c r="E891" s="53">
        <v>0.87152777777777779</v>
      </c>
      <c r="F891" s="54" t="s">
        <v>374</v>
      </c>
      <c r="G891" s="54">
        <v>375</v>
      </c>
      <c r="H891" s="54" t="s">
        <v>52</v>
      </c>
      <c r="I891" s="56" t="s">
        <v>529</v>
      </c>
    </row>
    <row r="892" spans="1:9">
      <c r="A892" s="50">
        <v>891</v>
      </c>
      <c r="B892" s="51">
        <v>42912</v>
      </c>
      <c r="C892" s="52">
        <v>42887</v>
      </c>
      <c r="D892" s="50">
        <v>2017</v>
      </c>
      <c r="E892" s="53">
        <v>0.31597222222222221</v>
      </c>
      <c r="F892" s="54" t="s">
        <v>148</v>
      </c>
      <c r="G892" s="54">
        <v>100</v>
      </c>
      <c r="H892" s="54" t="s">
        <v>41</v>
      </c>
      <c r="I892" s="56" t="s">
        <v>529</v>
      </c>
    </row>
    <row r="893" spans="1:9">
      <c r="A893" s="50">
        <v>892</v>
      </c>
      <c r="B893" s="51">
        <v>42912</v>
      </c>
      <c r="C893" s="52">
        <v>42887</v>
      </c>
      <c r="D893" s="50">
        <v>2017</v>
      </c>
      <c r="E893" s="53">
        <v>0.90069444444444446</v>
      </c>
      <c r="F893" s="54" t="s">
        <v>148</v>
      </c>
      <c r="G893" s="54">
        <v>465</v>
      </c>
      <c r="H893" s="54" t="s">
        <v>41</v>
      </c>
      <c r="I893" s="56" t="s">
        <v>529</v>
      </c>
    </row>
    <row r="894" spans="1:9">
      <c r="A894" s="50">
        <v>893</v>
      </c>
      <c r="B894" s="51">
        <v>42913</v>
      </c>
      <c r="C894" s="52">
        <v>42887</v>
      </c>
      <c r="D894" s="50">
        <v>2017</v>
      </c>
      <c r="E894" s="53">
        <v>0.56736111111111109</v>
      </c>
      <c r="F894" s="54" t="s">
        <v>111</v>
      </c>
      <c r="G894" s="54">
        <v>80</v>
      </c>
      <c r="H894" s="54" t="s">
        <v>376</v>
      </c>
      <c r="I894" s="56" t="s">
        <v>528</v>
      </c>
    </row>
    <row r="895" spans="1:9">
      <c r="A895" s="50">
        <v>894</v>
      </c>
      <c r="B895" s="51">
        <v>42913</v>
      </c>
      <c r="C895" s="52">
        <v>42887</v>
      </c>
      <c r="D895" s="50">
        <v>2017</v>
      </c>
      <c r="E895" s="53">
        <v>0.56805555555555554</v>
      </c>
      <c r="F895" s="54" t="s">
        <v>377</v>
      </c>
      <c r="G895" s="54">
        <v>181</v>
      </c>
      <c r="H895" s="54" t="s">
        <v>376</v>
      </c>
      <c r="I895" s="56" t="s">
        <v>528</v>
      </c>
    </row>
    <row r="896" spans="1:9">
      <c r="A896" s="50">
        <v>895</v>
      </c>
      <c r="B896" s="51">
        <v>42913</v>
      </c>
      <c r="C896" s="52">
        <v>42887</v>
      </c>
      <c r="D896" s="50">
        <v>2017</v>
      </c>
      <c r="E896" s="53">
        <v>0.56805555555555554</v>
      </c>
      <c r="F896" s="54" t="s">
        <v>378</v>
      </c>
      <c r="G896" s="54">
        <v>40</v>
      </c>
      <c r="H896" s="54" t="s">
        <v>376</v>
      </c>
      <c r="I896" s="56" t="s">
        <v>528</v>
      </c>
    </row>
    <row r="897" spans="1:9">
      <c r="A897" s="50">
        <v>896</v>
      </c>
      <c r="B897" s="51">
        <v>42913</v>
      </c>
      <c r="C897" s="52">
        <v>42887</v>
      </c>
      <c r="D897" s="50">
        <v>2017</v>
      </c>
      <c r="E897" s="53">
        <v>0.79027777777777775</v>
      </c>
      <c r="F897" s="54" t="s">
        <v>148</v>
      </c>
      <c r="G897" s="54">
        <v>90</v>
      </c>
      <c r="H897" s="54" t="s">
        <v>376</v>
      </c>
      <c r="I897" s="56" t="s">
        <v>528</v>
      </c>
    </row>
    <row r="898" spans="1:9">
      <c r="A898" s="50">
        <v>897</v>
      </c>
      <c r="B898" s="51">
        <v>42913</v>
      </c>
      <c r="C898" s="52">
        <v>42887</v>
      </c>
      <c r="D898" s="50">
        <v>2017</v>
      </c>
      <c r="E898" s="53">
        <v>0.81944444444444453</v>
      </c>
      <c r="F898" s="54" t="s">
        <v>379</v>
      </c>
      <c r="G898" s="55">
        <v>1534</v>
      </c>
      <c r="H898" s="54" t="s">
        <v>376</v>
      </c>
      <c r="I898" s="56" t="s">
        <v>528</v>
      </c>
    </row>
    <row r="899" spans="1:9">
      <c r="A899" s="50">
        <v>898</v>
      </c>
      <c r="B899" s="51">
        <v>42913</v>
      </c>
      <c r="C899" s="52">
        <v>42887</v>
      </c>
      <c r="D899" s="50">
        <v>2017</v>
      </c>
      <c r="E899" s="53">
        <v>0.92083333333333339</v>
      </c>
      <c r="F899" s="54" t="s">
        <v>140</v>
      </c>
      <c r="G899" s="54">
        <v>20</v>
      </c>
      <c r="H899" s="54" t="s">
        <v>376</v>
      </c>
      <c r="I899" s="56" t="s">
        <v>528</v>
      </c>
    </row>
    <row r="900" spans="1:9">
      <c r="A900" s="50">
        <v>899</v>
      </c>
      <c r="B900" s="51">
        <v>42913</v>
      </c>
      <c r="C900" s="52">
        <v>42887</v>
      </c>
      <c r="D900" s="50">
        <v>2017</v>
      </c>
      <c r="E900" s="53">
        <v>0.92083333333333339</v>
      </c>
      <c r="F900" s="54" t="s">
        <v>130</v>
      </c>
      <c r="G900" s="54">
        <v>75</v>
      </c>
      <c r="H900" s="54" t="s">
        <v>376</v>
      </c>
      <c r="I900" s="56" t="s">
        <v>528</v>
      </c>
    </row>
    <row r="901" spans="1:9">
      <c r="A901" s="50">
        <v>900</v>
      </c>
      <c r="B901" s="51">
        <v>42914</v>
      </c>
      <c r="C901" s="52">
        <v>42887</v>
      </c>
      <c r="D901" s="50">
        <v>2017</v>
      </c>
      <c r="E901" s="53">
        <v>0.31736111111111115</v>
      </c>
      <c r="F901" s="54" t="s">
        <v>148</v>
      </c>
      <c r="G901" s="54">
        <v>70</v>
      </c>
      <c r="H901" s="54" t="s">
        <v>376</v>
      </c>
      <c r="I901" s="56" t="s">
        <v>528</v>
      </c>
    </row>
    <row r="902" spans="1:9">
      <c r="A902" s="50">
        <v>901</v>
      </c>
      <c r="B902" s="51">
        <v>42914</v>
      </c>
      <c r="C902" s="52">
        <v>42887</v>
      </c>
      <c r="D902" s="50">
        <v>2017</v>
      </c>
      <c r="E902" s="53">
        <v>0.31805555555555554</v>
      </c>
      <c r="F902" s="54" t="s">
        <v>215</v>
      </c>
      <c r="G902" s="54">
        <v>10</v>
      </c>
      <c r="H902" s="54" t="s">
        <v>376</v>
      </c>
      <c r="I902" s="56" t="s">
        <v>528</v>
      </c>
    </row>
    <row r="903" spans="1:9">
      <c r="A903" s="50">
        <v>902</v>
      </c>
      <c r="B903" s="51">
        <v>42914</v>
      </c>
      <c r="C903" s="52">
        <v>42887</v>
      </c>
      <c r="D903" s="50">
        <v>2017</v>
      </c>
      <c r="E903" s="53">
        <v>0.31805555555555554</v>
      </c>
      <c r="F903" s="54" t="s">
        <v>262</v>
      </c>
      <c r="G903" s="54">
        <v>126</v>
      </c>
      <c r="H903" s="54" t="s">
        <v>376</v>
      </c>
      <c r="I903" s="56" t="s">
        <v>528</v>
      </c>
    </row>
    <row r="904" spans="1:9">
      <c r="A904" s="50">
        <v>903</v>
      </c>
      <c r="B904" s="51">
        <v>42914</v>
      </c>
      <c r="C904" s="52">
        <v>42887</v>
      </c>
      <c r="D904" s="50">
        <v>2017</v>
      </c>
      <c r="E904" s="53">
        <v>0.39305555555555555</v>
      </c>
      <c r="F904" s="54" t="s">
        <v>72</v>
      </c>
      <c r="G904" s="54">
        <v>121</v>
      </c>
      <c r="H904" s="54" t="s">
        <v>376</v>
      </c>
      <c r="I904" s="56" t="s">
        <v>528</v>
      </c>
    </row>
    <row r="905" spans="1:9">
      <c r="A905" s="50">
        <v>904</v>
      </c>
      <c r="B905" s="51">
        <v>42914</v>
      </c>
      <c r="C905" s="52">
        <v>42887</v>
      </c>
      <c r="D905" s="50">
        <v>2017</v>
      </c>
      <c r="E905" s="53">
        <v>0.45555555555555555</v>
      </c>
      <c r="F905" s="54" t="s">
        <v>203</v>
      </c>
      <c r="G905" s="54">
        <v>70</v>
      </c>
      <c r="H905" s="54" t="s">
        <v>376</v>
      </c>
      <c r="I905" s="56" t="s">
        <v>528</v>
      </c>
    </row>
    <row r="906" spans="1:9">
      <c r="A906" s="50">
        <v>905</v>
      </c>
      <c r="B906" s="51">
        <v>42914</v>
      </c>
      <c r="C906" s="52">
        <v>42887</v>
      </c>
      <c r="D906" s="50">
        <v>2017</v>
      </c>
      <c r="E906" s="53">
        <v>0.4694444444444445</v>
      </c>
      <c r="F906" s="54" t="s">
        <v>253</v>
      </c>
      <c r="G906" s="54">
        <v>65</v>
      </c>
      <c r="H906" s="54" t="s">
        <v>376</v>
      </c>
      <c r="I906" s="56" t="s">
        <v>528</v>
      </c>
    </row>
    <row r="907" spans="1:9">
      <c r="A907" s="50">
        <v>906</v>
      </c>
      <c r="B907" s="51">
        <v>42914</v>
      </c>
      <c r="C907" s="52">
        <v>42887</v>
      </c>
      <c r="D907" s="50">
        <v>2017</v>
      </c>
      <c r="E907" s="53">
        <v>0.56041666666666667</v>
      </c>
      <c r="F907" s="54" t="s">
        <v>245</v>
      </c>
      <c r="G907" s="54">
        <v>58</v>
      </c>
      <c r="H907" s="54" t="s">
        <v>376</v>
      </c>
      <c r="I907" s="56" t="s">
        <v>528</v>
      </c>
    </row>
    <row r="908" spans="1:9">
      <c r="A908" s="50">
        <v>907</v>
      </c>
      <c r="B908" s="51">
        <v>42914</v>
      </c>
      <c r="C908" s="52">
        <v>42887</v>
      </c>
      <c r="D908" s="50">
        <v>2017</v>
      </c>
      <c r="E908" s="53">
        <v>0.64236111111111105</v>
      </c>
      <c r="F908" s="54" t="s">
        <v>252</v>
      </c>
      <c r="G908" s="54">
        <v>10</v>
      </c>
      <c r="H908" s="54" t="s">
        <v>376</v>
      </c>
      <c r="I908" s="56" t="s">
        <v>528</v>
      </c>
    </row>
    <row r="909" spans="1:9">
      <c r="A909" s="50">
        <v>908</v>
      </c>
      <c r="B909" s="51">
        <v>42914</v>
      </c>
      <c r="C909" s="52">
        <v>42887</v>
      </c>
      <c r="D909" s="50">
        <v>2017</v>
      </c>
      <c r="E909" s="53">
        <v>0.64236111111111105</v>
      </c>
      <c r="F909" s="54" t="s">
        <v>111</v>
      </c>
      <c r="G909" s="54">
        <v>350</v>
      </c>
      <c r="H909" s="54" t="s">
        <v>376</v>
      </c>
      <c r="I909" s="56" t="s">
        <v>528</v>
      </c>
    </row>
    <row r="910" spans="1:9">
      <c r="A910" s="50">
        <v>909</v>
      </c>
      <c r="B910" s="51">
        <v>42914</v>
      </c>
      <c r="C910" s="52">
        <v>42887</v>
      </c>
      <c r="D910" s="50">
        <v>2017</v>
      </c>
      <c r="E910" s="53">
        <v>0.64930555555555558</v>
      </c>
      <c r="F910" s="54" t="s">
        <v>176</v>
      </c>
      <c r="G910" s="54">
        <v>40</v>
      </c>
      <c r="H910" s="54" t="s">
        <v>376</v>
      </c>
      <c r="I910" s="56" t="s">
        <v>528</v>
      </c>
    </row>
    <row r="911" spans="1:9">
      <c r="A911" s="50">
        <v>910</v>
      </c>
      <c r="B911" s="51">
        <v>42914</v>
      </c>
      <c r="C911" s="52">
        <v>42887</v>
      </c>
      <c r="D911" s="50">
        <v>2017</v>
      </c>
      <c r="E911" s="53">
        <v>0.84583333333333333</v>
      </c>
      <c r="F911" s="54" t="s">
        <v>380</v>
      </c>
      <c r="G911" s="55">
        <v>1750</v>
      </c>
      <c r="H911" s="54" t="s">
        <v>376</v>
      </c>
      <c r="I911" s="56" t="s">
        <v>528</v>
      </c>
    </row>
    <row r="912" spans="1:9">
      <c r="A912" s="50">
        <v>911</v>
      </c>
      <c r="B912" s="51">
        <v>42914</v>
      </c>
      <c r="C912" s="52">
        <v>42887</v>
      </c>
      <c r="D912" s="50">
        <v>2017</v>
      </c>
      <c r="E912" s="53">
        <v>0.8520833333333333</v>
      </c>
      <c r="F912" s="54" t="s">
        <v>100</v>
      </c>
      <c r="G912" s="54">
        <v>55</v>
      </c>
      <c r="H912" s="54" t="s">
        <v>376</v>
      </c>
      <c r="I912" s="56" t="s">
        <v>528</v>
      </c>
    </row>
    <row r="913" spans="1:9">
      <c r="A913" s="50">
        <v>912</v>
      </c>
      <c r="B913" s="51">
        <v>42915</v>
      </c>
      <c r="C913" s="52">
        <v>42887</v>
      </c>
      <c r="D913" s="50">
        <v>2017</v>
      </c>
      <c r="E913" s="53">
        <v>0.34513888888888888</v>
      </c>
      <c r="F913" s="54" t="s">
        <v>262</v>
      </c>
      <c r="G913" s="54">
        <v>80</v>
      </c>
      <c r="H913" s="54" t="s">
        <v>376</v>
      </c>
      <c r="I913" s="56" t="s">
        <v>528</v>
      </c>
    </row>
    <row r="914" spans="1:9">
      <c r="A914" s="50">
        <v>913</v>
      </c>
      <c r="B914" s="51">
        <v>42915</v>
      </c>
      <c r="C914" s="52">
        <v>42887</v>
      </c>
      <c r="D914" s="50">
        <v>2017</v>
      </c>
      <c r="E914" s="53">
        <v>0.42777777777777781</v>
      </c>
      <c r="F914" s="54" t="s">
        <v>262</v>
      </c>
      <c r="G914" s="54">
        <v>13</v>
      </c>
      <c r="H914" s="54" t="s">
        <v>376</v>
      </c>
      <c r="I914" s="56" t="s">
        <v>528</v>
      </c>
    </row>
    <row r="915" spans="1:9">
      <c r="A915" s="50">
        <v>914</v>
      </c>
      <c r="B915" s="51">
        <v>42915</v>
      </c>
      <c r="C915" s="52">
        <v>42887</v>
      </c>
      <c r="D915" s="50">
        <v>2017</v>
      </c>
      <c r="E915" s="53">
        <v>0.60555555555555551</v>
      </c>
      <c r="F915" s="54" t="s">
        <v>114</v>
      </c>
      <c r="G915" s="54">
        <v>35</v>
      </c>
      <c r="H915" s="54" t="s">
        <v>376</v>
      </c>
      <c r="I915" s="56" t="s">
        <v>528</v>
      </c>
    </row>
    <row r="916" spans="1:9">
      <c r="A916" s="50">
        <v>915</v>
      </c>
      <c r="B916" s="51">
        <v>42915</v>
      </c>
      <c r="C916" s="52">
        <v>42887</v>
      </c>
      <c r="D916" s="50">
        <v>2017</v>
      </c>
      <c r="E916" s="53">
        <v>0.78055555555555556</v>
      </c>
      <c r="F916" s="54" t="s">
        <v>148</v>
      </c>
      <c r="G916" s="54">
        <v>30</v>
      </c>
      <c r="H916" s="54" t="s">
        <v>376</v>
      </c>
      <c r="I916" s="56" t="s">
        <v>528</v>
      </c>
    </row>
    <row r="917" spans="1:9">
      <c r="A917" s="50">
        <v>916</v>
      </c>
      <c r="B917" s="51">
        <v>42915</v>
      </c>
      <c r="C917" s="52">
        <v>42887</v>
      </c>
      <c r="D917" s="50">
        <v>2017</v>
      </c>
      <c r="E917" s="53">
        <v>0.78055555555555556</v>
      </c>
      <c r="F917" s="54" t="s">
        <v>245</v>
      </c>
      <c r="G917" s="54">
        <v>40</v>
      </c>
      <c r="H917" s="54" t="s">
        <v>376</v>
      </c>
      <c r="I917" s="56" t="s">
        <v>528</v>
      </c>
    </row>
    <row r="918" spans="1:9">
      <c r="A918" s="50">
        <v>917</v>
      </c>
      <c r="B918" s="51">
        <v>42915</v>
      </c>
      <c r="C918" s="52">
        <v>42887</v>
      </c>
      <c r="D918" s="50">
        <v>2017</v>
      </c>
      <c r="E918" s="53">
        <v>0.78055555555555556</v>
      </c>
      <c r="F918" s="54" t="s">
        <v>111</v>
      </c>
      <c r="G918" s="54">
        <v>120</v>
      </c>
      <c r="H918" s="54" t="s">
        <v>376</v>
      </c>
      <c r="I918" s="56" t="s">
        <v>528</v>
      </c>
    </row>
    <row r="919" spans="1:9">
      <c r="A919" s="50">
        <v>918</v>
      </c>
      <c r="B919" s="51">
        <v>42915</v>
      </c>
      <c r="C919" s="52">
        <v>42887</v>
      </c>
      <c r="D919" s="50">
        <v>2017</v>
      </c>
      <c r="E919" s="53">
        <v>0.89513888888888893</v>
      </c>
      <c r="F919" s="54" t="s">
        <v>381</v>
      </c>
      <c r="G919" s="55">
        <v>1365</v>
      </c>
      <c r="H919" s="54" t="s">
        <v>376</v>
      </c>
      <c r="I919" s="56" t="s">
        <v>528</v>
      </c>
    </row>
    <row r="920" spans="1:9">
      <c r="A920" s="50">
        <v>919</v>
      </c>
      <c r="B920" s="51">
        <v>42916</v>
      </c>
      <c r="C920" s="52">
        <v>42887</v>
      </c>
      <c r="D920" s="50">
        <v>2017</v>
      </c>
      <c r="E920" s="53">
        <v>0.35069444444444442</v>
      </c>
      <c r="F920" s="54" t="s">
        <v>84</v>
      </c>
      <c r="G920" s="54">
        <v>50</v>
      </c>
      <c r="H920" s="54" t="s">
        <v>376</v>
      </c>
      <c r="I920" s="56" t="s">
        <v>528</v>
      </c>
    </row>
    <row r="921" spans="1:9">
      <c r="A921" s="50">
        <v>920</v>
      </c>
      <c r="B921" s="51">
        <v>42916</v>
      </c>
      <c r="C921" s="52">
        <v>42887</v>
      </c>
      <c r="D921" s="50">
        <v>2017</v>
      </c>
      <c r="E921" s="53">
        <v>0.35069444444444442</v>
      </c>
      <c r="F921" s="54" t="s">
        <v>72</v>
      </c>
      <c r="G921" s="54">
        <v>80</v>
      </c>
      <c r="H921" s="54" t="s">
        <v>376</v>
      </c>
      <c r="I921" s="56" t="s">
        <v>528</v>
      </c>
    </row>
    <row r="922" spans="1:9">
      <c r="A922" s="50">
        <v>921</v>
      </c>
      <c r="B922" s="51">
        <v>42916</v>
      </c>
      <c r="C922" s="52">
        <v>42887</v>
      </c>
      <c r="D922" s="50">
        <v>2017</v>
      </c>
      <c r="E922" s="53">
        <v>0.55763888888888891</v>
      </c>
      <c r="F922" s="54" t="s">
        <v>111</v>
      </c>
      <c r="G922" s="54">
        <v>140</v>
      </c>
      <c r="H922" s="54" t="s">
        <v>376</v>
      </c>
      <c r="I922" s="56" t="s">
        <v>528</v>
      </c>
    </row>
    <row r="923" spans="1:9">
      <c r="A923" s="50">
        <v>922</v>
      </c>
      <c r="B923" s="51">
        <v>42916</v>
      </c>
      <c r="C923" s="52">
        <v>42887</v>
      </c>
      <c r="D923" s="50">
        <v>2017</v>
      </c>
      <c r="E923" s="53">
        <v>0.60416666666666663</v>
      </c>
      <c r="F923" s="54" t="s">
        <v>262</v>
      </c>
      <c r="G923" s="54">
        <v>225</v>
      </c>
      <c r="H923" s="54" t="s">
        <v>376</v>
      </c>
      <c r="I923" s="56" t="s">
        <v>528</v>
      </c>
    </row>
    <row r="924" spans="1:9">
      <c r="A924" s="50">
        <v>923</v>
      </c>
      <c r="B924" s="51">
        <v>42916</v>
      </c>
      <c r="C924" s="52">
        <v>42887</v>
      </c>
      <c r="D924" s="50">
        <v>2017</v>
      </c>
      <c r="E924" s="53">
        <v>0.69097222222222221</v>
      </c>
      <c r="F924" s="54" t="s">
        <v>130</v>
      </c>
      <c r="G924" s="54">
        <v>30</v>
      </c>
      <c r="H924" s="54" t="s">
        <v>376</v>
      </c>
      <c r="I924" s="56" t="s">
        <v>528</v>
      </c>
    </row>
    <row r="925" spans="1:9">
      <c r="A925" s="50">
        <v>924</v>
      </c>
      <c r="B925" s="51">
        <v>42916</v>
      </c>
      <c r="C925" s="52">
        <v>42887</v>
      </c>
      <c r="D925" s="50">
        <v>2017</v>
      </c>
      <c r="E925" s="53">
        <v>0.93055555555555547</v>
      </c>
      <c r="F925" s="54" t="s">
        <v>309</v>
      </c>
      <c r="G925" s="55">
        <v>1200</v>
      </c>
      <c r="H925" s="54" t="s">
        <v>376</v>
      </c>
      <c r="I925" s="56" t="s">
        <v>528</v>
      </c>
    </row>
    <row r="926" spans="1:9">
      <c r="A926" s="50">
        <v>925</v>
      </c>
      <c r="B926" s="51">
        <v>42917</v>
      </c>
      <c r="C926" s="52">
        <v>42917</v>
      </c>
      <c r="D926" s="50">
        <v>2017</v>
      </c>
      <c r="E926" s="53">
        <v>0.35694444444444445</v>
      </c>
      <c r="F926" s="54" t="s">
        <v>148</v>
      </c>
      <c r="G926" s="54">
        <v>50</v>
      </c>
      <c r="H926" s="54" t="s">
        <v>376</v>
      </c>
      <c r="I926" s="56" t="s">
        <v>528</v>
      </c>
    </row>
    <row r="927" spans="1:9">
      <c r="A927" s="50">
        <v>926</v>
      </c>
      <c r="B927" s="51">
        <v>42917</v>
      </c>
      <c r="C927" s="52">
        <v>42917</v>
      </c>
      <c r="D927" s="50">
        <v>2017</v>
      </c>
      <c r="E927" s="53">
        <v>0.35694444444444445</v>
      </c>
      <c r="F927" s="54" t="s">
        <v>72</v>
      </c>
      <c r="G927" s="54">
        <v>95</v>
      </c>
      <c r="H927" s="54" t="s">
        <v>376</v>
      </c>
      <c r="I927" s="56" t="s">
        <v>528</v>
      </c>
    </row>
    <row r="928" spans="1:9">
      <c r="A928" s="50">
        <v>927</v>
      </c>
      <c r="B928" s="51">
        <v>42917</v>
      </c>
      <c r="C928" s="52">
        <v>42917</v>
      </c>
      <c r="D928" s="50">
        <v>2017</v>
      </c>
      <c r="E928" s="53">
        <v>0.78333333333333333</v>
      </c>
      <c r="F928" s="54" t="s">
        <v>218</v>
      </c>
      <c r="G928" s="54">
        <v>100</v>
      </c>
      <c r="H928" s="54" t="s">
        <v>376</v>
      </c>
      <c r="I928" s="56" t="s">
        <v>528</v>
      </c>
    </row>
    <row r="929" spans="1:9">
      <c r="A929" s="50">
        <v>928</v>
      </c>
      <c r="B929" s="51">
        <v>42917</v>
      </c>
      <c r="C929" s="52">
        <v>42917</v>
      </c>
      <c r="D929" s="50">
        <v>2017</v>
      </c>
      <c r="E929" s="53">
        <v>0.78333333333333333</v>
      </c>
      <c r="F929" s="54" t="s">
        <v>111</v>
      </c>
      <c r="G929" s="54">
        <v>340</v>
      </c>
      <c r="H929" s="54" t="s">
        <v>376</v>
      </c>
      <c r="I929" s="56" t="s">
        <v>528</v>
      </c>
    </row>
    <row r="930" spans="1:9">
      <c r="A930" s="50">
        <v>929</v>
      </c>
      <c r="B930" s="51">
        <v>42917</v>
      </c>
      <c r="C930" s="52">
        <v>42917</v>
      </c>
      <c r="D930" s="50">
        <v>2017</v>
      </c>
      <c r="E930" s="53">
        <v>0.89027777777777783</v>
      </c>
      <c r="F930" s="54" t="s">
        <v>84</v>
      </c>
      <c r="G930" s="54">
        <v>60</v>
      </c>
      <c r="H930" s="54" t="s">
        <v>376</v>
      </c>
      <c r="I930" s="56" t="s">
        <v>528</v>
      </c>
    </row>
    <row r="931" spans="1:9">
      <c r="A931" s="50">
        <v>930</v>
      </c>
      <c r="B931" s="51">
        <v>42917</v>
      </c>
      <c r="C931" s="52">
        <v>42917</v>
      </c>
      <c r="D931" s="50">
        <v>2017</v>
      </c>
      <c r="E931" s="53">
        <v>0.93055555555555547</v>
      </c>
      <c r="F931" s="54" t="s">
        <v>309</v>
      </c>
      <c r="G931" s="55">
        <v>1200</v>
      </c>
      <c r="H931" s="54" t="s">
        <v>376</v>
      </c>
      <c r="I931" s="56" t="s">
        <v>528</v>
      </c>
    </row>
    <row r="932" spans="1:9">
      <c r="A932" s="50">
        <v>931</v>
      </c>
      <c r="B932" s="51">
        <v>42918</v>
      </c>
      <c r="C932" s="52">
        <v>42917</v>
      </c>
      <c r="D932" s="50">
        <v>2017</v>
      </c>
      <c r="E932" s="53">
        <v>0.54791666666666672</v>
      </c>
      <c r="F932" s="54" t="s">
        <v>354</v>
      </c>
      <c r="G932" s="54">
        <v>10</v>
      </c>
      <c r="H932" s="54" t="s">
        <v>354</v>
      </c>
      <c r="I932" s="56" t="s">
        <v>529</v>
      </c>
    </row>
    <row r="933" spans="1:9">
      <c r="A933" s="50">
        <v>932</v>
      </c>
      <c r="B933" s="51">
        <v>42918</v>
      </c>
      <c r="C933" s="52">
        <v>42917</v>
      </c>
      <c r="D933" s="50">
        <v>2017</v>
      </c>
      <c r="E933" s="53">
        <v>0.45833333333333331</v>
      </c>
      <c r="F933" s="54" t="s">
        <v>72</v>
      </c>
      <c r="G933" s="54">
        <v>90</v>
      </c>
      <c r="H933" s="54" t="s">
        <v>376</v>
      </c>
      <c r="I933" s="56" t="s">
        <v>528</v>
      </c>
    </row>
    <row r="934" spans="1:9">
      <c r="A934" s="50">
        <v>933</v>
      </c>
      <c r="B934" s="51">
        <v>42918</v>
      </c>
      <c r="C934" s="52">
        <v>42917</v>
      </c>
      <c r="D934" s="50">
        <v>2017</v>
      </c>
      <c r="E934" s="53">
        <v>0.51388888888888895</v>
      </c>
      <c r="F934" s="54" t="s">
        <v>262</v>
      </c>
      <c r="G934" s="54">
        <v>45</v>
      </c>
      <c r="H934" s="54" t="s">
        <v>376</v>
      </c>
      <c r="I934" s="56" t="s">
        <v>528</v>
      </c>
    </row>
    <row r="935" spans="1:9">
      <c r="A935" s="50">
        <v>934</v>
      </c>
      <c r="B935" s="51">
        <v>42918</v>
      </c>
      <c r="C935" s="52">
        <v>42917</v>
      </c>
      <c r="D935" s="50">
        <v>2017</v>
      </c>
      <c r="E935" s="53">
        <v>0.56597222222222221</v>
      </c>
      <c r="F935" s="54" t="s">
        <v>111</v>
      </c>
      <c r="G935" s="54">
        <v>78</v>
      </c>
      <c r="H935" s="54" t="s">
        <v>376</v>
      </c>
      <c r="I935" s="56" t="s">
        <v>528</v>
      </c>
    </row>
    <row r="936" spans="1:9">
      <c r="A936" s="50">
        <v>935</v>
      </c>
      <c r="B936" s="51">
        <v>42918</v>
      </c>
      <c r="C936" s="52">
        <v>42917</v>
      </c>
      <c r="D936" s="50">
        <v>2017</v>
      </c>
      <c r="E936" s="53">
        <v>0.58194444444444449</v>
      </c>
      <c r="F936" s="54" t="s">
        <v>262</v>
      </c>
      <c r="G936" s="54">
        <v>232</v>
      </c>
      <c r="H936" s="54" t="s">
        <v>376</v>
      </c>
      <c r="I936" s="56" t="s">
        <v>528</v>
      </c>
    </row>
    <row r="937" spans="1:9">
      <c r="A937" s="50">
        <v>936</v>
      </c>
      <c r="B937" s="51">
        <v>42918</v>
      </c>
      <c r="C937" s="52">
        <v>42917</v>
      </c>
      <c r="D937" s="50">
        <v>2017</v>
      </c>
      <c r="E937" s="53">
        <v>0.58194444444444449</v>
      </c>
      <c r="F937" s="54" t="s">
        <v>100</v>
      </c>
      <c r="G937" s="54">
        <v>25</v>
      </c>
      <c r="H937" s="54" t="s">
        <v>376</v>
      </c>
      <c r="I937" s="56" t="s">
        <v>528</v>
      </c>
    </row>
    <row r="938" spans="1:9">
      <c r="A938" s="50">
        <v>937</v>
      </c>
      <c r="B938" s="51">
        <v>42918</v>
      </c>
      <c r="C938" s="52">
        <v>42917</v>
      </c>
      <c r="D938" s="50">
        <v>2017</v>
      </c>
      <c r="E938" s="53">
        <v>0.84097222222222223</v>
      </c>
      <c r="F938" s="54" t="s">
        <v>245</v>
      </c>
      <c r="G938" s="54">
        <v>38</v>
      </c>
      <c r="H938" s="54" t="s">
        <v>376</v>
      </c>
      <c r="I938" s="56" t="s">
        <v>528</v>
      </c>
    </row>
    <row r="939" spans="1:9">
      <c r="A939" s="50">
        <v>938</v>
      </c>
      <c r="B939" s="51">
        <v>42918</v>
      </c>
      <c r="C939" s="52">
        <v>42917</v>
      </c>
      <c r="D939" s="50">
        <v>2017</v>
      </c>
      <c r="E939" s="53">
        <v>0.84097222222222223</v>
      </c>
      <c r="F939" s="54" t="s">
        <v>84</v>
      </c>
      <c r="G939" s="54">
        <v>254</v>
      </c>
      <c r="H939" s="54" t="s">
        <v>376</v>
      </c>
      <c r="I939" s="56" t="s">
        <v>528</v>
      </c>
    </row>
    <row r="940" spans="1:9">
      <c r="A940" s="50">
        <v>939</v>
      </c>
      <c r="B940" s="51">
        <v>42918</v>
      </c>
      <c r="C940" s="52">
        <v>42917</v>
      </c>
      <c r="D940" s="50">
        <v>2017</v>
      </c>
      <c r="E940" s="53">
        <v>0.84097222222222223</v>
      </c>
      <c r="F940" s="54" t="s">
        <v>148</v>
      </c>
      <c r="G940" s="54">
        <v>80</v>
      </c>
      <c r="H940" s="54" t="s">
        <v>376</v>
      </c>
      <c r="I940" s="56" t="s">
        <v>528</v>
      </c>
    </row>
    <row r="941" spans="1:9">
      <c r="A941" s="50">
        <v>940</v>
      </c>
      <c r="B941" s="51">
        <v>42918</v>
      </c>
      <c r="C941" s="52">
        <v>42917</v>
      </c>
      <c r="D941" s="50">
        <v>2017</v>
      </c>
      <c r="E941" s="53">
        <v>0.93263888888888891</v>
      </c>
      <c r="F941" s="54" t="s">
        <v>383</v>
      </c>
      <c r="G941" s="55">
        <v>1694</v>
      </c>
      <c r="H941" s="54" t="s">
        <v>376</v>
      </c>
      <c r="I941" s="56" t="s">
        <v>528</v>
      </c>
    </row>
    <row r="942" spans="1:9">
      <c r="A942" s="50">
        <v>941</v>
      </c>
      <c r="B942" s="51">
        <v>42919</v>
      </c>
      <c r="C942" s="52">
        <v>42917</v>
      </c>
      <c r="D942" s="50">
        <v>2017</v>
      </c>
      <c r="E942" s="53">
        <v>0.45069444444444445</v>
      </c>
      <c r="F942" s="54" t="s">
        <v>148</v>
      </c>
      <c r="G942" s="54">
        <v>10</v>
      </c>
      <c r="H942" s="54" t="s">
        <v>376</v>
      </c>
      <c r="I942" s="56" t="s">
        <v>528</v>
      </c>
    </row>
    <row r="943" spans="1:9">
      <c r="A943" s="50">
        <v>942</v>
      </c>
      <c r="B943" s="51">
        <v>42919</v>
      </c>
      <c r="C943" s="52">
        <v>42917</v>
      </c>
      <c r="D943" s="50">
        <v>2017</v>
      </c>
      <c r="E943" s="53">
        <v>0.48194444444444445</v>
      </c>
      <c r="F943" s="54" t="s">
        <v>83</v>
      </c>
      <c r="G943" s="54">
        <v>30</v>
      </c>
      <c r="H943" s="54" t="s">
        <v>376</v>
      </c>
      <c r="I943" s="56" t="s">
        <v>528</v>
      </c>
    </row>
    <row r="944" spans="1:9">
      <c r="A944" s="50">
        <v>943</v>
      </c>
      <c r="B944" s="51">
        <v>42919</v>
      </c>
      <c r="C944" s="52">
        <v>42917</v>
      </c>
      <c r="D944" s="50">
        <v>2017</v>
      </c>
      <c r="E944" s="53">
        <v>0.86111111111111116</v>
      </c>
      <c r="F944" s="54" t="s">
        <v>245</v>
      </c>
      <c r="G944" s="54">
        <v>38</v>
      </c>
      <c r="H944" s="54" t="s">
        <v>376</v>
      </c>
      <c r="I944" s="56" t="s">
        <v>528</v>
      </c>
    </row>
    <row r="945" spans="1:9">
      <c r="A945" s="50">
        <v>944</v>
      </c>
      <c r="B945" s="51">
        <v>42919</v>
      </c>
      <c r="C945" s="52">
        <v>42917</v>
      </c>
      <c r="D945" s="50">
        <v>2017</v>
      </c>
      <c r="E945" s="53">
        <v>0.86111111111111116</v>
      </c>
      <c r="F945" s="54" t="s">
        <v>111</v>
      </c>
      <c r="G945" s="54">
        <v>480</v>
      </c>
      <c r="H945" s="54" t="s">
        <v>376</v>
      </c>
      <c r="I945" s="56" t="s">
        <v>528</v>
      </c>
    </row>
    <row r="946" spans="1:9">
      <c r="A946" s="50">
        <v>945</v>
      </c>
      <c r="B946" s="51">
        <v>42919</v>
      </c>
      <c r="C946" s="52">
        <v>42917</v>
      </c>
      <c r="D946" s="50">
        <v>2017</v>
      </c>
      <c r="E946" s="53">
        <v>0.86875000000000002</v>
      </c>
      <c r="F946" s="54" t="s">
        <v>84</v>
      </c>
      <c r="G946" s="54">
        <v>165</v>
      </c>
      <c r="H946" s="54" t="s">
        <v>376</v>
      </c>
      <c r="I946" s="56" t="s">
        <v>528</v>
      </c>
    </row>
    <row r="947" spans="1:9">
      <c r="A947" s="50">
        <v>946</v>
      </c>
      <c r="B947" s="51">
        <v>42919</v>
      </c>
      <c r="C947" s="52">
        <v>42917</v>
      </c>
      <c r="D947" s="50">
        <v>2017</v>
      </c>
      <c r="E947" s="53">
        <v>0.93333333333333324</v>
      </c>
      <c r="F947" s="54" t="s">
        <v>383</v>
      </c>
      <c r="G947" s="55">
        <v>1694</v>
      </c>
      <c r="H947" s="54" t="s">
        <v>376</v>
      </c>
      <c r="I947" s="56" t="s">
        <v>528</v>
      </c>
    </row>
    <row r="948" spans="1:9">
      <c r="A948" s="50">
        <v>947</v>
      </c>
      <c r="B948" s="51">
        <v>42920</v>
      </c>
      <c r="C948" s="52">
        <v>42917</v>
      </c>
      <c r="D948" s="50">
        <v>2017</v>
      </c>
      <c r="E948" s="53">
        <v>0.41944444444444445</v>
      </c>
      <c r="F948" s="54" t="s">
        <v>148</v>
      </c>
      <c r="G948" s="54">
        <v>10</v>
      </c>
      <c r="H948" s="54" t="s">
        <v>376</v>
      </c>
      <c r="I948" s="56" t="s">
        <v>528</v>
      </c>
    </row>
    <row r="949" spans="1:9">
      <c r="A949" s="50">
        <v>948</v>
      </c>
      <c r="B949" s="51">
        <v>42920</v>
      </c>
      <c r="C949" s="52">
        <v>42917</v>
      </c>
      <c r="D949" s="50">
        <v>2017</v>
      </c>
      <c r="E949" s="53">
        <v>0.55833333333333335</v>
      </c>
      <c r="F949" s="54" t="s">
        <v>111</v>
      </c>
      <c r="G949" s="54">
        <v>413</v>
      </c>
      <c r="H949" s="54" t="s">
        <v>376</v>
      </c>
      <c r="I949" s="56" t="s">
        <v>528</v>
      </c>
    </row>
    <row r="950" spans="1:9">
      <c r="A950" s="50">
        <v>949</v>
      </c>
      <c r="B950" s="51">
        <v>42920</v>
      </c>
      <c r="C950" s="52">
        <v>42917</v>
      </c>
      <c r="D950" s="50">
        <v>2017</v>
      </c>
      <c r="E950" s="53">
        <v>0.67083333333333339</v>
      </c>
      <c r="F950" s="54" t="s">
        <v>148</v>
      </c>
      <c r="G950" s="54">
        <v>20</v>
      </c>
      <c r="H950" s="54" t="s">
        <v>376</v>
      </c>
      <c r="I950" s="56" t="s">
        <v>528</v>
      </c>
    </row>
    <row r="951" spans="1:9">
      <c r="A951" s="50">
        <v>950</v>
      </c>
      <c r="B951" s="51">
        <v>42920</v>
      </c>
      <c r="C951" s="52">
        <v>42917</v>
      </c>
      <c r="D951" s="50">
        <v>2017</v>
      </c>
      <c r="E951" s="53">
        <v>0.67083333333333339</v>
      </c>
      <c r="F951" s="54" t="s">
        <v>245</v>
      </c>
      <c r="G951" s="54">
        <v>20</v>
      </c>
      <c r="H951" s="54" t="s">
        <v>376</v>
      </c>
      <c r="I951" s="56" t="s">
        <v>528</v>
      </c>
    </row>
    <row r="952" spans="1:9">
      <c r="A952" s="50">
        <v>951</v>
      </c>
      <c r="B952" s="51">
        <v>42920</v>
      </c>
      <c r="C952" s="52">
        <v>42917</v>
      </c>
      <c r="D952" s="50">
        <v>2017</v>
      </c>
      <c r="E952" s="53">
        <v>0.8256944444444444</v>
      </c>
      <c r="F952" s="54" t="s">
        <v>84</v>
      </c>
      <c r="G952" s="54">
        <v>212</v>
      </c>
      <c r="H952" s="54" t="s">
        <v>376</v>
      </c>
      <c r="I952" s="56" t="s">
        <v>528</v>
      </c>
    </row>
    <row r="953" spans="1:9">
      <c r="A953" s="50">
        <v>952</v>
      </c>
      <c r="B953" s="51">
        <v>42920</v>
      </c>
      <c r="C953" s="52">
        <v>42917</v>
      </c>
      <c r="D953" s="50">
        <v>2017</v>
      </c>
      <c r="E953" s="53">
        <v>0.8305555555555556</v>
      </c>
      <c r="F953" s="54" t="s">
        <v>148</v>
      </c>
      <c r="G953" s="54">
        <v>30</v>
      </c>
      <c r="H953" s="54" t="s">
        <v>376</v>
      </c>
      <c r="I953" s="56" t="s">
        <v>528</v>
      </c>
    </row>
    <row r="954" spans="1:9">
      <c r="A954" s="50">
        <v>953</v>
      </c>
      <c r="B954" s="51">
        <v>42920</v>
      </c>
      <c r="C954" s="52">
        <v>42917</v>
      </c>
      <c r="D954" s="50">
        <v>2017</v>
      </c>
      <c r="E954" s="53">
        <v>0.95138888888888884</v>
      </c>
      <c r="F954" s="54" t="s">
        <v>386</v>
      </c>
      <c r="G954" s="55">
        <v>1830</v>
      </c>
      <c r="H954" s="54" t="s">
        <v>376</v>
      </c>
      <c r="I954" s="56" t="s">
        <v>528</v>
      </c>
    </row>
    <row r="955" spans="1:9">
      <c r="A955" s="50">
        <v>954</v>
      </c>
      <c r="B955" s="51">
        <v>42921</v>
      </c>
      <c r="C955" s="52">
        <v>42917</v>
      </c>
      <c r="D955" s="50">
        <v>2017</v>
      </c>
      <c r="E955" s="53">
        <v>0.33402777777777781</v>
      </c>
      <c r="F955" s="54" t="s">
        <v>215</v>
      </c>
      <c r="G955" s="54">
        <v>30</v>
      </c>
      <c r="H955" s="54" t="s">
        <v>376</v>
      </c>
      <c r="I955" s="56" t="s">
        <v>528</v>
      </c>
    </row>
    <row r="956" spans="1:9">
      <c r="A956" s="50">
        <v>955</v>
      </c>
      <c r="B956" s="51">
        <v>42921</v>
      </c>
      <c r="C956" s="52">
        <v>42917</v>
      </c>
      <c r="D956" s="50">
        <v>2017</v>
      </c>
      <c r="E956" s="53">
        <v>0.4465277777777778</v>
      </c>
      <c r="F956" s="54" t="s">
        <v>83</v>
      </c>
      <c r="G956" s="54">
        <v>20</v>
      </c>
      <c r="H956" s="54" t="s">
        <v>376</v>
      </c>
      <c r="I956" s="56" t="s">
        <v>528</v>
      </c>
    </row>
    <row r="957" spans="1:9">
      <c r="A957" s="50">
        <v>956</v>
      </c>
      <c r="B957" s="51">
        <v>42921</v>
      </c>
      <c r="C957" s="52">
        <v>42917</v>
      </c>
      <c r="D957" s="50">
        <v>2017</v>
      </c>
      <c r="E957" s="53">
        <v>0.4465277777777778</v>
      </c>
      <c r="F957" s="54" t="s">
        <v>262</v>
      </c>
      <c r="G957" s="54">
        <v>62</v>
      </c>
      <c r="H957" s="54" t="s">
        <v>376</v>
      </c>
      <c r="I957" s="56" t="s">
        <v>528</v>
      </c>
    </row>
    <row r="958" spans="1:9">
      <c r="A958" s="50">
        <v>957</v>
      </c>
      <c r="B958" s="51">
        <v>42921</v>
      </c>
      <c r="C958" s="52">
        <v>42917</v>
      </c>
      <c r="D958" s="50">
        <v>2017</v>
      </c>
      <c r="E958" s="53">
        <v>0.67638888888888893</v>
      </c>
      <c r="F958" s="54" t="s">
        <v>111</v>
      </c>
      <c r="G958" s="54">
        <v>150</v>
      </c>
      <c r="H958" s="54" t="s">
        <v>376</v>
      </c>
      <c r="I958" s="56" t="s">
        <v>528</v>
      </c>
    </row>
    <row r="959" spans="1:9">
      <c r="A959" s="50">
        <v>958</v>
      </c>
      <c r="B959" s="51">
        <v>42921</v>
      </c>
      <c r="C959" s="52">
        <v>42917</v>
      </c>
      <c r="D959" s="50">
        <v>2017</v>
      </c>
      <c r="E959" s="53">
        <v>0.67638888888888893</v>
      </c>
      <c r="F959" s="54" t="s">
        <v>245</v>
      </c>
      <c r="G959" s="54">
        <v>20</v>
      </c>
      <c r="H959" s="54" t="s">
        <v>376</v>
      </c>
      <c r="I959" s="56" t="s">
        <v>528</v>
      </c>
    </row>
    <row r="960" spans="1:9">
      <c r="A960" s="50">
        <v>959</v>
      </c>
      <c r="B960" s="51">
        <v>42921</v>
      </c>
      <c r="C960" s="52">
        <v>42917</v>
      </c>
      <c r="D960" s="50">
        <v>2017</v>
      </c>
      <c r="E960" s="53">
        <v>0.72013888888888899</v>
      </c>
      <c r="F960" s="54" t="s">
        <v>262</v>
      </c>
      <c r="G960" s="54">
        <v>139</v>
      </c>
      <c r="H960" s="54" t="s">
        <v>376</v>
      </c>
      <c r="I960" s="56" t="s">
        <v>528</v>
      </c>
    </row>
    <row r="961" spans="1:9">
      <c r="A961" s="50">
        <v>960</v>
      </c>
      <c r="B961" s="51">
        <v>42921</v>
      </c>
      <c r="C961" s="52">
        <v>42917</v>
      </c>
      <c r="D961" s="50">
        <v>2017</v>
      </c>
      <c r="E961" s="53">
        <v>0.89027777777777783</v>
      </c>
      <c r="F961" s="54" t="s">
        <v>148</v>
      </c>
      <c r="G961" s="54">
        <v>110</v>
      </c>
      <c r="H961" s="54" t="s">
        <v>376</v>
      </c>
      <c r="I961" s="56" t="s">
        <v>528</v>
      </c>
    </row>
    <row r="962" spans="1:9">
      <c r="A962" s="50">
        <v>961</v>
      </c>
      <c r="B962" s="51">
        <v>42921</v>
      </c>
      <c r="C962" s="52">
        <v>42917</v>
      </c>
      <c r="D962" s="50">
        <v>2017</v>
      </c>
      <c r="E962" s="53">
        <v>0.90625</v>
      </c>
      <c r="F962" s="54" t="s">
        <v>84</v>
      </c>
      <c r="G962" s="54">
        <v>368</v>
      </c>
      <c r="H962" s="54" t="s">
        <v>376</v>
      </c>
      <c r="I962" s="56" t="s">
        <v>528</v>
      </c>
    </row>
    <row r="963" spans="1:9">
      <c r="A963" s="50">
        <v>962</v>
      </c>
      <c r="B963" s="51">
        <v>42921</v>
      </c>
      <c r="C963" s="52">
        <v>42917</v>
      </c>
      <c r="D963" s="50">
        <v>2017</v>
      </c>
      <c r="E963" s="53">
        <v>0.92638888888888893</v>
      </c>
      <c r="F963" s="54" t="s">
        <v>262</v>
      </c>
      <c r="G963" s="54">
        <v>918</v>
      </c>
      <c r="H963" s="54" t="s">
        <v>376</v>
      </c>
      <c r="I963" s="56" t="s">
        <v>528</v>
      </c>
    </row>
    <row r="964" spans="1:9">
      <c r="A964" s="50">
        <v>963</v>
      </c>
      <c r="B964" s="51">
        <v>42922</v>
      </c>
      <c r="C964" s="52">
        <v>42917</v>
      </c>
      <c r="D964" s="50">
        <v>2017</v>
      </c>
      <c r="E964" s="53">
        <v>0.50486111111111109</v>
      </c>
      <c r="F964" s="54" t="s">
        <v>129</v>
      </c>
      <c r="G964" s="54">
        <v>500</v>
      </c>
      <c r="H964" s="54" t="s">
        <v>31</v>
      </c>
      <c r="I964" s="56" t="s">
        <v>529</v>
      </c>
    </row>
    <row r="965" spans="1:9">
      <c r="A965" s="50">
        <v>964</v>
      </c>
      <c r="B965" s="51">
        <v>42922</v>
      </c>
      <c r="C965" s="52">
        <v>42917</v>
      </c>
      <c r="D965" s="50">
        <v>2017</v>
      </c>
      <c r="E965" s="53">
        <v>0.82430555555555562</v>
      </c>
      <c r="F965" s="54" t="s">
        <v>84</v>
      </c>
      <c r="G965" s="54">
        <v>45</v>
      </c>
      <c r="H965" s="54" t="s">
        <v>52</v>
      </c>
      <c r="I965" s="56" t="s">
        <v>529</v>
      </c>
    </row>
    <row r="966" spans="1:9">
      <c r="A966" s="50">
        <v>965</v>
      </c>
      <c r="B966" s="51">
        <v>42922</v>
      </c>
      <c r="C966" s="52">
        <v>42917</v>
      </c>
      <c r="D966" s="50">
        <v>2017</v>
      </c>
      <c r="E966" s="53">
        <v>0.82430555555555562</v>
      </c>
      <c r="F966" s="54" t="s">
        <v>131</v>
      </c>
      <c r="G966" s="54">
        <v>30</v>
      </c>
      <c r="H966" s="54" t="s">
        <v>52</v>
      </c>
      <c r="I966" s="56" t="s">
        <v>529</v>
      </c>
    </row>
    <row r="967" spans="1:9">
      <c r="A967" s="50">
        <v>966</v>
      </c>
      <c r="B967" s="51">
        <v>42922</v>
      </c>
      <c r="C967" s="52">
        <v>42917</v>
      </c>
      <c r="D967" s="50">
        <v>2017</v>
      </c>
      <c r="E967" s="53">
        <v>0.41944444444444445</v>
      </c>
      <c r="F967" s="54" t="s">
        <v>148</v>
      </c>
      <c r="G967" s="54">
        <v>100</v>
      </c>
      <c r="H967" s="54" t="s">
        <v>376</v>
      </c>
      <c r="I967" s="56" t="s">
        <v>528</v>
      </c>
    </row>
    <row r="968" spans="1:9">
      <c r="A968" s="50">
        <v>967</v>
      </c>
      <c r="B968" s="51">
        <v>42923</v>
      </c>
      <c r="C968" s="52">
        <v>42917</v>
      </c>
      <c r="D968" s="50">
        <v>2017</v>
      </c>
      <c r="E968" s="53">
        <v>0.7055555555555556</v>
      </c>
      <c r="F968" s="54" t="s">
        <v>100</v>
      </c>
      <c r="G968" s="54">
        <v>80</v>
      </c>
      <c r="H968" s="54" t="s">
        <v>52</v>
      </c>
      <c r="I968" s="56" t="s">
        <v>529</v>
      </c>
    </row>
    <row r="969" spans="1:9">
      <c r="A969" s="50">
        <v>968</v>
      </c>
      <c r="B969" s="51">
        <v>42923</v>
      </c>
      <c r="C969" s="52">
        <v>42917</v>
      </c>
      <c r="D969" s="50">
        <v>2017</v>
      </c>
      <c r="E969" s="53">
        <v>0.7055555555555556</v>
      </c>
      <c r="F969" s="54" t="s">
        <v>72</v>
      </c>
      <c r="G969" s="54">
        <v>30</v>
      </c>
      <c r="H969" s="54" t="s">
        <v>52</v>
      </c>
      <c r="I969" s="56" t="s">
        <v>529</v>
      </c>
    </row>
    <row r="970" spans="1:9">
      <c r="A970" s="50">
        <v>969</v>
      </c>
      <c r="B970" s="51">
        <v>42924</v>
      </c>
      <c r="C970" s="52">
        <v>42917</v>
      </c>
      <c r="D970" s="50">
        <v>2017</v>
      </c>
      <c r="E970" s="53">
        <v>0.49027777777777781</v>
      </c>
      <c r="F970" s="54" t="s">
        <v>72</v>
      </c>
      <c r="G970" s="54">
        <v>115</v>
      </c>
      <c r="H970" s="54" t="s">
        <v>52</v>
      </c>
      <c r="I970" s="56" t="s">
        <v>529</v>
      </c>
    </row>
    <row r="971" spans="1:9">
      <c r="A971" s="50">
        <v>970</v>
      </c>
      <c r="B971" s="51">
        <v>42924</v>
      </c>
      <c r="C971" s="52">
        <v>42917</v>
      </c>
      <c r="D971" s="50">
        <v>2017</v>
      </c>
      <c r="E971" s="53">
        <v>0.9472222222222223</v>
      </c>
      <c r="F971" s="54" t="s">
        <v>388</v>
      </c>
      <c r="G971" s="54">
        <v>10</v>
      </c>
      <c r="H971" s="54" t="s">
        <v>52</v>
      </c>
      <c r="I971" s="56" t="s">
        <v>529</v>
      </c>
    </row>
    <row r="972" spans="1:9">
      <c r="A972" s="50">
        <v>971</v>
      </c>
      <c r="B972" s="51">
        <v>42924</v>
      </c>
      <c r="C972" s="52">
        <v>42917</v>
      </c>
      <c r="D972" s="50">
        <v>2017</v>
      </c>
      <c r="E972" s="53">
        <v>0.81319444444444444</v>
      </c>
      <c r="F972" s="54" t="s">
        <v>387</v>
      </c>
      <c r="G972" s="58">
        <v>6397.2</v>
      </c>
      <c r="H972" s="54" t="s">
        <v>45</v>
      </c>
      <c r="I972" s="56" t="s">
        <v>529</v>
      </c>
    </row>
    <row r="973" spans="1:9">
      <c r="A973" s="50">
        <v>972</v>
      </c>
      <c r="B973" s="51">
        <v>42924</v>
      </c>
      <c r="C973" s="52">
        <v>42917</v>
      </c>
      <c r="D973" s="50">
        <v>2017</v>
      </c>
      <c r="E973" s="53">
        <v>0.6069444444444444</v>
      </c>
      <c r="F973" s="54" t="s">
        <v>148</v>
      </c>
      <c r="G973" s="54">
        <v>85</v>
      </c>
      <c r="H973" s="54" t="s">
        <v>41</v>
      </c>
      <c r="I973" s="56" t="s">
        <v>529</v>
      </c>
    </row>
    <row r="974" spans="1:9">
      <c r="A974" s="50">
        <v>973</v>
      </c>
      <c r="B974" s="51">
        <v>42924</v>
      </c>
      <c r="C974" s="52">
        <v>42917</v>
      </c>
      <c r="D974" s="50">
        <v>2017</v>
      </c>
      <c r="E974" s="53">
        <v>0.9472222222222223</v>
      </c>
      <c r="F974" s="54" t="s">
        <v>148</v>
      </c>
      <c r="G974" s="54">
        <v>70</v>
      </c>
      <c r="H974" s="54" t="s">
        <v>41</v>
      </c>
      <c r="I974" s="56" t="s">
        <v>529</v>
      </c>
    </row>
    <row r="975" spans="1:9">
      <c r="A975" s="50">
        <v>974</v>
      </c>
      <c r="B975" s="51">
        <v>42924</v>
      </c>
      <c r="C975" s="52">
        <v>42917</v>
      </c>
      <c r="D975" s="50">
        <v>2017</v>
      </c>
      <c r="E975" s="53">
        <v>0.9472222222222223</v>
      </c>
      <c r="F975" s="54" t="s">
        <v>305</v>
      </c>
      <c r="G975" s="54">
        <v>10</v>
      </c>
      <c r="H975" s="54" t="s">
        <v>41</v>
      </c>
      <c r="I975" s="56" t="s">
        <v>529</v>
      </c>
    </row>
    <row r="976" spans="1:9">
      <c r="A976" s="50">
        <v>975</v>
      </c>
      <c r="B976" s="51">
        <v>42924</v>
      </c>
      <c r="C976" s="52">
        <v>42917</v>
      </c>
      <c r="D976" s="50">
        <v>2017</v>
      </c>
      <c r="E976" s="53">
        <v>0.95138888888888884</v>
      </c>
      <c r="F976" s="54" t="s">
        <v>148</v>
      </c>
      <c r="G976" s="54">
        <v>35</v>
      </c>
      <c r="H976" s="54" t="s">
        <v>41</v>
      </c>
      <c r="I976" s="56" t="s">
        <v>529</v>
      </c>
    </row>
    <row r="977" spans="1:9">
      <c r="A977" s="50">
        <v>976</v>
      </c>
      <c r="B977" s="51">
        <v>42925</v>
      </c>
      <c r="C977" s="52">
        <v>42917</v>
      </c>
      <c r="D977" s="50">
        <v>2017</v>
      </c>
      <c r="E977" s="53">
        <v>0.65</v>
      </c>
      <c r="F977" s="54" t="s">
        <v>111</v>
      </c>
      <c r="G977" s="54">
        <v>340</v>
      </c>
      <c r="H977" s="54" t="s">
        <v>52</v>
      </c>
      <c r="I977" s="56" t="s">
        <v>529</v>
      </c>
    </row>
    <row r="978" spans="1:9">
      <c r="A978" s="50">
        <v>977</v>
      </c>
      <c r="B978" s="51">
        <v>42925</v>
      </c>
      <c r="C978" s="52">
        <v>42917</v>
      </c>
      <c r="D978" s="50">
        <v>2017</v>
      </c>
      <c r="E978" s="53">
        <v>0.93958333333333333</v>
      </c>
      <c r="F978" s="54" t="s">
        <v>84</v>
      </c>
      <c r="G978" s="54">
        <v>45</v>
      </c>
      <c r="H978" s="54" t="s">
        <v>52</v>
      </c>
      <c r="I978" s="56" t="s">
        <v>529</v>
      </c>
    </row>
    <row r="979" spans="1:9">
      <c r="A979" s="50">
        <v>978</v>
      </c>
      <c r="B979" s="51">
        <v>42925</v>
      </c>
      <c r="C979" s="52">
        <v>42917</v>
      </c>
      <c r="D979" s="50">
        <v>2017</v>
      </c>
      <c r="E979" s="53">
        <v>0.65</v>
      </c>
      <c r="F979" s="54" t="s">
        <v>254</v>
      </c>
      <c r="G979" s="54">
        <v>25</v>
      </c>
      <c r="H979" s="54" t="s">
        <v>41</v>
      </c>
      <c r="I979" s="56" t="s">
        <v>529</v>
      </c>
    </row>
    <row r="980" spans="1:9">
      <c r="A980" s="50">
        <v>979</v>
      </c>
      <c r="B980" s="51">
        <v>42926</v>
      </c>
      <c r="C980" s="52">
        <v>42917</v>
      </c>
      <c r="D980" s="50">
        <v>2017</v>
      </c>
      <c r="E980" s="53">
        <v>0.90972222222222221</v>
      </c>
      <c r="F980" s="54" t="s">
        <v>389</v>
      </c>
      <c r="G980" s="54">
        <v>78</v>
      </c>
      <c r="H980" s="54" t="s">
        <v>503</v>
      </c>
      <c r="I980" s="56" t="s">
        <v>529</v>
      </c>
    </row>
    <row r="981" spans="1:9">
      <c r="A981" s="50">
        <v>980</v>
      </c>
      <c r="B981" s="51">
        <v>42926</v>
      </c>
      <c r="C981" s="52">
        <v>42917</v>
      </c>
      <c r="D981" s="50">
        <v>2017</v>
      </c>
      <c r="E981" s="53">
        <v>0.91180555555555554</v>
      </c>
      <c r="F981" s="54" t="s">
        <v>391</v>
      </c>
      <c r="G981" s="54">
        <v>16</v>
      </c>
      <c r="H981" s="54" t="s">
        <v>354</v>
      </c>
      <c r="I981" s="56" t="s">
        <v>529</v>
      </c>
    </row>
    <row r="982" spans="1:9">
      <c r="A982" s="50">
        <v>981</v>
      </c>
      <c r="B982" s="51">
        <v>42926</v>
      </c>
      <c r="C982" s="52">
        <v>42917</v>
      </c>
      <c r="D982" s="50">
        <v>2017</v>
      </c>
      <c r="E982" s="53">
        <v>0.90972222222222221</v>
      </c>
      <c r="F982" s="54" t="s">
        <v>100</v>
      </c>
      <c r="G982" s="54">
        <v>40</v>
      </c>
      <c r="H982" s="54" t="s">
        <v>52</v>
      </c>
      <c r="I982" s="56" t="s">
        <v>529</v>
      </c>
    </row>
    <row r="983" spans="1:9">
      <c r="A983" s="50">
        <v>982</v>
      </c>
      <c r="B983" s="51">
        <v>42926</v>
      </c>
      <c r="C983" s="52">
        <v>42917</v>
      </c>
      <c r="D983" s="50">
        <v>2017</v>
      </c>
      <c r="E983" s="53">
        <v>0.91041666666666676</v>
      </c>
      <c r="F983" s="54" t="s">
        <v>390</v>
      </c>
      <c r="G983" s="54">
        <v>122</v>
      </c>
      <c r="H983" s="54" t="s">
        <v>52</v>
      </c>
      <c r="I983" s="56" t="s">
        <v>529</v>
      </c>
    </row>
    <row r="984" spans="1:9">
      <c r="A984" s="50">
        <v>983</v>
      </c>
      <c r="B984" s="51">
        <v>42927</v>
      </c>
      <c r="C984" s="52">
        <v>42917</v>
      </c>
      <c r="D984" s="50">
        <v>2017</v>
      </c>
      <c r="E984" s="53">
        <v>0.91666666666666663</v>
      </c>
      <c r="F984" s="54" t="s">
        <v>72</v>
      </c>
      <c r="G984" s="54">
        <v>30</v>
      </c>
      <c r="H984" s="54" t="s">
        <v>52</v>
      </c>
      <c r="I984" s="56" t="s">
        <v>529</v>
      </c>
    </row>
    <row r="985" spans="1:9">
      <c r="A985" s="50">
        <v>984</v>
      </c>
      <c r="B985" s="51">
        <v>42928</v>
      </c>
      <c r="C985" s="52">
        <v>42917</v>
      </c>
      <c r="D985" s="50">
        <v>2017</v>
      </c>
      <c r="E985" s="53">
        <v>0.47083333333333338</v>
      </c>
      <c r="F985" s="54" t="s">
        <v>392</v>
      </c>
      <c r="G985" s="54">
        <v>190</v>
      </c>
      <c r="H985" s="54" t="s">
        <v>31</v>
      </c>
      <c r="I985" s="56" t="s">
        <v>529</v>
      </c>
    </row>
    <row r="986" spans="1:9">
      <c r="A986" s="50">
        <v>985</v>
      </c>
      <c r="B986" s="51">
        <v>42928</v>
      </c>
      <c r="C986" s="52">
        <v>42917</v>
      </c>
      <c r="D986" s="50">
        <v>2017</v>
      </c>
      <c r="E986" s="53">
        <v>0.38750000000000001</v>
      </c>
      <c r="F986" s="54" t="s">
        <v>72</v>
      </c>
      <c r="G986" s="54">
        <v>30</v>
      </c>
      <c r="H986" s="54" t="s">
        <v>52</v>
      </c>
      <c r="I986" s="56" t="s">
        <v>529</v>
      </c>
    </row>
    <row r="987" spans="1:9">
      <c r="A987" s="50">
        <v>986</v>
      </c>
      <c r="B987" s="51">
        <v>42928</v>
      </c>
      <c r="C987" s="52">
        <v>42917</v>
      </c>
      <c r="D987" s="50">
        <v>2017</v>
      </c>
      <c r="E987" s="53">
        <v>0.88750000000000007</v>
      </c>
      <c r="F987" s="54" t="s">
        <v>84</v>
      </c>
      <c r="G987" s="54">
        <v>160</v>
      </c>
      <c r="H987" s="54" t="s">
        <v>52</v>
      </c>
      <c r="I987" s="56" t="s">
        <v>529</v>
      </c>
    </row>
    <row r="988" spans="1:9">
      <c r="A988" s="50">
        <v>987</v>
      </c>
      <c r="B988" s="51">
        <v>42929</v>
      </c>
      <c r="C988" s="52">
        <v>42917</v>
      </c>
      <c r="D988" s="50">
        <v>2017</v>
      </c>
      <c r="E988" s="53">
        <v>0.38680555555555557</v>
      </c>
      <c r="F988" s="54" t="s">
        <v>72</v>
      </c>
      <c r="G988" s="54">
        <v>30</v>
      </c>
      <c r="H988" s="54" t="s">
        <v>52</v>
      </c>
      <c r="I988" s="56" t="s">
        <v>529</v>
      </c>
    </row>
    <row r="989" spans="1:9">
      <c r="A989" s="50">
        <v>988</v>
      </c>
      <c r="B989" s="51">
        <v>42929</v>
      </c>
      <c r="C989" s="52">
        <v>42917</v>
      </c>
      <c r="D989" s="50">
        <v>2017</v>
      </c>
      <c r="E989" s="53">
        <v>0.84027777777777779</v>
      </c>
      <c r="F989" s="54" t="s">
        <v>148</v>
      </c>
      <c r="G989" s="54">
        <v>100</v>
      </c>
      <c r="H989" s="54" t="s">
        <v>41</v>
      </c>
      <c r="I989" s="56" t="s">
        <v>529</v>
      </c>
    </row>
    <row r="990" spans="1:9">
      <c r="A990" s="50">
        <v>989</v>
      </c>
      <c r="B990" s="51">
        <v>42929</v>
      </c>
      <c r="C990" s="52">
        <v>42917</v>
      </c>
      <c r="D990" s="50">
        <v>2017</v>
      </c>
      <c r="E990" s="53">
        <v>0.92361111111111116</v>
      </c>
      <c r="F990" s="54" t="s">
        <v>148</v>
      </c>
      <c r="G990" s="54">
        <v>85</v>
      </c>
      <c r="H990" s="54" t="s">
        <v>41</v>
      </c>
      <c r="I990" s="56" t="s">
        <v>529</v>
      </c>
    </row>
    <row r="991" spans="1:9">
      <c r="A991" s="50">
        <v>990</v>
      </c>
      <c r="B991" s="51">
        <v>42930</v>
      </c>
      <c r="C991" s="52">
        <v>42917</v>
      </c>
      <c r="D991" s="50">
        <v>2017</v>
      </c>
      <c r="E991" s="53">
        <v>0.4680555555555555</v>
      </c>
      <c r="F991" s="54" t="s">
        <v>72</v>
      </c>
      <c r="G991" s="54">
        <v>35</v>
      </c>
      <c r="H991" s="54" t="s">
        <v>52</v>
      </c>
      <c r="I991" s="56" t="s">
        <v>529</v>
      </c>
    </row>
    <row r="992" spans="1:9">
      <c r="A992" s="50">
        <v>991</v>
      </c>
      <c r="B992" s="51">
        <v>42930</v>
      </c>
      <c r="C992" s="52">
        <v>42917</v>
      </c>
      <c r="D992" s="50">
        <v>2017</v>
      </c>
      <c r="E992" s="53">
        <v>0.87152777777777779</v>
      </c>
      <c r="F992" s="54" t="s">
        <v>111</v>
      </c>
      <c r="G992" s="54">
        <v>40</v>
      </c>
      <c r="H992" s="54" t="s">
        <v>52</v>
      </c>
      <c r="I992" s="56" t="s">
        <v>529</v>
      </c>
    </row>
    <row r="993" spans="1:9">
      <c r="A993" s="50">
        <v>992</v>
      </c>
      <c r="B993" s="51">
        <v>42930</v>
      </c>
      <c r="C993" s="52">
        <v>42917</v>
      </c>
      <c r="D993" s="50">
        <v>2017</v>
      </c>
      <c r="E993" s="53">
        <v>0.87152777777777779</v>
      </c>
      <c r="F993" s="54" t="s">
        <v>84</v>
      </c>
      <c r="G993" s="54">
        <v>100</v>
      </c>
      <c r="H993" s="54" t="s">
        <v>52</v>
      </c>
      <c r="I993" s="56" t="s">
        <v>529</v>
      </c>
    </row>
    <row r="994" spans="1:9">
      <c r="A994" s="50">
        <v>993</v>
      </c>
      <c r="B994" s="51">
        <v>42930</v>
      </c>
      <c r="C994" s="52">
        <v>42917</v>
      </c>
      <c r="D994" s="50">
        <v>2017</v>
      </c>
      <c r="E994" s="53">
        <v>0.44791666666666669</v>
      </c>
      <c r="F994" s="54" t="s">
        <v>393</v>
      </c>
      <c r="G994" s="55">
        <v>1495</v>
      </c>
      <c r="H994" s="54" t="s">
        <v>45</v>
      </c>
      <c r="I994" s="56" t="s">
        <v>529</v>
      </c>
    </row>
    <row r="995" spans="1:9">
      <c r="A995" s="50">
        <v>994</v>
      </c>
      <c r="B995" s="51">
        <v>42931</v>
      </c>
      <c r="C995" s="52">
        <v>42917</v>
      </c>
      <c r="D995" s="50">
        <v>2017</v>
      </c>
      <c r="E995" s="53">
        <v>0.93055555555555547</v>
      </c>
      <c r="F995" s="54" t="s">
        <v>392</v>
      </c>
      <c r="G995" s="54">
        <v>200</v>
      </c>
      <c r="H995" s="54" t="s">
        <v>31</v>
      </c>
      <c r="I995" s="56" t="s">
        <v>529</v>
      </c>
    </row>
    <row r="996" spans="1:9">
      <c r="A996" s="50">
        <v>995</v>
      </c>
      <c r="B996" s="51">
        <v>42931</v>
      </c>
      <c r="C996" s="52">
        <v>42917</v>
      </c>
      <c r="D996" s="50">
        <v>2017</v>
      </c>
      <c r="E996" s="53">
        <v>0.49722222222222223</v>
      </c>
      <c r="F996" s="54" t="s">
        <v>72</v>
      </c>
      <c r="G996" s="54">
        <v>30</v>
      </c>
      <c r="H996" s="54" t="s">
        <v>52</v>
      </c>
      <c r="I996" s="56" t="s">
        <v>529</v>
      </c>
    </row>
    <row r="997" spans="1:9">
      <c r="A997" s="50">
        <v>996</v>
      </c>
      <c r="B997" s="51">
        <v>42931</v>
      </c>
      <c r="C997" s="52">
        <v>42917</v>
      </c>
      <c r="D997" s="50">
        <v>2017</v>
      </c>
      <c r="E997" s="53">
        <v>0.84652777777777777</v>
      </c>
      <c r="F997" s="54" t="s">
        <v>84</v>
      </c>
      <c r="G997" s="54">
        <v>40</v>
      </c>
      <c r="H997" s="54" t="s">
        <v>52</v>
      </c>
      <c r="I997" s="56" t="s">
        <v>529</v>
      </c>
    </row>
    <row r="998" spans="1:9">
      <c r="A998" s="50">
        <v>997</v>
      </c>
      <c r="B998" s="51">
        <v>42931</v>
      </c>
      <c r="C998" s="52">
        <v>42917</v>
      </c>
      <c r="D998" s="50">
        <v>2017</v>
      </c>
      <c r="E998" s="53">
        <v>0.92986111111111114</v>
      </c>
      <c r="F998" s="54" t="s">
        <v>148</v>
      </c>
      <c r="G998" s="54">
        <v>110</v>
      </c>
      <c r="H998" s="54" t="s">
        <v>41</v>
      </c>
      <c r="I998" s="56" t="s">
        <v>529</v>
      </c>
    </row>
    <row r="999" spans="1:9">
      <c r="A999" s="50">
        <v>998</v>
      </c>
      <c r="B999" s="51">
        <v>42932</v>
      </c>
      <c r="C999" s="52">
        <v>42917</v>
      </c>
      <c r="D999" s="50">
        <v>2017</v>
      </c>
      <c r="E999" s="53">
        <v>0.59722222222222221</v>
      </c>
      <c r="F999" s="54" t="s">
        <v>394</v>
      </c>
      <c r="G999" s="55">
        <v>2200</v>
      </c>
      <c r="H999" s="54" t="s">
        <v>31</v>
      </c>
      <c r="I999" s="56" t="s">
        <v>529</v>
      </c>
    </row>
    <row r="1000" spans="1:9">
      <c r="A1000" s="50">
        <v>999</v>
      </c>
      <c r="B1000" s="51">
        <v>42932</v>
      </c>
      <c r="C1000" s="52">
        <v>42917</v>
      </c>
      <c r="D1000" s="50">
        <v>2017</v>
      </c>
      <c r="E1000" s="53">
        <v>0.59652777777777777</v>
      </c>
      <c r="F1000" s="54" t="s">
        <v>72</v>
      </c>
      <c r="G1000" s="54">
        <v>56</v>
      </c>
      <c r="H1000" s="54" t="s">
        <v>52</v>
      </c>
      <c r="I1000" s="56" t="s">
        <v>529</v>
      </c>
    </row>
    <row r="1001" spans="1:9">
      <c r="A1001" s="50">
        <v>1000</v>
      </c>
      <c r="B1001" s="51">
        <v>42932</v>
      </c>
      <c r="C1001" s="52">
        <v>42917</v>
      </c>
      <c r="D1001" s="50">
        <v>2017</v>
      </c>
      <c r="E1001" s="53">
        <v>0.77708333333333324</v>
      </c>
      <c r="F1001" s="54" t="s">
        <v>111</v>
      </c>
      <c r="G1001" s="54">
        <v>270</v>
      </c>
      <c r="H1001" s="54" t="s">
        <v>52</v>
      </c>
      <c r="I1001" s="56" t="s">
        <v>529</v>
      </c>
    </row>
    <row r="1002" spans="1:9">
      <c r="A1002" s="50">
        <v>1001</v>
      </c>
      <c r="B1002" s="51">
        <v>42932</v>
      </c>
      <c r="C1002" s="52">
        <v>42917</v>
      </c>
      <c r="D1002" s="50">
        <v>2017</v>
      </c>
      <c r="E1002" s="53">
        <v>0.59791666666666665</v>
      </c>
      <c r="F1002" s="54" t="s">
        <v>201</v>
      </c>
      <c r="G1002" s="54">
        <v>107</v>
      </c>
      <c r="H1002" s="54" t="s">
        <v>503</v>
      </c>
      <c r="I1002" s="56" t="s">
        <v>529</v>
      </c>
    </row>
    <row r="1003" spans="1:9">
      <c r="A1003" s="50">
        <v>1002</v>
      </c>
      <c r="B1003" s="51">
        <v>42932</v>
      </c>
      <c r="C1003" s="52">
        <v>42917</v>
      </c>
      <c r="D1003" s="50">
        <v>2017</v>
      </c>
      <c r="E1003" s="53">
        <v>0.59652777777777777</v>
      </c>
      <c r="F1003" s="54" t="s">
        <v>148</v>
      </c>
      <c r="G1003" s="54">
        <v>100</v>
      </c>
      <c r="H1003" s="54" t="s">
        <v>41</v>
      </c>
      <c r="I1003" s="56" t="s">
        <v>529</v>
      </c>
    </row>
    <row r="1004" spans="1:9">
      <c r="A1004" s="50">
        <v>1003</v>
      </c>
      <c r="B1004" s="51">
        <v>42932</v>
      </c>
      <c r="C1004" s="52">
        <v>42917</v>
      </c>
      <c r="D1004" s="50">
        <v>2017</v>
      </c>
      <c r="E1004" s="53">
        <v>0.77708333333333324</v>
      </c>
      <c r="F1004" s="54" t="s">
        <v>148</v>
      </c>
      <c r="G1004" s="54">
        <v>120</v>
      </c>
      <c r="H1004" s="54" t="s">
        <v>41</v>
      </c>
      <c r="I1004" s="56" t="s">
        <v>529</v>
      </c>
    </row>
    <row r="1005" spans="1:9">
      <c r="A1005" s="50">
        <v>1004</v>
      </c>
      <c r="B1005" s="51">
        <v>42933</v>
      </c>
      <c r="C1005" s="52">
        <v>42917</v>
      </c>
      <c r="D1005" s="50">
        <v>2017</v>
      </c>
      <c r="E1005" s="53">
        <v>0.90069444444444446</v>
      </c>
      <c r="F1005" s="54" t="s">
        <v>389</v>
      </c>
      <c r="G1005" s="54">
        <v>340</v>
      </c>
      <c r="H1005" s="54" t="s">
        <v>503</v>
      </c>
      <c r="I1005" s="56" t="s">
        <v>529</v>
      </c>
    </row>
    <row r="1006" spans="1:9">
      <c r="A1006" s="50">
        <v>1005</v>
      </c>
      <c r="B1006" s="51">
        <v>42933</v>
      </c>
      <c r="C1006" s="52">
        <v>42917</v>
      </c>
      <c r="D1006" s="50">
        <v>2017</v>
      </c>
      <c r="E1006" s="53">
        <v>0.90138888888888891</v>
      </c>
      <c r="F1006" s="54" t="s">
        <v>396</v>
      </c>
      <c r="G1006" s="54">
        <v>250</v>
      </c>
      <c r="H1006" s="54" t="s">
        <v>31</v>
      </c>
      <c r="I1006" s="56" t="s">
        <v>529</v>
      </c>
    </row>
    <row r="1007" spans="1:9">
      <c r="A1007" s="50">
        <v>1006</v>
      </c>
      <c r="B1007" s="51">
        <v>42933</v>
      </c>
      <c r="C1007" s="52">
        <v>42917</v>
      </c>
      <c r="D1007" s="50">
        <v>2017</v>
      </c>
      <c r="E1007" s="53">
        <v>0.90069444444444446</v>
      </c>
      <c r="F1007" s="54" t="s">
        <v>84</v>
      </c>
      <c r="G1007" s="54">
        <v>74</v>
      </c>
      <c r="H1007" s="54" t="s">
        <v>52</v>
      </c>
      <c r="I1007" s="56" t="s">
        <v>529</v>
      </c>
    </row>
    <row r="1008" spans="1:9">
      <c r="A1008" s="50">
        <v>1007</v>
      </c>
      <c r="B1008" s="51">
        <v>42933</v>
      </c>
      <c r="C1008" s="52">
        <v>42917</v>
      </c>
      <c r="D1008" s="50">
        <v>2017</v>
      </c>
      <c r="E1008" s="53">
        <v>0.90069444444444446</v>
      </c>
      <c r="F1008" s="54" t="s">
        <v>148</v>
      </c>
      <c r="G1008" s="54">
        <v>100</v>
      </c>
      <c r="H1008" s="54" t="s">
        <v>41</v>
      </c>
      <c r="I1008" s="56" t="s">
        <v>529</v>
      </c>
    </row>
    <row r="1009" spans="1:9">
      <c r="A1009" s="50">
        <v>1008</v>
      </c>
      <c r="B1009" s="51">
        <v>42934</v>
      </c>
      <c r="C1009" s="52">
        <v>42917</v>
      </c>
      <c r="D1009" s="50">
        <v>2017</v>
      </c>
      <c r="E1009" s="53">
        <v>0.78680555555555554</v>
      </c>
      <c r="F1009" s="54" t="s">
        <v>245</v>
      </c>
      <c r="G1009" s="54">
        <v>15</v>
      </c>
      <c r="H1009" s="54" t="s">
        <v>52</v>
      </c>
      <c r="I1009" s="56" t="s">
        <v>529</v>
      </c>
    </row>
    <row r="1010" spans="1:9">
      <c r="A1010" s="50">
        <v>1009</v>
      </c>
      <c r="B1010" s="51">
        <v>42934</v>
      </c>
      <c r="C1010" s="52">
        <v>42917</v>
      </c>
      <c r="D1010" s="50">
        <v>2017</v>
      </c>
      <c r="E1010" s="53">
        <v>0.78680555555555554</v>
      </c>
      <c r="F1010" s="54" t="s">
        <v>140</v>
      </c>
      <c r="G1010" s="54">
        <v>10</v>
      </c>
      <c r="H1010" s="54" t="s">
        <v>52</v>
      </c>
      <c r="I1010" s="56" t="s">
        <v>529</v>
      </c>
    </row>
    <row r="1011" spans="1:9">
      <c r="A1011" s="50">
        <v>1010</v>
      </c>
      <c r="B1011" s="51">
        <v>42934</v>
      </c>
      <c r="C1011" s="52">
        <v>42917</v>
      </c>
      <c r="D1011" s="50">
        <v>2017</v>
      </c>
      <c r="E1011" s="53">
        <v>0.4458333333333333</v>
      </c>
      <c r="F1011" s="54" t="s">
        <v>305</v>
      </c>
      <c r="G1011" s="54">
        <v>485</v>
      </c>
      <c r="H1011" s="54" t="s">
        <v>41</v>
      </c>
      <c r="I1011" s="56" t="s">
        <v>529</v>
      </c>
    </row>
    <row r="1012" spans="1:9">
      <c r="A1012" s="50">
        <v>1011</v>
      </c>
      <c r="B1012" s="51">
        <v>42934</v>
      </c>
      <c r="C1012" s="52">
        <v>42917</v>
      </c>
      <c r="D1012" s="50">
        <v>2017</v>
      </c>
      <c r="E1012" s="53">
        <v>0.78680555555555554</v>
      </c>
      <c r="F1012" s="54" t="s">
        <v>148</v>
      </c>
      <c r="G1012" s="54">
        <v>122</v>
      </c>
      <c r="H1012" s="54" t="s">
        <v>41</v>
      </c>
      <c r="I1012" s="56" t="s">
        <v>529</v>
      </c>
    </row>
    <row r="1013" spans="1:9">
      <c r="A1013" s="50">
        <v>1012</v>
      </c>
      <c r="B1013" s="51">
        <v>42935</v>
      </c>
      <c r="C1013" s="52">
        <v>42917</v>
      </c>
      <c r="D1013" s="50">
        <v>2017</v>
      </c>
      <c r="E1013" s="53">
        <v>0.6875</v>
      </c>
      <c r="F1013" s="54" t="s">
        <v>254</v>
      </c>
      <c r="G1013" s="54">
        <v>500</v>
      </c>
      <c r="H1013" s="54" t="s">
        <v>31</v>
      </c>
      <c r="I1013" s="56" t="s">
        <v>529</v>
      </c>
    </row>
    <row r="1014" spans="1:9">
      <c r="A1014" s="50">
        <v>1013</v>
      </c>
      <c r="B1014" s="51">
        <v>42936</v>
      </c>
      <c r="C1014" s="52">
        <v>42917</v>
      </c>
      <c r="D1014" s="50">
        <v>2017</v>
      </c>
      <c r="E1014" s="53">
        <v>0.68680555555555556</v>
      </c>
      <c r="F1014" s="54" t="s">
        <v>397</v>
      </c>
      <c r="G1014" s="54">
        <v>170</v>
      </c>
      <c r="H1014" s="54" t="s">
        <v>31</v>
      </c>
      <c r="I1014" s="56" t="s">
        <v>529</v>
      </c>
    </row>
    <row r="1015" spans="1:9">
      <c r="A1015" s="50">
        <v>1014</v>
      </c>
      <c r="B1015" s="51">
        <v>42936</v>
      </c>
      <c r="C1015" s="52">
        <v>42917</v>
      </c>
      <c r="D1015" s="50">
        <v>2017</v>
      </c>
      <c r="E1015" s="53">
        <v>0.68680555555555556</v>
      </c>
      <c r="F1015" s="54" t="s">
        <v>398</v>
      </c>
      <c r="G1015" s="54">
        <v>150</v>
      </c>
      <c r="H1015" s="54" t="s">
        <v>31</v>
      </c>
      <c r="I1015" s="56" t="s">
        <v>529</v>
      </c>
    </row>
    <row r="1016" spans="1:9">
      <c r="A1016" s="50">
        <v>1015</v>
      </c>
      <c r="B1016" s="51">
        <v>42937</v>
      </c>
      <c r="C1016" s="52">
        <v>42917</v>
      </c>
      <c r="D1016" s="50">
        <v>2017</v>
      </c>
      <c r="E1016" s="53">
        <v>0.68819444444444444</v>
      </c>
      <c r="F1016" s="54" t="s">
        <v>100</v>
      </c>
      <c r="G1016" s="54">
        <v>80</v>
      </c>
      <c r="H1016" s="54" t="s">
        <v>52</v>
      </c>
      <c r="I1016" s="56" t="s">
        <v>529</v>
      </c>
    </row>
    <row r="1017" spans="1:9">
      <c r="A1017" s="50">
        <v>1016</v>
      </c>
      <c r="B1017" s="51">
        <v>42939</v>
      </c>
      <c r="C1017" s="52">
        <v>42917</v>
      </c>
      <c r="D1017" s="50">
        <v>2017</v>
      </c>
      <c r="E1017" s="53">
        <v>0.85416666666666663</v>
      </c>
      <c r="F1017" s="54" t="s">
        <v>262</v>
      </c>
      <c r="G1017" s="54">
        <v>940</v>
      </c>
      <c r="H1017" s="54" t="s">
        <v>41</v>
      </c>
      <c r="I1017" s="56" t="s">
        <v>529</v>
      </c>
    </row>
    <row r="1018" spans="1:9">
      <c r="A1018" s="50">
        <v>1017</v>
      </c>
      <c r="B1018" s="51">
        <v>42940</v>
      </c>
      <c r="C1018" s="52">
        <v>42917</v>
      </c>
      <c r="D1018" s="50">
        <v>2017</v>
      </c>
      <c r="E1018" s="53">
        <v>0.68611111111111101</v>
      </c>
      <c r="F1018" s="54" t="s">
        <v>347</v>
      </c>
      <c r="G1018" s="54">
        <v>40</v>
      </c>
      <c r="H1018" s="54" t="s">
        <v>31</v>
      </c>
      <c r="I1018" s="56" t="s">
        <v>529</v>
      </c>
    </row>
    <row r="1019" spans="1:9">
      <c r="A1019" s="50">
        <v>1018</v>
      </c>
      <c r="B1019" s="51">
        <v>42940</v>
      </c>
      <c r="C1019" s="52">
        <v>42917</v>
      </c>
      <c r="D1019" s="50">
        <v>2017</v>
      </c>
      <c r="E1019" s="53">
        <v>0.68819444444444444</v>
      </c>
      <c r="F1019" s="54" t="s">
        <v>83</v>
      </c>
      <c r="G1019" s="54">
        <v>80</v>
      </c>
      <c r="H1019" s="54" t="s">
        <v>52</v>
      </c>
      <c r="I1019" s="56" t="s">
        <v>529</v>
      </c>
    </row>
    <row r="1020" spans="1:9">
      <c r="A1020" s="50">
        <v>1019</v>
      </c>
      <c r="B1020" s="51">
        <v>42940</v>
      </c>
      <c r="C1020" s="52">
        <v>42917</v>
      </c>
      <c r="D1020" s="50">
        <v>2017</v>
      </c>
      <c r="E1020" s="53">
        <v>0.68541666666666667</v>
      </c>
      <c r="F1020" s="54" t="s">
        <v>253</v>
      </c>
      <c r="G1020" s="54">
        <v>90</v>
      </c>
      <c r="H1020" s="54" t="s">
        <v>400</v>
      </c>
      <c r="I1020" s="56" t="s">
        <v>528</v>
      </c>
    </row>
    <row r="1021" spans="1:9">
      <c r="A1021" s="50">
        <v>1020</v>
      </c>
      <c r="B1021" s="51">
        <v>42940</v>
      </c>
      <c r="C1021" s="52">
        <v>42917</v>
      </c>
      <c r="D1021" s="50">
        <v>2017</v>
      </c>
      <c r="E1021" s="53">
        <v>0.68611111111111101</v>
      </c>
      <c r="F1021" s="54" t="s">
        <v>268</v>
      </c>
      <c r="G1021" s="54">
        <v>140</v>
      </c>
      <c r="H1021" s="54" t="s">
        <v>400</v>
      </c>
      <c r="I1021" s="56" t="s">
        <v>528</v>
      </c>
    </row>
    <row r="1022" spans="1:9">
      <c r="A1022" s="50">
        <v>1021</v>
      </c>
      <c r="B1022" s="51">
        <v>42940</v>
      </c>
      <c r="C1022" s="52">
        <v>42917</v>
      </c>
      <c r="D1022" s="50">
        <v>2017</v>
      </c>
      <c r="E1022" s="53">
        <v>0.68611111111111101</v>
      </c>
      <c r="F1022" s="54" t="s">
        <v>265</v>
      </c>
      <c r="G1022" s="54">
        <v>376</v>
      </c>
      <c r="H1022" s="54" t="s">
        <v>400</v>
      </c>
      <c r="I1022" s="56" t="s">
        <v>528</v>
      </c>
    </row>
    <row r="1023" spans="1:9">
      <c r="A1023" s="50">
        <v>1022</v>
      </c>
      <c r="B1023" s="51">
        <v>42940</v>
      </c>
      <c r="C1023" s="52">
        <v>42917</v>
      </c>
      <c r="D1023" s="50">
        <v>2017</v>
      </c>
      <c r="E1023" s="53">
        <v>0.69444444444444453</v>
      </c>
      <c r="F1023" s="54" t="s">
        <v>401</v>
      </c>
      <c r="G1023" s="55">
        <v>1428</v>
      </c>
      <c r="H1023" s="54" t="s">
        <v>400</v>
      </c>
      <c r="I1023" s="56" t="s">
        <v>528</v>
      </c>
    </row>
    <row r="1024" spans="1:9">
      <c r="A1024" s="50">
        <v>1023</v>
      </c>
      <c r="B1024" s="51">
        <v>42940</v>
      </c>
      <c r="C1024" s="52">
        <v>42917</v>
      </c>
      <c r="D1024" s="50">
        <v>2017</v>
      </c>
      <c r="E1024" s="53">
        <v>0.83611111111111114</v>
      </c>
      <c r="F1024" s="54" t="s">
        <v>265</v>
      </c>
      <c r="G1024" s="54">
        <v>350</v>
      </c>
      <c r="H1024" s="54" t="s">
        <v>400</v>
      </c>
      <c r="I1024" s="56" t="s">
        <v>528</v>
      </c>
    </row>
    <row r="1025" spans="1:9">
      <c r="A1025" s="50">
        <v>1024</v>
      </c>
      <c r="B1025" s="51">
        <v>42940</v>
      </c>
      <c r="C1025" s="52">
        <v>42917</v>
      </c>
      <c r="D1025" s="50">
        <v>2017</v>
      </c>
      <c r="E1025" s="53">
        <v>0.83611111111111114</v>
      </c>
      <c r="F1025" s="54" t="s">
        <v>130</v>
      </c>
      <c r="G1025" s="54">
        <v>100</v>
      </c>
      <c r="H1025" s="54" t="s">
        <v>400</v>
      </c>
      <c r="I1025" s="56" t="s">
        <v>528</v>
      </c>
    </row>
    <row r="1026" spans="1:9">
      <c r="A1026" s="50">
        <v>1025</v>
      </c>
      <c r="B1026" s="51">
        <v>42940</v>
      </c>
      <c r="C1026" s="52">
        <v>42917</v>
      </c>
      <c r="D1026" s="50">
        <v>2017</v>
      </c>
      <c r="E1026" s="53">
        <v>0.89513888888888893</v>
      </c>
      <c r="F1026" s="54" t="s">
        <v>84</v>
      </c>
      <c r="G1026" s="54">
        <v>136</v>
      </c>
      <c r="H1026" s="54" t="s">
        <v>400</v>
      </c>
      <c r="I1026" s="56" t="s">
        <v>528</v>
      </c>
    </row>
    <row r="1027" spans="1:9">
      <c r="A1027" s="50">
        <v>1026</v>
      </c>
      <c r="B1027" s="51">
        <v>42941</v>
      </c>
      <c r="C1027" s="52">
        <v>42917</v>
      </c>
      <c r="D1027" s="50">
        <v>2017</v>
      </c>
      <c r="E1027" s="53">
        <v>0.39513888888888887</v>
      </c>
      <c r="F1027" s="54" t="s">
        <v>72</v>
      </c>
      <c r="G1027" s="54">
        <v>265</v>
      </c>
      <c r="H1027" s="54" t="s">
        <v>400</v>
      </c>
      <c r="I1027" s="56" t="s">
        <v>528</v>
      </c>
    </row>
    <row r="1028" spans="1:9">
      <c r="A1028" s="50">
        <v>1027</v>
      </c>
      <c r="B1028" s="51">
        <v>42941</v>
      </c>
      <c r="C1028" s="52">
        <v>42917</v>
      </c>
      <c r="D1028" s="50">
        <v>2017</v>
      </c>
      <c r="E1028" s="53">
        <v>0.44166666666666665</v>
      </c>
      <c r="F1028" s="54" t="s">
        <v>148</v>
      </c>
      <c r="G1028" s="54">
        <v>200</v>
      </c>
      <c r="H1028" s="54" t="s">
        <v>400</v>
      </c>
      <c r="I1028" s="56" t="s">
        <v>528</v>
      </c>
    </row>
    <row r="1029" spans="1:9">
      <c r="A1029" s="50">
        <v>1028</v>
      </c>
      <c r="B1029" s="51">
        <v>42941</v>
      </c>
      <c r="C1029" s="52">
        <v>42917</v>
      </c>
      <c r="D1029" s="50">
        <v>2017</v>
      </c>
      <c r="E1029" s="53">
        <v>0.65277777777777779</v>
      </c>
      <c r="F1029" s="54" t="s">
        <v>401</v>
      </c>
      <c r="G1029" s="55">
        <v>1493</v>
      </c>
      <c r="H1029" s="54" t="s">
        <v>400</v>
      </c>
      <c r="I1029" s="56" t="s">
        <v>528</v>
      </c>
    </row>
    <row r="1030" spans="1:9">
      <c r="A1030" s="50">
        <v>1029</v>
      </c>
      <c r="B1030" s="51">
        <v>42941</v>
      </c>
      <c r="C1030" s="52">
        <v>42917</v>
      </c>
      <c r="D1030" s="50">
        <v>2017</v>
      </c>
      <c r="E1030" s="53">
        <v>0.7944444444444444</v>
      </c>
      <c r="F1030" s="54" t="s">
        <v>262</v>
      </c>
      <c r="G1030" s="54">
        <v>70</v>
      </c>
      <c r="H1030" s="54" t="s">
        <v>400</v>
      </c>
      <c r="I1030" s="56" t="s">
        <v>528</v>
      </c>
    </row>
    <row r="1031" spans="1:9">
      <c r="A1031" s="50">
        <v>1030</v>
      </c>
      <c r="B1031" s="51">
        <v>42941</v>
      </c>
      <c r="C1031" s="52">
        <v>42917</v>
      </c>
      <c r="D1031" s="50">
        <v>2017</v>
      </c>
      <c r="E1031" s="53">
        <v>0.87569444444444444</v>
      </c>
      <c r="F1031" s="54" t="s">
        <v>148</v>
      </c>
      <c r="G1031" s="54">
        <v>80</v>
      </c>
      <c r="H1031" s="54" t="s">
        <v>400</v>
      </c>
      <c r="I1031" s="56" t="s">
        <v>528</v>
      </c>
    </row>
    <row r="1032" spans="1:9">
      <c r="A1032" s="50">
        <v>1031</v>
      </c>
      <c r="B1032" s="51">
        <v>42941</v>
      </c>
      <c r="C1032" s="52">
        <v>42917</v>
      </c>
      <c r="D1032" s="50">
        <v>2017</v>
      </c>
      <c r="E1032" s="53">
        <v>0.91111111111111109</v>
      </c>
      <c r="F1032" s="54" t="s">
        <v>245</v>
      </c>
      <c r="G1032" s="54">
        <v>41</v>
      </c>
      <c r="H1032" s="54" t="s">
        <v>400</v>
      </c>
      <c r="I1032" s="56" t="s">
        <v>528</v>
      </c>
    </row>
    <row r="1033" spans="1:9">
      <c r="A1033" s="50">
        <v>1032</v>
      </c>
      <c r="B1033" s="51">
        <v>42941</v>
      </c>
      <c r="C1033" s="52">
        <v>42917</v>
      </c>
      <c r="D1033" s="50">
        <v>2017</v>
      </c>
      <c r="E1033" s="53">
        <v>0.91111111111111109</v>
      </c>
      <c r="F1033" s="54" t="s">
        <v>84</v>
      </c>
      <c r="G1033" s="54">
        <v>148</v>
      </c>
      <c r="H1033" s="54" t="s">
        <v>400</v>
      </c>
      <c r="I1033" s="56" t="s">
        <v>528</v>
      </c>
    </row>
    <row r="1034" spans="1:9">
      <c r="A1034" s="50">
        <v>1033</v>
      </c>
      <c r="B1034" s="51">
        <v>42942</v>
      </c>
      <c r="C1034" s="52">
        <v>42917</v>
      </c>
      <c r="D1034" s="50">
        <v>2017</v>
      </c>
      <c r="E1034" s="53">
        <v>0.4770833333333333</v>
      </c>
      <c r="F1034" s="54" t="s">
        <v>402</v>
      </c>
      <c r="G1034" s="55">
        <v>1114</v>
      </c>
      <c r="H1034" s="54" t="s">
        <v>31</v>
      </c>
      <c r="I1034" s="56" t="s">
        <v>529</v>
      </c>
    </row>
    <row r="1035" spans="1:9">
      <c r="A1035" s="50">
        <v>1034</v>
      </c>
      <c r="B1035" s="51">
        <v>42942</v>
      </c>
      <c r="C1035" s="52">
        <v>42917</v>
      </c>
      <c r="D1035" s="50">
        <v>2017</v>
      </c>
      <c r="E1035" s="53">
        <v>0.50486111111111109</v>
      </c>
      <c r="F1035" s="54" t="s">
        <v>125</v>
      </c>
      <c r="G1035" s="58">
        <v>1666.93</v>
      </c>
      <c r="H1035" s="54" t="s">
        <v>125</v>
      </c>
      <c r="I1035" s="56" t="s">
        <v>529</v>
      </c>
    </row>
    <row r="1036" spans="1:9">
      <c r="A1036" s="50">
        <v>1035</v>
      </c>
      <c r="B1036" s="51">
        <v>42942</v>
      </c>
      <c r="C1036" s="52">
        <v>42917</v>
      </c>
      <c r="D1036" s="50">
        <v>2017</v>
      </c>
      <c r="E1036" s="53">
        <v>0.50694444444444442</v>
      </c>
      <c r="F1036" s="54" t="s">
        <v>354</v>
      </c>
      <c r="G1036" s="58">
        <v>1558.07</v>
      </c>
      <c r="H1036" s="54" t="s">
        <v>354</v>
      </c>
      <c r="I1036" s="56" t="s">
        <v>529</v>
      </c>
    </row>
    <row r="1037" spans="1:9">
      <c r="A1037" s="50">
        <v>1036</v>
      </c>
      <c r="B1037" s="51">
        <v>42942</v>
      </c>
      <c r="C1037" s="52">
        <v>42917</v>
      </c>
      <c r="D1037" s="50">
        <v>2017</v>
      </c>
      <c r="E1037" s="53">
        <v>0.35138888888888892</v>
      </c>
      <c r="F1037" s="54" t="s">
        <v>72</v>
      </c>
      <c r="G1037" s="54">
        <v>189</v>
      </c>
      <c r="H1037" s="54" t="s">
        <v>400</v>
      </c>
      <c r="I1037" s="56" t="s">
        <v>528</v>
      </c>
    </row>
    <row r="1038" spans="1:9">
      <c r="A1038" s="50">
        <v>1037</v>
      </c>
      <c r="B1038" s="51">
        <v>42942</v>
      </c>
      <c r="C1038" s="52">
        <v>42917</v>
      </c>
      <c r="D1038" s="50">
        <v>2017</v>
      </c>
      <c r="E1038" s="53">
        <v>0.40138888888888885</v>
      </c>
      <c r="F1038" s="54" t="s">
        <v>265</v>
      </c>
      <c r="G1038" s="54">
        <v>130</v>
      </c>
      <c r="H1038" s="54" t="s">
        <v>400</v>
      </c>
      <c r="I1038" s="56" t="s">
        <v>528</v>
      </c>
    </row>
    <row r="1039" spans="1:9">
      <c r="A1039" s="50">
        <v>1038</v>
      </c>
      <c r="B1039" s="51">
        <v>42942</v>
      </c>
      <c r="C1039" s="52">
        <v>42917</v>
      </c>
      <c r="D1039" s="50">
        <v>2017</v>
      </c>
      <c r="E1039" s="53">
        <v>0.48055555555555557</v>
      </c>
      <c r="F1039" s="54" t="s">
        <v>262</v>
      </c>
      <c r="G1039" s="54">
        <v>120</v>
      </c>
      <c r="H1039" s="54" t="s">
        <v>400</v>
      </c>
      <c r="I1039" s="56" t="s">
        <v>528</v>
      </c>
    </row>
    <row r="1040" spans="1:9">
      <c r="A1040" s="50">
        <v>1039</v>
      </c>
      <c r="B1040" s="51">
        <v>42942</v>
      </c>
      <c r="C1040" s="52">
        <v>42917</v>
      </c>
      <c r="D1040" s="50">
        <v>2017</v>
      </c>
      <c r="E1040" s="53">
        <v>0.87013888888888891</v>
      </c>
      <c r="F1040" s="54" t="s">
        <v>404</v>
      </c>
      <c r="G1040" s="55">
        <v>1568</v>
      </c>
      <c r="H1040" s="54" t="s">
        <v>400</v>
      </c>
      <c r="I1040" s="56" t="s">
        <v>528</v>
      </c>
    </row>
    <row r="1041" spans="1:9">
      <c r="A1041" s="50">
        <v>1040</v>
      </c>
      <c r="B1041" s="51">
        <v>42942</v>
      </c>
      <c r="C1041" s="52">
        <v>42917</v>
      </c>
      <c r="D1041" s="50">
        <v>2017</v>
      </c>
      <c r="E1041" s="53">
        <v>0.87083333333333324</v>
      </c>
      <c r="F1041" s="54" t="s">
        <v>84</v>
      </c>
      <c r="G1041" s="54">
        <v>370</v>
      </c>
      <c r="H1041" s="54" t="s">
        <v>400</v>
      </c>
      <c r="I1041" s="56" t="s">
        <v>528</v>
      </c>
    </row>
    <row r="1042" spans="1:9">
      <c r="A1042" s="50">
        <v>1041</v>
      </c>
      <c r="B1042" s="51">
        <v>42943</v>
      </c>
      <c r="C1042" s="52">
        <v>42917</v>
      </c>
      <c r="D1042" s="50">
        <v>2017</v>
      </c>
      <c r="E1042" s="53">
        <v>0.50208333333333333</v>
      </c>
      <c r="F1042" s="54" t="s">
        <v>262</v>
      </c>
      <c r="G1042" s="54">
        <v>40</v>
      </c>
      <c r="H1042" s="54" t="s">
        <v>400</v>
      </c>
      <c r="I1042" s="56" t="s">
        <v>528</v>
      </c>
    </row>
    <row r="1043" spans="1:9">
      <c r="A1043" s="50">
        <v>1042</v>
      </c>
      <c r="B1043" s="51">
        <v>42943</v>
      </c>
      <c r="C1043" s="52">
        <v>42917</v>
      </c>
      <c r="D1043" s="50">
        <v>2017</v>
      </c>
      <c r="E1043" s="53">
        <v>0.85625000000000007</v>
      </c>
      <c r="F1043" s="54" t="s">
        <v>262</v>
      </c>
      <c r="G1043" s="54">
        <v>120</v>
      </c>
      <c r="H1043" s="54" t="s">
        <v>400</v>
      </c>
      <c r="I1043" s="56" t="s">
        <v>528</v>
      </c>
    </row>
    <row r="1044" spans="1:9">
      <c r="A1044" s="50">
        <v>1043</v>
      </c>
      <c r="B1044" s="51">
        <v>42943</v>
      </c>
      <c r="C1044" s="52">
        <v>42917</v>
      </c>
      <c r="D1044" s="50">
        <v>2017</v>
      </c>
      <c r="E1044" s="53">
        <v>0.85625000000000007</v>
      </c>
      <c r="F1044" s="54" t="s">
        <v>148</v>
      </c>
      <c r="G1044" s="54">
        <v>20</v>
      </c>
      <c r="H1044" s="54" t="s">
        <v>400</v>
      </c>
      <c r="I1044" s="56" t="s">
        <v>528</v>
      </c>
    </row>
    <row r="1045" spans="1:9">
      <c r="A1045" s="50">
        <v>1044</v>
      </c>
      <c r="B1045" s="51">
        <v>42943</v>
      </c>
      <c r="C1045" s="52">
        <v>42917</v>
      </c>
      <c r="D1045" s="50">
        <v>2017</v>
      </c>
      <c r="E1045" s="53">
        <v>0.87013888888888891</v>
      </c>
      <c r="F1045" s="54" t="s">
        <v>262</v>
      </c>
      <c r="G1045" s="54">
        <v>180</v>
      </c>
      <c r="H1045" s="54" t="s">
        <v>400</v>
      </c>
      <c r="I1045" s="56" t="s">
        <v>528</v>
      </c>
    </row>
    <row r="1046" spans="1:9">
      <c r="A1046" s="50">
        <v>1045</v>
      </c>
      <c r="B1046" s="51">
        <v>42943</v>
      </c>
      <c r="C1046" s="52">
        <v>42917</v>
      </c>
      <c r="D1046" s="50">
        <v>2017</v>
      </c>
      <c r="E1046" s="53">
        <v>0.87222222222222223</v>
      </c>
      <c r="F1046" s="54" t="s">
        <v>405</v>
      </c>
      <c r="G1046" s="55">
        <v>2422</v>
      </c>
      <c r="H1046" s="54" t="s">
        <v>400</v>
      </c>
      <c r="I1046" s="56" t="s">
        <v>528</v>
      </c>
    </row>
    <row r="1047" spans="1:9">
      <c r="A1047" s="50">
        <v>1046</v>
      </c>
      <c r="B1047" s="51">
        <v>42944</v>
      </c>
      <c r="C1047" s="52">
        <v>42917</v>
      </c>
      <c r="D1047" s="50">
        <v>2017</v>
      </c>
      <c r="E1047" s="53">
        <v>0.48819444444444443</v>
      </c>
      <c r="F1047" s="54" t="s">
        <v>406</v>
      </c>
      <c r="G1047" s="54">
        <v>70</v>
      </c>
      <c r="H1047" s="54" t="s">
        <v>400</v>
      </c>
      <c r="I1047" s="56" t="s">
        <v>528</v>
      </c>
    </row>
    <row r="1048" spans="1:9">
      <c r="A1048" s="50">
        <v>1047</v>
      </c>
      <c r="B1048" s="51">
        <v>42944</v>
      </c>
      <c r="C1048" s="52">
        <v>42917</v>
      </c>
      <c r="D1048" s="50">
        <v>2017</v>
      </c>
      <c r="E1048" s="53">
        <v>0.54861111111111105</v>
      </c>
      <c r="F1048" s="54" t="s">
        <v>218</v>
      </c>
      <c r="G1048" s="54">
        <v>177</v>
      </c>
      <c r="H1048" s="54" t="s">
        <v>400</v>
      </c>
      <c r="I1048" s="56" t="s">
        <v>528</v>
      </c>
    </row>
    <row r="1049" spans="1:9">
      <c r="A1049" s="50">
        <v>1048</v>
      </c>
      <c r="B1049" s="51">
        <v>42944</v>
      </c>
      <c r="C1049" s="52">
        <v>42917</v>
      </c>
      <c r="D1049" s="50">
        <v>2017</v>
      </c>
      <c r="E1049" s="53">
        <v>0.66180555555555554</v>
      </c>
      <c r="F1049" s="54" t="s">
        <v>111</v>
      </c>
      <c r="G1049" s="54">
        <v>270</v>
      </c>
      <c r="H1049" s="54" t="s">
        <v>400</v>
      </c>
      <c r="I1049" s="56" t="s">
        <v>528</v>
      </c>
    </row>
    <row r="1050" spans="1:9">
      <c r="A1050" s="50">
        <v>1049</v>
      </c>
      <c r="B1050" s="51">
        <v>42944</v>
      </c>
      <c r="C1050" s="52">
        <v>42917</v>
      </c>
      <c r="D1050" s="50">
        <v>2017</v>
      </c>
      <c r="E1050" s="53">
        <v>0.85069444444444453</v>
      </c>
      <c r="F1050" s="54" t="s">
        <v>84</v>
      </c>
      <c r="G1050" s="54">
        <v>425</v>
      </c>
      <c r="H1050" s="54" t="s">
        <v>400</v>
      </c>
      <c r="I1050" s="56" t="s">
        <v>528</v>
      </c>
    </row>
    <row r="1051" spans="1:9">
      <c r="A1051" s="50">
        <v>1050</v>
      </c>
      <c r="B1051" s="51">
        <v>42944</v>
      </c>
      <c r="C1051" s="52">
        <v>42917</v>
      </c>
      <c r="D1051" s="50">
        <v>2017</v>
      </c>
      <c r="E1051" s="53">
        <v>0.85069444444444453</v>
      </c>
      <c r="F1051" s="54" t="s">
        <v>265</v>
      </c>
      <c r="G1051" s="55">
        <v>2000</v>
      </c>
      <c r="H1051" s="54" t="s">
        <v>400</v>
      </c>
      <c r="I1051" s="56" t="s">
        <v>528</v>
      </c>
    </row>
    <row r="1052" spans="1:9">
      <c r="A1052" s="50">
        <v>1051</v>
      </c>
      <c r="B1052" s="51">
        <v>42944</v>
      </c>
      <c r="C1052" s="52">
        <v>42917</v>
      </c>
      <c r="D1052" s="50">
        <v>2017</v>
      </c>
      <c r="E1052" s="53">
        <v>0.85138888888888886</v>
      </c>
      <c r="F1052" s="54" t="s">
        <v>407</v>
      </c>
      <c r="G1052" s="55">
        <v>1878</v>
      </c>
      <c r="H1052" s="54" t="s">
        <v>400</v>
      </c>
      <c r="I1052" s="56" t="s">
        <v>528</v>
      </c>
    </row>
    <row r="1053" spans="1:9">
      <c r="A1053" s="50">
        <v>1052</v>
      </c>
      <c r="B1053" s="51">
        <v>42945</v>
      </c>
      <c r="C1053" s="52">
        <v>42917</v>
      </c>
      <c r="D1053" s="50">
        <v>2017</v>
      </c>
      <c r="E1053" s="53">
        <v>0.37013888888888885</v>
      </c>
      <c r="F1053" s="54" t="s">
        <v>148</v>
      </c>
      <c r="G1053" s="54">
        <v>30</v>
      </c>
      <c r="H1053" s="54" t="s">
        <v>400</v>
      </c>
      <c r="I1053" s="56" t="s">
        <v>528</v>
      </c>
    </row>
    <row r="1054" spans="1:9">
      <c r="A1054" s="50">
        <v>1053</v>
      </c>
      <c r="B1054" s="51">
        <v>42945</v>
      </c>
      <c r="C1054" s="52">
        <v>42917</v>
      </c>
      <c r="D1054" s="50">
        <v>2017</v>
      </c>
      <c r="E1054" s="53">
        <v>0.37013888888888885</v>
      </c>
      <c r="F1054" s="54" t="s">
        <v>297</v>
      </c>
      <c r="G1054" s="54">
        <v>10</v>
      </c>
      <c r="H1054" s="54" t="s">
        <v>400</v>
      </c>
      <c r="I1054" s="56" t="s">
        <v>528</v>
      </c>
    </row>
    <row r="1055" spans="1:9">
      <c r="A1055" s="50">
        <v>1054</v>
      </c>
      <c r="B1055" s="51">
        <v>42945</v>
      </c>
      <c r="C1055" s="52">
        <v>42917</v>
      </c>
      <c r="D1055" s="50">
        <v>2017</v>
      </c>
      <c r="E1055" s="53">
        <v>0.37013888888888885</v>
      </c>
      <c r="F1055" s="54" t="s">
        <v>262</v>
      </c>
      <c r="G1055" s="54">
        <v>70</v>
      </c>
      <c r="H1055" s="54" t="s">
        <v>400</v>
      </c>
      <c r="I1055" s="56" t="s">
        <v>528</v>
      </c>
    </row>
    <row r="1056" spans="1:9">
      <c r="A1056" s="50">
        <v>1055</v>
      </c>
      <c r="B1056" s="51">
        <v>42945</v>
      </c>
      <c r="C1056" s="52">
        <v>42917</v>
      </c>
      <c r="D1056" s="50">
        <v>2017</v>
      </c>
      <c r="E1056" s="53">
        <v>0.67013888888888884</v>
      </c>
      <c r="F1056" s="54" t="s">
        <v>262</v>
      </c>
      <c r="G1056" s="54">
        <v>80</v>
      </c>
      <c r="H1056" s="54" t="s">
        <v>400</v>
      </c>
      <c r="I1056" s="56" t="s">
        <v>528</v>
      </c>
    </row>
    <row r="1057" spans="1:9">
      <c r="A1057" s="50">
        <v>1056</v>
      </c>
      <c r="B1057" s="51">
        <v>42945</v>
      </c>
      <c r="C1057" s="52">
        <v>42917</v>
      </c>
      <c r="D1057" s="50">
        <v>2017</v>
      </c>
      <c r="E1057" s="53">
        <v>0.67013888888888884</v>
      </c>
      <c r="F1057" s="54" t="s">
        <v>111</v>
      </c>
      <c r="G1057" s="54">
        <v>190</v>
      </c>
      <c r="H1057" s="54" t="s">
        <v>400</v>
      </c>
      <c r="I1057" s="56" t="s">
        <v>528</v>
      </c>
    </row>
    <row r="1058" spans="1:9">
      <c r="A1058" s="50">
        <v>1057</v>
      </c>
      <c r="B1058" s="51">
        <v>42945</v>
      </c>
      <c r="C1058" s="52">
        <v>42917</v>
      </c>
      <c r="D1058" s="50">
        <v>2017</v>
      </c>
      <c r="E1058" s="53">
        <v>0.83611111111111114</v>
      </c>
      <c r="F1058" s="54" t="s">
        <v>407</v>
      </c>
      <c r="G1058" s="55">
        <v>1878</v>
      </c>
      <c r="H1058" s="54" t="s">
        <v>400</v>
      </c>
      <c r="I1058" s="56" t="s">
        <v>528</v>
      </c>
    </row>
    <row r="1059" spans="1:9">
      <c r="A1059" s="50">
        <v>1058</v>
      </c>
      <c r="B1059" s="51">
        <v>42945</v>
      </c>
      <c r="C1059" s="52">
        <v>42917</v>
      </c>
      <c r="D1059" s="50">
        <v>2017</v>
      </c>
      <c r="E1059" s="53">
        <v>0.86597222222222225</v>
      </c>
      <c r="F1059" s="54" t="s">
        <v>84</v>
      </c>
      <c r="G1059" s="54">
        <v>454</v>
      </c>
      <c r="H1059" s="54" t="s">
        <v>400</v>
      </c>
      <c r="I1059" s="56" t="s">
        <v>528</v>
      </c>
    </row>
    <row r="1060" spans="1:9">
      <c r="A1060" s="50">
        <v>1059</v>
      </c>
      <c r="B1060" s="51">
        <v>42946</v>
      </c>
      <c r="C1060" s="52">
        <v>42917</v>
      </c>
      <c r="D1060" s="50">
        <v>2017</v>
      </c>
      <c r="E1060" s="53">
        <v>0.54861111111111105</v>
      </c>
      <c r="F1060" s="54" t="s">
        <v>148</v>
      </c>
      <c r="G1060" s="54">
        <v>110</v>
      </c>
      <c r="H1060" s="54" t="s">
        <v>400</v>
      </c>
      <c r="I1060" s="56" t="s">
        <v>528</v>
      </c>
    </row>
    <row r="1061" spans="1:9">
      <c r="A1061" s="50">
        <v>1060</v>
      </c>
      <c r="B1061" s="51">
        <v>42946</v>
      </c>
      <c r="C1061" s="52">
        <v>42917</v>
      </c>
      <c r="D1061" s="50">
        <v>2017</v>
      </c>
      <c r="E1061" s="53">
        <v>0.54861111111111105</v>
      </c>
      <c r="F1061" s="54" t="s">
        <v>215</v>
      </c>
      <c r="G1061" s="54">
        <v>20</v>
      </c>
      <c r="H1061" s="54" t="s">
        <v>400</v>
      </c>
      <c r="I1061" s="56" t="s">
        <v>528</v>
      </c>
    </row>
    <row r="1062" spans="1:9">
      <c r="A1062" s="50">
        <v>1061</v>
      </c>
      <c r="B1062" s="51">
        <v>42946</v>
      </c>
      <c r="C1062" s="52">
        <v>42917</v>
      </c>
      <c r="D1062" s="50">
        <v>2017</v>
      </c>
      <c r="E1062" s="53">
        <v>0.5493055555555556</v>
      </c>
      <c r="F1062" s="54" t="s">
        <v>408</v>
      </c>
      <c r="G1062" s="54">
        <v>624</v>
      </c>
      <c r="H1062" s="54" t="s">
        <v>400</v>
      </c>
      <c r="I1062" s="56" t="s">
        <v>528</v>
      </c>
    </row>
    <row r="1063" spans="1:9">
      <c r="A1063" s="50">
        <v>1062</v>
      </c>
      <c r="B1063" s="51">
        <v>42946</v>
      </c>
      <c r="C1063" s="52">
        <v>42917</v>
      </c>
      <c r="D1063" s="50">
        <v>2017</v>
      </c>
      <c r="E1063" s="53">
        <v>0.5493055555555556</v>
      </c>
      <c r="F1063" s="54" t="s">
        <v>262</v>
      </c>
      <c r="G1063" s="54">
        <v>325</v>
      </c>
      <c r="H1063" s="54" t="s">
        <v>400</v>
      </c>
      <c r="I1063" s="56" t="s">
        <v>528</v>
      </c>
    </row>
    <row r="1064" spans="1:9">
      <c r="A1064" s="50">
        <v>1063</v>
      </c>
      <c r="B1064" s="51">
        <v>42946</v>
      </c>
      <c r="C1064" s="52">
        <v>42917</v>
      </c>
      <c r="D1064" s="50">
        <v>2017</v>
      </c>
      <c r="E1064" s="53">
        <v>0.90902777777777777</v>
      </c>
      <c r="F1064" s="54" t="s">
        <v>84</v>
      </c>
      <c r="G1064" s="54">
        <v>280</v>
      </c>
      <c r="H1064" s="54" t="s">
        <v>400</v>
      </c>
      <c r="I1064" s="56" t="s">
        <v>528</v>
      </c>
    </row>
    <row r="1065" spans="1:9">
      <c r="A1065" s="50">
        <v>1064</v>
      </c>
      <c r="B1065" s="51">
        <v>42947</v>
      </c>
      <c r="C1065" s="52">
        <v>42917</v>
      </c>
      <c r="D1065" s="50">
        <v>2017</v>
      </c>
      <c r="E1065" s="53">
        <v>0.40972222222222227</v>
      </c>
      <c r="F1065" s="54" t="s">
        <v>252</v>
      </c>
      <c r="G1065" s="54">
        <v>20</v>
      </c>
      <c r="H1065" s="54" t="s">
        <v>400</v>
      </c>
      <c r="I1065" s="56" t="s">
        <v>528</v>
      </c>
    </row>
    <row r="1066" spans="1:9">
      <c r="A1066" s="50">
        <v>1065</v>
      </c>
      <c r="B1066" s="51">
        <v>42947</v>
      </c>
      <c r="C1066" s="52">
        <v>42917</v>
      </c>
      <c r="D1066" s="50">
        <v>2017</v>
      </c>
      <c r="E1066" s="53">
        <v>0.65902777777777777</v>
      </c>
      <c r="F1066" s="54" t="s">
        <v>148</v>
      </c>
      <c r="G1066" s="54">
        <v>30</v>
      </c>
      <c r="H1066" s="54" t="s">
        <v>400</v>
      </c>
      <c r="I1066" s="56" t="s">
        <v>528</v>
      </c>
    </row>
    <row r="1067" spans="1:9">
      <c r="A1067" s="50">
        <v>1066</v>
      </c>
      <c r="B1067" s="51">
        <v>42947</v>
      </c>
      <c r="C1067" s="52">
        <v>42917</v>
      </c>
      <c r="D1067" s="50">
        <v>2017</v>
      </c>
      <c r="E1067" s="53">
        <v>0.65902777777777777</v>
      </c>
      <c r="F1067" s="54" t="s">
        <v>111</v>
      </c>
      <c r="G1067" s="54">
        <v>100</v>
      </c>
      <c r="H1067" s="54" t="s">
        <v>400</v>
      </c>
      <c r="I1067" s="56" t="s">
        <v>528</v>
      </c>
    </row>
    <row r="1068" spans="1:9">
      <c r="A1068" s="50">
        <v>1067</v>
      </c>
      <c r="B1068" s="51">
        <v>42947</v>
      </c>
      <c r="C1068" s="52">
        <v>42917</v>
      </c>
      <c r="D1068" s="50">
        <v>2017</v>
      </c>
      <c r="E1068" s="53">
        <v>0.65902777777777777</v>
      </c>
      <c r="F1068" s="54" t="s">
        <v>245</v>
      </c>
      <c r="G1068" s="54">
        <v>30</v>
      </c>
      <c r="H1068" s="54" t="s">
        <v>400</v>
      </c>
      <c r="I1068" s="56" t="s">
        <v>528</v>
      </c>
    </row>
    <row r="1069" spans="1:9">
      <c r="A1069" s="50">
        <v>1068</v>
      </c>
      <c r="B1069" s="51">
        <v>42947</v>
      </c>
      <c r="C1069" s="52">
        <v>42917</v>
      </c>
      <c r="D1069" s="50">
        <v>2017</v>
      </c>
      <c r="E1069" s="53">
        <v>0.77708333333333324</v>
      </c>
      <c r="F1069" s="54" t="s">
        <v>100</v>
      </c>
      <c r="G1069" s="54">
        <v>80</v>
      </c>
      <c r="H1069" s="54" t="s">
        <v>400</v>
      </c>
      <c r="I1069" s="56" t="s">
        <v>528</v>
      </c>
    </row>
    <row r="1070" spans="1:9">
      <c r="A1070" s="50">
        <v>1069</v>
      </c>
      <c r="B1070" s="51">
        <v>42947</v>
      </c>
      <c r="C1070" s="52">
        <v>42917</v>
      </c>
      <c r="D1070" s="50">
        <v>2017</v>
      </c>
      <c r="E1070" s="53">
        <v>0.77708333333333324</v>
      </c>
      <c r="F1070" s="54" t="s">
        <v>408</v>
      </c>
      <c r="G1070" s="55">
        <v>1232</v>
      </c>
      <c r="H1070" s="54" t="s">
        <v>400</v>
      </c>
      <c r="I1070" s="56" t="s">
        <v>528</v>
      </c>
    </row>
    <row r="1071" spans="1:9">
      <c r="A1071" s="50">
        <v>1070</v>
      </c>
      <c r="B1071" s="51">
        <v>42947</v>
      </c>
      <c r="C1071" s="52">
        <v>42917</v>
      </c>
      <c r="D1071" s="50">
        <v>2017</v>
      </c>
      <c r="E1071" s="53">
        <v>0.8354166666666667</v>
      </c>
      <c r="F1071" s="54" t="s">
        <v>84</v>
      </c>
      <c r="G1071" s="54">
        <v>120</v>
      </c>
      <c r="H1071" s="54" t="s">
        <v>400</v>
      </c>
      <c r="I1071" s="56" t="s">
        <v>528</v>
      </c>
    </row>
    <row r="1072" spans="1:9">
      <c r="A1072" s="50">
        <v>1071</v>
      </c>
      <c r="B1072" s="51">
        <v>42948</v>
      </c>
      <c r="C1072" s="52">
        <v>42948</v>
      </c>
      <c r="D1072" s="50">
        <v>2017</v>
      </c>
      <c r="E1072" s="53">
        <v>0.3354166666666667</v>
      </c>
      <c r="F1072" s="54" t="s">
        <v>148</v>
      </c>
      <c r="G1072" s="54">
        <v>40</v>
      </c>
      <c r="H1072" s="54" t="s">
        <v>400</v>
      </c>
      <c r="I1072" s="56" t="s">
        <v>528</v>
      </c>
    </row>
    <row r="1073" spans="1:9">
      <c r="A1073" s="50">
        <v>1072</v>
      </c>
      <c r="B1073" s="51">
        <v>42948</v>
      </c>
      <c r="C1073" s="52">
        <v>42948</v>
      </c>
      <c r="D1073" s="50">
        <v>2017</v>
      </c>
      <c r="E1073" s="53">
        <v>0.3354166666666667</v>
      </c>
      <c r="F1073" s="54" t="s">
        <v>72</v>
      </c>
      <c r="G1073" s="54">
        <v>20</v>
      </c>
      <c r="H1073" s="54" t="s">
        <v>400</v>
      </c>
      <c r="I1073" s="56" t="s">
        <v>528</v>
      </c>
    </row>
    <row r="1074" spans="1:9">
      <c r="A1074" s="50">
        <v>1073</v>
      </c>
      <c r="B1074" s="51">
        <v>42948</v>
      </c>
      <c r="C1074" s="52">
        <v>42948</v>
      </c>
      <c r="D1074" s="50">
        <v>2017</v>
      </c>
      <c r="E1074" s="53">
        <v>0.44861111111111113</v>
      </c>
      <c r="F1074" s="54" t="s">
        <v>262</v>
      </c>
      <c r="G1074" s="54">
        <v>50</v>
      </c>
      <c r="H1074" s="54" t="s">
        <v>400</v>
      </c>
      <c r="I1074" s="56" t="s">
        <v>528</v>
      </c>
    </row>
    <row r="1075" spans="1:9">
      <c r="A1075" s="50">
        <v>1074</v>
      </c>
      <c r="B1075" s="51">
        <v>42948</v>
      </c>
      <c r="C1075" s="52">
        <v>42948</v>
      </c>
      <c r="D1075" s="50">
        <v>2017</v>
      </c>
      <c r="E1075" s="53">
        <v>0.60972222222222217</v>
      </c>
      <c r="F1075" s="54" t="s">
        <v>262</v>
      </c>
      <c r="G1075" s="54">
        <v>40</v>
      </c>
      <c r="H1075" s="54" t="s">
        <v>400</v>
      </c>
      <c r="I1075" s="56" t="s">
        <v>528</v>
      </c>
    </row>
    <row r="1076" spans="1:9">
      <c r="A1076" s="50">
        <v>1075</v>
      </c>
      <c r="B1076" s="51">
        <v>42948</v>
      </c>
      <c r="C1076" s="52">
        <v>42948</v>
      </c>
      <c r="D1076" s="50">
        <v>2017</v>
      </c>
      <c r="E1076" s="53">
        <v>0.60972222222222217</v>
      </c>
      <c r="F1076" s="54" t="s">
        <v>111</v>
      </c>
      <c r="G1076" s="54">
        <v>300</v>
      </c>
      <c r="H1076" s="54" t="s">
        <v>400</v>
      </c>
      <c r="I1076" s="56" t="s">
        <v>528</v>
      </c>
    </row>
    <row r="1077" spans="1:9">
      <c r="A1077" s="50">
        <v>1076</v>
      </c>
      <c r="B1077" s="51">
        <v>42948</v>
      </c>
      <c r="C1077" s="52">
        <v>42948</v>
      </c>
      <c r="D1077" s="50">
        <v>2017</v>
      </c>
      <c r="E1077" s="53">
        <v>0.84583333333333333</v>
      </c>
      <c r="F1077" s="54" t="s">
        <v>84</v>
      </c>
      <c r="G1077" s="54">
        <v>270</v>
      </c>
      <c r="H1077" s="54" t="s">
        <v>400</v>
      </c>
      <c r="I1077" s="56" t="s">
        <v>528</v>
      </c>
    </row>
    <row r="1078" spans="1:9">
      <c r="A1078" s="50">
        <v>1077</v>
      </c>
      <c r="B1078" s="51">
        <v>42948</v>
      </c>
      <c r="C1078" s="52">
        <v>42948</v>
      </c>
      <c r="D1078" s="50">
        <v>2017</v>
      </c>
      <c r="E1078" s="53">
        <v>0.9291666666666667</v>
      </c>
      <c r="F1078" s="54" t="s">
        <v>409</v>
      </c>
      <c r="G1078" s="55">
        <v>1000</v>
      </c>
      <c r="H1078" s="54" t="s">
        <v>400</v>
      </c>
      <c r="I1078" s="56" t="s">
        <v>528</v>
      </c>
    </row>
    <row r="1079" spans="1:9">
      <c r="A1079" s="50">
        <v>1078</v>
      </c>
      <c r="B1079" s="51">
        <v>42949</v>
      </c>
      <c r="C1079" s="52">
        <v>42948</v>
      </c>
      <c r="D1079" s="50">
        <v>2017</v>
      </c>
      <c r="E1079" s="53">
        <v>0.27916666666666667</v>
      </c>
      <c r="F1079" s="54" t="s">
        <v>410</v>
      </c>
      <c r="G1079" s="54">
        <v>80</v>
      </c>
      <c r="H1079" s="54" t="s">
        <v>400</v>
      </c>
      <c r="I1079" s="56" t="s">
        <v>528</v>
      </c>
    </row>
    <row r="1080" spans="1:9">
      <c r="A1080" s="50">
        <v>1079</v>
      </c>
      <c r="B1080" s="51">
        <v>42949</v>
      </c>
      <c r="C1080" s="52">
        <v>42948</v>
      </c>
      <c r="D1080" s="50">
        <v>2017</v>
      </c>
      <c r="E1080" s="53">
        <v>0.61944444444444446</v>
      </c>
      <c r="F1080" s="54" t="s">
        <v>111</v>
      </c>
      <c r="G1080" s="54">
        <v>120</v>
      </c>
      <c r="H1080" s="54" t="s">
        <v>400</v>
      </c>
      <c r="I1080" s="56" t="s">
        <v>528</v>
      </c>
    </row>
    <row r="1081" spans="1:9">
      <c r="A1081" s="50">
        <v>1080</v>
      </c>
      <c r="B1081" s="51">
        <v>42949</v>
      </c>
      <c r="C1081" s="52">
        <v>42948</v>
      </c>
      <c r="D1081" s="50">
        <v>2017</v>
      </c>
      <c r="E1081" s="53">
        <v>0.61944444444444446</v>
      </c>
      <c r="F1081" s="54" t="s">
        <v>262</v>
      </c>
      <c r="G1081" s="54">
        <v>10</v>
      </c>
      <c r="H1081" s="54" t="s">
        <v>400</v>
      </c>
      <c r="I1081" s="56" t="s">
        <v>528</v>
      </c>
    </row>
    <row r="1082" spans="1:9">
      <c r="A1082" s="50">
        <v>1081</v>
      </c>
      <c r="B1082" s="51">
        <v>42949</v>
      </c>
      <c r="C1082" s="52">
        <v>42948</v>
      </c>
      <c r="D1082" s="50">
        <v>2017</v>
      </c>
      <c r="E1082" s="53">
        <v>0.74791666666666667</v>
      </c>
      <c r="F1082" s="54" t="s">
        <v>262</v>
      </c>
      <c r="G1082" s="54">
        <v>100</v>
      </c>
      <c r="H1082" s="54" t="s">
        <v>400</v>
      </c>
      <c r="I1082" s="56" t="s">
        <v>528</v>
      </c>
    </row>
    <row r="1083" spans="1:9">
      <c r="A1083" s="50">
        <v>1082</v>
      </c>
      <c r="B1083" s="51">
        <v>42949</v>
      </c>
      <c r="C1083" s="52">
        <v>42948</v>
      </c>
      <c r="D1083" s="50">
        <v>2017</v>
      </c>
      <c r="E1083" s="53">
        <v>0.91111111111111109</v>
      </c>
      <c r="F1083" s="54" t="s">
        <v>84</v>
      </c>
      <c r="G1083" s="54">
        <v>144</v>
      </c>
      <c r="H1083" s="54" t="s">
        <v>400</v>
      </c>
      <c r="I1083" s="56" t="s">
        <v>528</v>
      </c>
    </row>
    <row r="1084" spans="1:9">
      <c r="A1084" s="50">
        <v>1083</v>
      </c>
      <c r="B1084" s="51">
        <v>42949</v>
      </c>
      <c r="C1084" s="52">
        <v>42948</v>
      </c>
      <c r="D1084" s="50">
        <v>2017</v>
      </c>
      <c r="E1084" s="53">
        <v>0.9458333333333333</v>
      </c>
      <c r="F1084" s="54" t="s">
        <v>411</v>
      </c>
      <c r="G1084" s="58">
        <v>2751.8</v>
      </c>
      <c r="H1084" s="54" t="s">
        <v>400</v>
      </c>
      <c r="I1084" s="56" t="s">
        <v>528</v>
      </c>
    </row>
    <row r="1085" spans="1:9">
      <c r="A1085" s="50">
        <v>1084</v>
      </c>
      <c r="B1085" s="51">
        <v>42950</v>
      </c>
      <c r="C1085" s="52">
        <v>42948</v>
      </c>
      <c r="D1085" s="50">
        <v>2017</v>
      </c>
      <c r="E1085" s="53">
        <v>0.23472222222222219</v>
      </c>
      <c r="F1085" s="54" t="s">
        <v>412</v>
      </c>
      <c r="G1085" s="55">
        <v>1500</v>
      </c>
      <c r="H1085" s="54" t="s">
        <v>400</v>
      </c>
      <c r="I1085" s="56" t="s">
        <v>528</v>
      </c>
    </row>
    <row r="1086" spans="1:9">
      <c r="A1086" s="50">
        <v>1085</v>
      </c>
      <c r="B1086" s="51">
        <v>42950</v>
      </c>
      <c r="C1086" s="52">
        <v>42948</v>
      </c>
      <c r="D1086" s="50">
        <v>2017</v>
      </c>
      <c r="E1086" s="53">
        <v>0.44375000000000003</v>
      </c>
      <c r="F1086" s="54" t="s">
        <v>72</v>
      </c>
      <c r="G1086" s="54">
        <v>164</v>
      </c>
      <c r="H1086" s="54" t="s">
        <v>400</v>
      </c>
      <c r="I1086" s="56" t="s">
        <v>528</v>
      </c>
    </row>
    <row r="1087" spans="1:9">
      <c r="A1087" s="50">
        <v>1086</v>
      </c>
      <c r="B1087" s="51">
        <v>42950</v>
      </c>
      <c r="C1087" s="52">
        <v>42948</v>
      </c>
      <c r="D1087" s="50">
        <v>2017</v>
      </c>
      <c r="E1087" s="53">
        <v>0.58333333333333337</v>
      </c>
      <c r="F1087" s="54" t="s">
        <v>111</v>
      </c>
      <c r="G1087" s="54">
        <v>230</v>
      </c>
      <c r="H1087" s="54" t="s">
        <v>400</v>
      </c>
      <c r="I1087" s="56" t="s">
        <v>528</v>
      </c>
    </row>
    <row r="1088" spans="1:9">
      <c r="A1088" s="50">
        <v>1087</v>
      </c>
      <c r="B1088" s="51">
        <v>42950</v>
      </c>
      <c r="C1088" s="52">
        <v>42948</v>
      </c>
      <c r="D1088" s="50">
        <v>2017</v>
      </c>
      <c r="E1088" s="53">
        <v>0.84305555555555556</v>
      </c>
      <c r="F1088" s="54" t="s">
        <v>148</v>
      </c>
      <c r="G1088" s="54">
        <v>20</v>
      </c>
      <c r="H1088" s="54" t="s">
        <v>400</v>
      </c>
      <c r="I1088" s="56" t="s">
        <v>528</v>
      </c>
    </row>
    <row r="1089" spans="1:9">
      <c r="A1089" s="50">
        <v>1088</v>
      </c>
      <c r="B1089" s="51">
        <v>42950</v>
      </c>
      <c r="C1089" s="52">
        <v>42948</v>
      </c>
      <c r="D1089" s="50">
        <v>2017</v>
      </c>
      <c r="E1089" s="53">
        <v>0.84305555555555556</v>
      </c>
      <c r="F1089" s="54" t="s">
        <v>218</v>
      </c>
      <c r="G1089" s="54">
        <v>160</v>
      </c>
      <c r="H1089" s="54" t="s">
        <v>400</v>
      </c>
      <c r="I1089" s="56" t="s">
        <v>528</v>
      </c>
    </row>
    <row r="1090" spans="1:9">
      <c r="A1090" s="50">
        <v>1089</v>
      </c>
      <c r="B1090" s="51">
        <v>42950</v>
      </c>
      <c r="C1090" s="52">
        <v>42948</v>
      </c>
      <c r="D1090" s="50">
        <v>2017</v>
      </c>
      <c r="E1090" s="53">
        <v>0.84305555555555556</v>
      </c>
      <c r="F1090" s="54" t="s">
        <v>84</v>
      </c>
      <c r="G1090" s="54">
        <v>140</v>
      </c>
      <c r="H1090" s="54" t="s">
        <v>400</v>
      </c>
      <c r="I1090" s="56" t="s">
        <v>528</v>
      </c>
    </row>
    <row r="1091" spans="1:9">
      <c r="A1091" s="50">
        <v>1090</v>
      </c>
      <c r="B1091" s="51">
        <v>42951</v>
      </c>
      <c r="C1091" s="52">
        <v>42948</v>
      </c>
      <c r="D1091" s="50">
        <v>2017</v>
      </c>
      <c r="E1091" s="53">
        <v>0.34930555555555554</v>
      </c>
      <c r="F1091" s="54" t="s">
        <v>72</v>
      </c>
      <c r="G1091" s="54">
        <v>230</v>
      </c>
      <c r="H1091" s="54" t="s">
        <v>400</v>
      </c>
      <c r="I1091" s="56" t="s">
        <v>528</v>
      </c>
    </row>
    <row r="1092" spans="1:9">
      <c r="A1092" s="50">
        <v>1091</v>
      </c>
      <c r="B1092" s="51">
        <v>42951</v>
      </c>
      <c r="C1092" s="52">
        <v>42948</v>
      </c>
      <c r="D1092" s="50">
        <v>2017</v>
      </c>
      <c r="E1092" s="53">
        <v>0.35694444444444445</v>
      </c>
      <c r="F1092" s="54" t="s">
        <v>148</v>
      </c>
      <c r="G1092" s="54">
        <v>130</v>
      </c>
      <c r="H1092" s="54" t="s">
        <v>400</v>
      </c>
      <c r="I1092" s="56" t="s">
        <v>528</v>
      </c>
    </row>
    <row r="1093" spans="1:9">
      <c r="A1093" s="50">
        <v>1092</v>
      </c>
      <c r="B1093" s="51">
        <v>42951</v>
      </c>
      <c r="C1093" s="52">
        <v>42948</v>
      </c>
      <c r="D1093" s="50">
        <v>2017</v>
      </c>
      <c r="E1093" s="53">
        <v>0.40972222222222227</v>
      </c>
      <c r="F1093" s="54" t="s">
        <v>305</v>
      </c>
      <c r="G1093" s="54">
        <v>271.8</v>
      </c>
      <c r="H1093" s="54" t="s">
        <v>400</v>
      </c>
      <c r="I1093" s="56" t="s">
        <v>528</v>
      </c>
    </row>
    <row r="1094" spans="1:9">
      <c r="A1094" s="50">
        <v>1093</v>
      </c>
      <c r="B1094" s="51">
        <v>42951</v>
      </c>
      <c r="C1094" s="52">
        <v>42948</v>
      </c>
      <c r="D1094" s="50">
        <v>2017</v>
      </c>
      <c r="E1094" s="53">
        <v>0.52013888888888882</v>
      </c>
      <c r="F1094" s="54" t="s">
        <v>148</v>
      </c>
      <c r="G1094" s="54">
        <v>80</v>
      </c>
      <c r="H1094" s="54" t="s">
        <v>400</v>
      </c>
      <c r="I1094" s="56" t="s">
        <v>528</v>
      </c>
    </row>
    <row r="1095" spans="1:9">
      <c r="A1095" s="50">
        <v>1094</v>
      </c>
      <c r="B1095" s="51">
        <v>42951</v>
      </c>
      <c r="C1095" s="52">
        <v>42948</v>
      </c>
      <c r="D1095" s="50">
        <v>2017</v>
      </c>
      <c r="E1095" s="53">
        <v>0.5625</v>
      </c>
      <c r="F1095" s="54" t="s">
        <v>111</v>
      </c>
      <c r="G1095" s="54">
        <v>180</v>
      </c>
      <c r="H1095" s="54" t="s">
        <v>400</v>
      </c>
      <c r="I1095" s="56" t="s">
        <v>528</v>
      </c>
    </row>
    <row r="1096" spans="1:9">
      <c r="A1096" s="50">
        <v>1095</v>
      </c>
      <c r="B1096" s="51">
        <v>42951</v>
      </c>
      <c r="C1096" s="52">
        <v>42948</v>
      </c>
      <c r="D1096" s="50">
        <v>2017</v>
      </c>
      <c r="E1096" s="53">
        <v>0.69444444444444453</v>
      </c>
      <c r="F1096" s="54" t="s">
        <v>245</v>
      </c>
      <c r="G1096" s="54">
        <v>40</v>
      </c>
      <c r="H1096" s="54" t="s">
        <v>400</v>
      </c>
      <c r="I1096" s="56" t="s">
        <v>528</v>
      </c>
    </row>
    <row r="1097" spans="1:9">
      <c r="A1097" s="50">
        <v>1096</v>
      </c>
      <c r="B1097" s="51">
        <v>42951</v>
      </c>
      <c r="C1097" s="52">
        <v>42948</v>
      </c>
      <c r="D1097" s="50">
        <v>2017</v>
      </c>
      <c r="E1097" s="53">
        <v>0.82152777777777775</v>
      </c>
      <c r="F1097" s="54" t="s">
        <v>84</v>
      </c>
      <c r="G1097" s="54">
        <v>225</v>
      </c>
      <c r="H1097" s="54" t="s">
        <v>400</v>
      </c>
      <c r="I1097" s="56" t="s">
        <v>528</v>
      </c>
    </row>
    <row r="1098" spans="1:9">
      <c r="A1098" s="50">
        <v>1097</v>
      </c>
      <c r="B1098" s="51">
        <v>42951</v>
      </c>
      <c r="C1098" s="52">
        <v>42948</v>
      </c>
      <c r="D1098" s="50">
        <v>2017</v>
      </c>
      <c r="E1098" s="53">
        <v>0.94513888888888886</v>
      </c>
      <c r="F1098" s="54" t="s">
        <v>415</v>
      </c>
      <c r="G1098" s="55">
        <v>1680</v>
      </c>
      <c r="H1098" s="54" t="s">
        <v>400</v>
      </c>
      <c r="I1098" s="56" t="s">
        <v>528</v>
      </c>
    </row>
    <row r="1099" spans="1:9">
      <c r="A1099" s="50">
        <v>1098</v>
      </c>
      <c r="B1099" s="51">
        <v>42952</v>
      </c>
      <c r="C1099" s="52">
        <v>42948</v>
      </c>
      <c r="D1099" s="50">
        <v>2017</v>
      </c>
      <c r="E1099" s="53">
        <v>0.82152777777777775</v>
      </c>
      <c r="F1099" s="54" t="s">
        <v>186</v>
      </c>
      <c r="G1099" s="54">
        <v>297</v>
      </c>
      <c r="H1099" s="54" t="s">
        <v>400</v>
      </c>
      <c r="I1099" s="56" t="s">
        <v>528</v>
      </c>
    </row>
    <row r="1100" spans="1:9">
      <c r="A1100" s="50">
        <v>1099</v>
      </c>
      <c r="B1100" s="51">
        <v>42952</v>
      </c>
      <c r="C1100" s="52">
        <v>42948</v>
      </c>
      <c r="D1100" s="50">
        <v>2017</v>
      </c>
      <c r="E1100" s="53">
        <v>0.8847222222222223</v>
      </c>
      <c r="F1100" s="54" t="s">
        <v>148</v>
      </c>
      <c r="G1100" s="54">
        <v>40</v>
      </c>
      <c r="H1100" s="54" t="s">
        <v>400</v>
      </c>
      <c r="I1100" s="56" t="s">
        <v>528</v>
      </c>
    </row>
    <row r="1101" spans="1:9">
      <c r="A1101" s="50">
        <v>1100</v>
      </c>
      <c r="B1101" s="51">
        <v>42952</v>
      </c>
      <c r="C1101" s="52">
        <v>42948</v>
      </c>
      <c r="D1101" s="50">
        <v>2017</v>
      </c>
      <c r="E1101" s="53">
        <v>0.90347222222222223</v>
      </c>
      <c r="F1101" s="54" t="s">
        <v>415</v>
      </c>
      <c r="G1101" s="55">
        <v>1680</v>
      </c>
      <c r="H1101" s="54" t="s">
        <v>400</v>
      </c>
      <c r="I1101" s="56" t="s">
        <v>528</v>
      </c>
    </row>
    <row r="1102" spans="1:9">
      <c r="A1102" s="50">
        <v>1101</v>
      </c>
      <c r="B1102" s="51">
        <v>42953</v>
      </c>
      <c r="C1102" s="52">
        <v>42948</v>
      </c>
      <c r="D1102" s="50">
        <v>2017</v>
      </c>
      <c r="E1102" s="53">
        <v>0.82291666666666663</v>
      </c>
      <c r="F1102" s="54" t="s">
        <v>186</v>
      </c>
      <c r="G1102" s="54">
        <v>641</v>
      </c>
      <c r="H1102" s="54" t="s">
        <v>400</v>
      </c>
      <c r="I1102" s="56" t="s">
        <v>528</v>
      </c>
    </row>
    <row r="1103" spans="1:9">
      <c r="A1103" s="50">
        <v>1102</v>
      </c>
      <c r="B1103" s="51">
        <v>42953</v>
      </c>
      <c r="C1103" s="52">
        <v>42948</v>
      </c>
      <c r="D1103" s="50">
        <v>2017</v>
      </c>
      <c r="E1103" s="53">
        <v>0.9458333333333333</v>
      </c>
      <c r="F1103" s="54" t="s">
        <v>415</v>
      </c>
      <c r="G1103" s="55">
        <v>1680</v>
      </c>
      <c r="H1103" s="54" t="s">
        <v>400</v>
      </c>
      <c r="I1103" s="56" t="s">
        <v>528</v>
      </c>
    </row>
    <row r="1104" spans="1:9">
      <c r="A1104" s="50">
        <v>1103</v>
      </c>
      <c r="B1104" s="51">
        <v>42954</v>
      </c>
      <c r="C1104" s="52">
        <v>42948</v>
      </c>
      <c r="D1104" s="50">
        <v>2017</v>
      </c>
      <c r="E1104" s="53">
        <v>0.71527777777777779</v>
      </c>
      <c r="F1104" s="54" t="s">
        <v>114</v>
      </c>
      <c r="G1104" s="54">
        <v>70</v>
      </c>
      <c r="H1104" s="54" t="s">
        <v>400</v>
      </c>
      <c r="I1104" s="56" t="s">
        <v>528</v>
      </c>
    </row>
    <row r="1105" spans="1:9">
      <c r="A1105" s="50">
        <v>1104</v>
      </c>
      <c r="B1105" s="51">
        <v>42954</v>
      </c>
      <c r="C1105" s="52">
        <v>42948</v>
      </c>
      <c r="D1105" s="50">
        <v>2017</v>
      </c>
      <c r="E1105" s="53">
        <v>0.8222222222222223</v>
      </c>
      <c r="F1105" s="54" t="s">
        <v>186</v>
      </c>
      <c r="G1105" s="54">
        <v>335</v>
      </c>
      <c r="H1105" s="54" t="s">
        <v>400</v>
      </c>
      <c r="I1105" s="56" t="s">
        <v>528</v>
      </c>
    </row>
    <row r="1106" spans="1:9">
      <c r="A1106" s="50">
        <v>1105</v>
      </c>
      <c r="B1106" s="51">
        <v>42954</v>
      </c>
      <c r="C1106" s="52">
        <v>42948</v>
      </c>
      <c r="D1106" s="50">
        <v>2017</v>
      </c>
      <c r="E1106" s="53">
        <v>0.9458333333333333</v>
      </c>
      <c r="F1106" s="54" t="s">
        <v>415</v>
      </c>
      <c r="G1106" s="55">
        <v>1680</v>
      </c>
      <c r="H1106" s="54" t="s">
        <v>400</v>
      </c>
      <c r="I1106" s="56" t="s">
        <v>528</v>
      </c>
    </row>
    <row r="1107" spans="1:9">
      <c r="A1107" s="50">
        <v>1106</v>
      </c>
      <c r="B1107" s="51">
        <v>42955</v>
      </c>
      <c r="C1107" s="52">
        <v>42948</v>
      </c>
      <c r="D1107" s="50">
        <v>2017</v>
      </c>
      <c r="E1107" s="53">
        <v>0.17083333333333331</v>
      </c>
      <c r="F1107" s="54" t="s">
        <v>148</v>
      </c>
      <c r="G1107" s="54">
        <v>30</v>
      </c>
      <c r="H1107" s="54" t="s">
        <v>400</v>
      </c>
      <c r="I1107" s="56" t="s">
        <v>528</v>
      </c>
    </row>
    <row r="1108" spans="1:9">
      <c r="A1108" s="50">
        <v>1107</v>
      </c>
      <c r="B1108" s="51">
        <v>42955</v>
      </c>
      <c r="C1108" s="52">
        <v>42948</v>
      </c>
      <c r="D1108" s="50">
        <v>2017</v>
      </c>
      <c r="E1108" s="53">
        <v>0.82291666666666663</v>
      </c>
      <c r="F1108" s="54" t="s">
        <v>186</v>
      </c>
      <c r="G1108" s="54">
        <v>245</v>
      </c>
      <c r="H1108" s="54" t="s">
        <v>400</v>
      </c>
      <c r="I1108" s="56" t="s">
        <v>528</v>
      </c>
    </row>
    <row r="1109" spans="1:9">
      <c r="A1109" s="50">
        <v>1108</v>
      </c>
      <c r="B1109" s="51">
        <v>42955</v>
      </c>
      <c r="C1109" s="52">
        <v>42948</v>
      </c>
      <c r="D1109" s="50">
        <v>2017</v>
      </c>
      <c r="E1109" s="53">
        <v>0.88611111111111107</v>
      </c>
      <c r="F1109" s="54" t="s">
        <v>84</v>
      </c>
      <c r="G1109" s="54">
        <v>180</v>
      </c>
      <c r="H1109" s="54" t="s">
        <v>400</v>
      </c>
      <c r="I1109" s="56" t="s">
        <v>528</v>
      </c>
    </row>
    <row r="1110" spans="1:9">
      <c r="A1110" s="50">
        <v>1109</v>
      </c>
      <c r="B1110" s="51">
        <v>42955</v>
      </c>
      <c r="C1110" s="52">
        <v>42948</v>
      </c>
      <c r="D1110" s="50">
        <v>2017</v>
      </c>
      <c r="E1110" s="53">
        <v>0.92361111111111116</v>
      </c>
      <c r="F1110" s="54" t="s">
        <v>215</v>
      </c>
      <c r="G1110" s="54">
        <v>30</v>
      </c>
      <c r="H1110" s="54" t="s">
        <v>400</v>
      </c>
      <c r="I1110" s="56" t="s">
        <v>528</v>
      </c>
    </row>
    <row r="1111" spans="1:9">
      <c r="A1111" s="50">
        <v>1110</v>
      </c>
      <c r="B1111" s="51">
        <v>42955</v>
      </c>
      <c r="C1111" s="52">
        <v>42948</v>
      </c>
      <c r="D1111" s="50">
        <v>2017</v>
      </c>
      <c r="E1111" s="53">
        <v>0.92361111111111116</v>
      </c>
      <c r="F1111" s="54" t="s">
        <v>140</v>
      </c>
      <c r="G1111" s="54">
        <v>12</v>
      </c>
      <c r="H1111" s="54" t="s">
        <v>400</v>
      </c>
      <c r="I1111" s="56" t="s">
        <v>528</v>
      </c>
    </row>
    <row r="1112" spans="1:9">
      <c r="A1112" s="50">
        <v>1111</v>
      </c>
      <c r="B1112" s="51">
        <v>42955</v>
      </c>
      <c r="C1112" s="52">
        <v>42948</v>
      </c>
      <c r="D1112" s="50">
        <v>2017</v>
      </c>
      <c r="E1112" s="53">
        <v>0.9277777777777777</v>
      </c>
      <c r="F1112" s="54" t="s">
        <v>305</v>
      </c>
      <c r="G1112" s="58">
        <v>1547.95</v>
      </c>
      <c r="H1112" s="54" t="s">
        <v>400</v>
      </c>
      <c r="I1112" s="56" t="s">
        <v>528</v>
      </c>
    </row>
    <row r="1113" spans="1:9">
      <c r="A1113" s="50">
        <v>1112</v>
      </c>
      <c r="B1113" s="51">
        <v>42956</v>
      </c>
      <c r="C1113" s="52">
        <v>42948</v>
      </c>
      <c r="D1113" s="50">
        <v>2017</v>
      </c>
      <c r="E1113" s="53">
        <v>0.8666666666666667</v>
      </c>
      <c r="F1113" s="54" t="s">
        <v>125</v>
      </c>
      <c r="G1113" s="58">
        <v>1666.67</v>
      </c>
      <c r="H1113" s="54" t="s">
        <v>125</v>
      </c>
      <c r="I1113" s="56" t="s">
        <v>529</v>
      </c>
    </row>
    <row r="1114" spans="1:9">
      <c r="A1114" s="50">
        <v>1113</v>
      </c>
      <c r="B1114" s="51">
        <v>42956</v>
      </c>
      <c r="C1114" s="52">
        <v>42948</v>
      </c>
      <c r="D1114" s="50">
        <v>2017</v>
      </c>
      <c r="E1114" s="53">
        <v>0.17152777777777775</v>
      </c>
      <c r="F1114" s="54" t="s">
        <v>148</v>
      </c>
      <c r="G1114" s="54">
        <v>30</v>
      </c>
      <c r="H1114" s="54" t="s">
        <v>400</v>
      </c>
      <c r="I1114" s="56" t="s">
        <v>528</v>
      </c>
    </row>
    <row r="1115" spans="1:9">
      <c r="A1115" s="50">
        <v>1114</v>
      </c>
      <c r="B1115" s="51">
        <v>42956</v>
      </c>
      <c r="C1115" s="52">
        <v>42948</v>
      </c>
      <c r="D1115" s="50">
        <v>2017</v>
      </c>
      <c r="E1115" s="53">
        <v>0.33263888888888887</v>
      </c>
      <c r="F1115" s="54" t="s">
        <v>416</v>
      </c>
      <c r="G1115" s="55">
        <v>1300</v>
      </c>
      <c r="H1115" s="54" t="s">
        <v>400</v>
      </c>
      <c r="I1115" s="56" t="s">
        <v>528</v>
      </c>
    </row>
    <row r="1116" spans="1:9">
      <c r="A1116" s="50">
        <v>1115</v>
      </c>
      <c r="B1116" s="51">
        <v>42956</v>
      </c>
      <c r="C1116" s="52">
        <v>42948</v>
      </c>
      <c r="D1116" s="50">
        <v>2017</v>
      </c>
      <c r="E1116" s="53">
        <v>0.3972222222222222</v>
      </c>
      <c r="F1116" s="54" t="s">
        <v>148</v>
      </c>
      <c r="G1116" s="54">
        <v>20</v>
      </c>
      <c r="H1116" s="54" t="s">
        <v>400</v>
      </c>
      <c r="I1116" s="56" t="s">
        <v>528</v>
      </c>
    </row>
    <row r="1117" spans="1:9">
      <c r="A1117" s="50">
        <v>1116</v>
      </c>
      <c r="B1117" s="51">
        <v>42956</v>
      </c>
      <c r="C1117" s="52">
        <v>42948</v>
      </c>
      <c r="D1117" s="50">
        <v>2017</v>
      </c>
      <c r="E1117" s="53">
        <v>0.3972222222222222</v>
      </c>
      <c r="F1117" s="54" t="s">
        <v>262</v>
      </c>
      <c r="G1117" s="54">
        <v>35</v>
      </c>
      <c r="H1117" s="54" t="s">
        <v>400</v>
      </c>
      <c r="I1117" s="56" t="s">
        <v>528</v>
      </c>
    </row>
    <row r="1118" spans="1:9">
      <c r="A1118" s="50">
        <v>1117</v>
      </c>
      <c r="B1118" s="51">
        <v>42956</v>
      </c>
      <c r="C1118" s="52">
        <v>42948</v>
      </c>
      <c r="D1118" s="50">
        <v>2017</v>
      </c>
      <c r="E1118" s="53">
        <v>0.69236111111111109</v>
      </c>
      <c r="F1118" s="54" t="s">
        <v>148</v>
      </c>
      <c r="G1118" s="54">
        <v>120</v>
      </c>
      <c r="H1118" s="54" t="s">
        <v>400</v>
      </c>
      <c r="I1118" s="56" t="s">
        <v>528</v>
      </c>
    </row>
    <row r="1119" spans="1:9">
      <c r="A1119" s="50">
        <v>1118</v>
      </c>
      <c r="B1119" s="51">
        <v>42956</v>
      </c>
      <c r="C1119" s="52">
        <v>42948</v>
      </c>
      <c r="D1119" s="50">
        <v>2017</v>
      </c>
      <c r="E1119" s="53">
        <v>0.83333333333333337</v>
      </c>
      <c r="F1119" s="54" t="s">
        <v>186</v>
      </c>
      <c r="G1119" s="54">
        <v>187</v>
      </c>
      <c r="H1119" s="54" t="s">
        <v>400</v>
      </c>
      <c r="I1119" s="56" t="s">
        <v>528</v>
      </c>
    </row>
    <row r="1120" spans="1:9">
      <c r="A1120" s="50">
        <v>1119</v>
      </c>
      <c r="B1120" s="51">
        <v>42956</v>
      </c>
      <c r="C1120" s="52">
        <v>42948</v>
      </c>
      <c r="D1120" s="50">
        <v>2017</v>
      </c>
      <c r="E1120" s="53">
        <v>0.84027777777777779</v>
      </c>
      <c r="F1120" s="54" t="s">
        <v>305</v>
      </c>
      <c r="G1120" s="58">
        <v>2145.5700000000002</v>
      </c>
      <c r="H1120" s="54" t="s">
        <v>400</v>
      </c>
      <c r="I1120" s="56" t="s">
        <v>528</v>
      </c>
    </row>
    <row r="1121" spans="1:9">
      <c r="A1121" s="50">
        <v>1120</v>
      </c>
      <c r="B1121" s="51">
        <v>42957</v>
      </c>
      <c r="C1121" s="52">
        <v>42948</v>
      </c>
      <c r="D1121" s="50">
        <v>2017</v>
      </c>
      <c r="E1121" s="53">
        <v>0.39930555555555558</v>
      </c>
      <c r="F1121" s="54" t="s">
        <v>305</v>
      </c>
      <c r="G1121" s="54">
        <v>650</v>
      </c>
      <c r="H1121" s="54" t="s">
        <v>400</v>
      </c>
      <c r="I1121" s="56" t="s">
        <v>528</v>
      </c>
    </row>
    <row r="1122" spans="1:9">
      <c r="A1122" s="50">
        <v>1121</v>
      </c>
      <c r="B1122" s="51">
        <v>42957</v>
      </c>
      <c r="C1122" s="52">
        <v>42948</v>
      </c>
      <c r="D1122" s="50">
        <v>2017</v>
      </c>
      <c r="E1122" s="53">
        <v>0.39999999999999997</v>
      </c>
      <c r="F1122" s="54" t="s">
        <v>140</v>
      </c>
      <c r="G1122" s="54">
        <v>10</v>
      </c>
      <c r="H1122" s="54" t="s">
        <v>400</v>
      </c>
      <c r="I1122" s="56" t="s">
        <v>528</v>
      </c>
    </row>
    <row r="1123" spans="1:9">
      <c r="A1123" s="50">
        <v>1122</v>
      </c>
      <c r="B1123" s="51">
        <v>42957</v>
      </c>
      <c r="C1123" s="52">
        <v>42948</v>
      </c>
      <c r="D1123" s="50">
        <v>2017</v>
      </c>
      <c r="E1123" s="53">
        <v>0.4680555555555555</v>
      </c>
      <c r="F1123" s="54" t="s">
        <v>130</v>
      </c>
      <c r="G1123" s="54">
        <v>60</v>
      </c>
      <c r="H1123" s="54" t="s">
        <v>400</v>
      </c>
      <c r="I1123" s="56" t="s">
        <v>528</v>
      </c>
    </row>
    <row r="1124" spans="1:9">
      <c r="A1124" s="50">
        <v>1123</v>
      </c>
      <c r="B1124" s="51">
        <v>42957</v>
      </c>
      <c r="C1124" s="52">
        <v>42948</v>
      </c>
      <c r="D1124" s="50">
        <v>2017</v>
      </c>
      <c r="E1124" s="53">
        <v>0.57361111111111118</v>
      </c>
      <c r="F1124" s="54" t="s">
        <v>265</v>
      </c>
      <c r="G1124" s="54">
        <v>100</v>
      </c>
      <c r="H1124" s="54" t="s">
        <v>400</v>
      </c>
      <c r="I1124" s="56" t="s">
        <v>528</v>
      </c>
    </row>
    <row r="1125" spans="1:9">
      <c r="A1125" s="50">
        <v>1124</v>
      </c>
      <c r="B1125" s="51">
        <v>42957</v>
      </c>
      <c r="C1125" s="52">
        <v>42948</v>
      </c>
      <c r="D1125" s="50">
        <v>2017</v>
      </c>
      <c r="E1125" s="53">
        <v>0.65763888888888888</v>
      </c>
      <c r="F1125" s="54" t="s">
        <v>111</v>
      </c>
      <c r="G1125" s="54">
        <v>466</v>
      </c>
      <c r="H1125" s="54" t="s">
        <v>400</v>
      </c>
      <c r="I1125" s="56" t="s">
        <v>528</v>
      </c>
    </row>
    <row r="1126" spans="1:9">
      <c r="A1126" s="50">
        <v>1125</v>
      </c>
      <c r="B1126" s="51">
        <v>42957</v>
      </c>
      <c r="C1126" s="52">
        <v>42948</v>
      </c>
      <c r="D1126" s="50">
        <v>2017</v>
      </c>
      <c r="E1126" s="53">
        <v>0.86597222222222225</v>
      </c>
      <c r="F1126" s="54" t="s">
        <v>84</v>
      </c>
      <c r="G1126" s="54">
        <v>210</v>
      </c>
      <c r="H1126" s="54" t="s">
        <v>400</v>
      </c>
      <c r="I1126" s="56" t="s">
        <v>528</v>
      </c>
    </row>
    <row r="1127" spans="1:9">
      <c r="A1127" s="50">
        <v>1126</v>
      </c>
      <c r="B1127" s="51">
        <v>42957</v>
      </c>
      <c r="C1127" s="52">
        <v>42948</v>
      </c>
      <c r="D1127" s="50">
        <v>2017</v>
      </c>
      <c r="E1127" s="53">
        <v>0.88402777777777775</v>
      </c>
      <c r="F1127" s="54" t="s">
        <v>417</v>
      </c>
      <c r="G1127" s="55">
        <v>1966</v>
      </c>
      <c r="H1127" s="54" t="s">
        <v>400</v>
      </c>
      <c r="I1127" s="56" t="s">
        <v>528</v>
      </c>
    </row>
    <row r="1128" spans="1:9">
      <c r="A1128" s="50">
        <v>1127</v>
      </c>
      <c r="B1128" s="51">
        <v>42958</v>
      </c>
      <c r="C1128" s="52">
        <v>42948</v>
      </c>
      <c r="D1128" s="50">
        <v>2017</v>
      </c>
      <c r="E1128" s="53">
        <v>0.44861111111111113</v>
      </c>
      <c r="F1128" s="54" t="s">
        <v>262</v>
      </c>
      <c r="G1128" s="54">
        <v>65</v>
      </c>
      <c r="H1128" s="54" t="s">
        <v>400</v>
      </c>
      <c r="I1128" s="56" t="s">
        <v>528</v>
      </c>
    </row>
    <row r="1129" spans="1:9">
      <c r="A1129" s="50">
        <v>1128</v>
      </c>
      <c r="B1129" s="51">
        <v>42958</v>
      </c>
      <c r="C1129" s="52">
        <v>42948</v>
      </c>
      <c r="D1129" s="50">
        <v>2017</v>
      </c>
      <c r="E1129" s="53">
        <v>0.77708333333333324</v>
      </c>
      <c r="F1129" s="54" t="s">
        <v>262</v>
      </c>
      <c r="G1129" s="54">
        <v>65</v>
      </c>
      <c r="H1129" s="54" t="s">
        <v>400</v>
      </c>
      <c r="I1129" s="56" t="s">
        <v>528</v>
      </c>
    </row>
    <row r="1130" spans="1:9">
      <c r="A1130" s="50">
        <v>1129</v>
      </c>
      <c r="B1130" s="51">
        <v>42958</v>
      </c>
      <c r="C1130" s="52">
        <v>42948</v>
      </c>
      <c r="D1130" s="50">
        <v>2017</v>
      </c>
      <c r="E1130" s="53">
        <v>0.8847222222222223</v>
      </c>
      <c r="F1130" s="54" t="s">
        <v>84</v>
      </c>
      <c r="G1130" s="54">
        <v>120</v>
      </c>
      <c r="H1130" s="54" t="s">
        <v>400</v>
      </c>
      <c r="I1130" s="56" t="s">
        <v>528</v>
      </c>
    </row>
    <row r="1131" spans="1:9">
      <c r="A1131" s="50">
        <v>1130</v>
      </c>
      <c r="B1131" s="51">
        <v>42958</v>
      </c>
      <c r="C1131" s="52">
        <v>42948</v>
      </c>
      <c r="D1131" s="50">
        <v>2017</v>
      </c>
      <c r="E1131" s="53">
        <v>0.8847222222222223</v>
      </c>
      <c r="F1131" s="54" t="s">
        <v>130</v>
      </c>
      <c r="G1131" s="54">
        <v>65</v>
      </c>
      <c r="H1131" s="54" t="s">
        <v>400</v>
      </c>
      <c r="I1131" s="56" t="s">
        <v>528</v>
      </c>
    </row>
    <row r="1132" spans="1:9">
      <c r="A1132" s="50">
        <v>1131</v>
      </c>
      <c r="B1132" s="51">
        <v>42958</v>
      </c>
      <c r="C1132" s="52">
        <v>42948</v>
      </c>
      <c r="D1132" s="50">
        <v>2017</v>
      </c>
      <c r="E1132" s="53">
        <v>0.94305555555555554</v>
      </c>
      <c r="F1132" s="54" t="s">
        <v>417</v>
      </c>
      <c r="G1132" s="55">
        <v>2116</v>
      </c>
      <c r="H1132" s="54" t="s">
        <v>400</v>
      </c>
      <c r="I1132" s="56" t="s">
        <v>528</v>
      </c>
    </row>
    <row r="1133" spans="1:9">
      <c r="A1133" s="50">
        <v>1132</v>
      </c>
      <c r="B1133" s="51">
        <v>42959</v>
      </c>
      <c r="C1133" s="52">
        <v>42948</v>
      </c>
      <c r="D1133" s="50">
        <v>2017</v>
      </c>
      <c r="E1133" s="53">
        <v>0.54375000000000007</v>
      </c>
      <c r="F1133" s="54" t="s">
        <v>265</v>
      </c>
      <c r="G1133" s="54">
        <v>66</v>
      </c>
      <c r="H1133" s="54" t="s">
        <v>400</v>
      </c>
      <c r="I1133" s="56" t="s">
        <v>528</v>
      </c>
    </row>
    <row r="1134" spans="1:9">
      <c r="A1134" s="50">
        <v>1133</v>
      </c>
      <c r="B1134" s="51">
        <v>42959</v>
      </c>
      <c r="C1134" s="52">
        <v>42948</v>
      </c>
      <c r="D1134" s="50">
        <v>2017</v>
      </c>
      <c r="E1134" s="53">
        <v>0.57638888888888895</v>
      </c>
      <c r="F1134" s="54" t="s">
        <v>419</v>
      </c>
      <c r="G1134" s="58">
        <v>1581.8</v>
      </c>
      <c r="H1134" s="54" t="s">
        <v>400</v>
      </c>
      <c r="I1134" s="56" t="s">
        <v>528</v>
      </c>
    </row>
    <row r="1135" spans="1:9">
      <c r="A1135" s="50">
        <v>1134</v>
      </c>
      <c r="B1135" s="51">
        <v>42959</v>
      </c>
      <c r="C1135" s="52">
        <v>42948</v>
      </c>
      <c r="D1135" s="50">
        <v>2017</v>
      </c>
      <c r="E1135" s="53">
        <v>0.60972222222222217</v>
      </c>
      <c r="F1135" s="54" t="s">
        <v>130</v>
      </c>
      <c r="G1135" s="54">
        <v>65</v>
      </c>
      <c r="H1135" s="54" t="s">
        <v>400</v>
      </c>
      <c r="I1135" s="56" t="s">
        <v>528</v>
      </c>
    </row>
    <row r="1136" spans="1:9">
      <c r="A1136" s="50">
        <v>1135</v>
      </c>
      <c r="B1136" s="51">
        <v>42959</v>
      </c>
      <c r="C1136" s="52">
        <v>42948</v>
      </c>
      <c r="D1136" s="50">
        <v>2017</v>
      </c>
      <c r="E1136" s="53">
        <v>0.9243055555555556</v>
      </c>
      <c r="F1136" s="54" t="s">
        <v>84</v>
      </c>
      <c r="G1136" s="54">
        <v>115</v>
      </c>
      <c r="H1136" s="54" t="s">
        <v>400</v>
      </c>
      <c r="I1136" s="56" t="s">
        <v>528</v>
      </c>
    </row>
    <row r="1137" spans="1:9">
      <c r="A1137" s="50">
        <v>1136</v>
      </c>
      <c r="B1137" s="51">
        <v>42959</v>
      </c>
      <c r="C1137" s="52">
        <v>42948</v>
      </c>
      <c r="D1137" s="50">
        <v>2017</v>
      </c>
      <c r="E1137" s="53">
        <v>0.93611111111111101</v>
      </c>
      <c r="F1137" s="54" t="s">
        <v>420</v>
      </c>
      <c r="G1137" s="58">
        <v>3016.8</v>
      </c>
      <c r="H1137" s="54" t="s">
        <v>400</v>
      </c>
      <c r="I1137" s="56" t="s">
        <v>528</v>
      </c>
    </row>
    <row r="1138" spans="1:9">
      <c r="A1138" s="50">
        <v>1137</v>
      </c>
      <c r="B1138" s="51">
        <v>42960</v>
      </c>
      <c r="C1138" s="52">
        <v>42948</v>
      </c>
      <c r="D1138" s="50">
        <v>2017</v>
      </c>
      <c r="E1138" s="53">
        <v>0.3833333333333333</v>
      </c>
      <c r="F1138" s="54" t="s">
        <v>245</v>
      </c>
      <c r="G1138" s="54">
        <v>30</v>
      </c>
      <c r="H1138" s="54" t="s">
        <v>400</v>
      </c>
      <c r="I1138" s="56" t="s">
        <v>528</v>
      </c>
    </row>
    <row r="1139" spans="1:9">
      <c r="A1139" s="50">
        <v>1138</v>
      </c>
      <c r="B1139" s="51">
        <v>42960</v>
      </c>
      <c r="C1139" s="52">
        <v>42948</v>
      </c>
      <c r="D1139" s="50">
        <v>2017</v>
      </c>
      <c r="E1139" s="53">
        <v>0.5854166666666667</v>
      </c>
      <c r="F1139" s="54" t="s">
        <v>130</v>
      </c>
      <c r="G1139" s="54">
        <v>55</v>
      </c>
      <c r="H1139" s="54" t="s">
        <v>400</v>
      </c>
      <c r="I1139" s="56" t="s">
        <v>528</v>
      </c>
    </row>
    <row r="1140" spans="1:9">
      <c r="A1140" s="50">
        <v>1139</v>
      </c>
      <c r="B1140" s="51">
        <v>42960</v>
      </c>
      <c r="C1140" s="52">
        <v>42948</v>
      </c>
      <c r="D1140" s="50">
        <v>2017</v>
      </c>
      <c r="E1140" s="53">
        <v>0.61736111111111114</v>
      </c>
      <c r="F1140" s="54" t="s">
        <v>130</v>
      </c>
      <c r="G1140" s="54">
        <v>80</v>
      </c>
      <c r="H1140" s="54" t="s">
        <v>400</v>
      </c>
      <c r="I1140" s="56" t="s">
        <v>528</v>
      </c>
    </row>
    <row r="1141" spans="1:9">
      <c r="A1141" s="50">
        <v>1140</v>
      </c>
      <c r="B1141" s="51">
        <v>42960</v>
      </c>
      <c r="C1141" s="52">
        <v>42948</v>
      </c>
      <c r="D1141" s="50">
        <v>2017</v>
      </c>
      <c r="E1141" s="53">
        <v>0.83472222222222225</v>
      </c>
      <c r="F1141" s="54" t="s">
        <v>130</v>
      </c>
      <c r="G1141" s="54">
        <v>40</v>
      </c>
      <c r="H1141" s="54" t="s">
        <v>400</v>
      </c>
      <c r="I1141" s="56" t="s">
        <v>528</v>
      </c>
    </row>
    <row r="1142" spans="1:9">
      <c r="A1142" s="50">
        <v>1141</v>
      </c>
      <c r="B1142" s="51">
        <v>42960</v>
      </c>
      <c r="C1142" s="52">
        <v>42948</v>
      </c>
      <c r="D1142" s="50">
        <v>2017</v>
      </c>
      <c r="E1142" s="53">
        <v>0.94166666666666676</v>
      </c>
      <c r="F1142" s="54" t="s">
        <v>421</v>
      </c>
      <c r="G1142" s="54">
        <v>300</v>
      </c>
      <c r="H1142" s="54" t="s">
        <v>400</v>
      </c>
      <c r="I1142" s="56" t="s">
        <v>528</v>
      </c>
    </row>
    <row r="1143" spans="1:9">
      <c r="A1143" s="50">
        <v>1142</v>
      </c>
      <c r="B1143" s="51">
        <v>42961</v>
      </c>
      <c r="C1143" s="52">
        <v>42948</v>
      </c>
      <c r="D1143" s="50">
        <v>2017</v>
      </c>
      <c r="E1143" s="53">
        <v>0.92152777777777783</v>
      </c>
      <c r="F1143" s="54" t="s">
        <v>84</v>
      </c>
      <c r="G1143" s="54">
        <v>534</v>
      </c>
      <c r="H1143" s="54" t="s">
        <v>52</v>
      </c>
      <c r="I1143" s="56" t="s">
        <v>529</v>
      </c>
    </row>
    <row r="1144" spans="1:9">
      <c r="A1144" s="50">
        <v>1143</v>
      </c>
      <c r="B1144" s="51">
        <v>42961</v>
      </c>
      <c r="C1144" s="52">
        <v>42948</v>
      </c>
      <c r="D1144" s="50">
        <v>2017</v>
      </c>
      <c r="E1144" s="53">
        <v>0.92152777777777783</v>
      </c>
      <c r="F1144" s="54" t="s">
        <v>130</v>
      </c>
      <c r="G1144" s="54">
        <v>186</v>
      </c>
      <c r="H1144" s="54" t="s">
        <v>52</v>
      </c>
      <c r="I1144" s="56" t="s">
        <v>529</v>
      </c>
    </row>
    <row r="1145" spans="1:9">
      <c r="A1145" s="50">
        <v>1144</v>
      </c>
      <c r="B1145" s="51">
        <v>42961</v>
      </c>
      <c r="C1145" s="52">
        <v>42948</v>
      </c>
      <c r="D1145" s="50">
        <v>2017</v>
      </c>
      <c r="E1145" s="53">
        <v>0.92222222222222217</v>
      </c>
      <c r="F1145" s="54" t="s">
        <v>130</v>
      </c>
      <c r="G1145" s="54">
        <v>150</v>
      </c>
      <c r="H1145" s="54" t="s">
        <v>52</v>
      </c>
      <c r="I1145" s="56" t="s">
        <v>529</v>
      </c>
    </row>
    <row r="1146" spans="1:9">
      <c r="A1146" s="50">
        <v>1145</v>
      </c>
      <c r="B1146" s="51">
        <v>42961</v>
      </c>
      <c r="C1146" s="52">
        <v>42948</v>
      </c>
      <c r="D1146" s="50">
        <v>2017</v>
      </c>
      <c r="E1146" s="53">
        <v>0.31388888888888888</v>
      </c>
      <c r="F1146" s="54" t="s">
        <v>148</v>
      </c>
      <c r="G1146" s="54">
        <v>55</v>
      </c>
      <c r="H1146" s="54" t="s">
        <v>400</v>
      </c>
      <c r="I1146" s="56" t="s">
        <v>528</v>
      </c>
    </row>
    <row r="1147" spans="1:9">
      <c r="A1147" s="50">
        <v>1146</v>
      </c>
      <c r="B1147" s="51">
        <v>42961</v>
      </c>
      <c r="C1147" s="52">
        <v>42948</v>
      </c>
      <c r="D1147" s="50">
        <v>2017</v>
      </c>
      <c r="E1147" s="53">
        <v>0.81388888888888899</v>
      </c>
      <c r="F1147" s="54" t="s">
        <v>265</v>
      </c>
      <c r="G1147" s="54">
        <v>170</v>
      </c>
      <c r="H1147" s="54" t="s">
        <v>41</v>
      </c>
      <c r="I1147" s="56" t="s">
        <v>529</v>
      </c>
    </row>
    <row r="1148" spans="1:9">
      <c r="A1148" s="50">
        <v>1147</v>
      </c>
      <c r="B1148" s="51">
        <v>42961</v>
      </c>
      <c r="C1148" s="52">
        <v>42948</v>
      </c>
      <c r="D1148" s="50">
        <v>2017</v>
      </c>
      <c r="E1148" s="53">
        <v>0.92222222222222217</v>
      </c>
      <c r="F1148" s="54" t="s">
        <v>148</v>
      </c>
      <c r="G1148" s="54">
        <v>120</v>
      </c>
      <c r="H1148" s="54" t="s">
        <v>41</v>
      </c>
      <c r="I1148" s="56" t="s">
        <v>529</v>
      </c>
    </row>
    <row r="1149" spans="1:9">
      <c r="A1149" s="50">
        <v>1148</v>
      </c>
      <c r="B1149" s="51">
        <v>42961</v>
      </c>
      <c r="C1149" s="52">
        <v>42948</v>
      </c>
      <c r="D1149" s="50">
        <v>2017</v>
      </c>
      <c r="E1149" s="53">
        <v>0.92222222222222217</v>
      </c>
      <c r="F1149" s="54" t="s">
        <v>265</v>
      </c>
      <c r="G1149" s="54">
        <v>100</v>
      </c>
      <c r="H1149" s="54" t="s">
        <v>41</v>
      </c>
      <c r="I1149" s="56" t="s">
        <v>529</v>
      </c>
    </row>
    <row r="1150" spans="1:9">
      <c r="A1150" s="50">
        <v>1149</v>
      </c>
      <c r="B1150" s="51">
        <v>42961</v>
      </c>
      <c r="C1150" s="52">
        <v>42948</v>
      </c>
      <c r="D1150" s="50">
        <v>2017</v>
      </c>
      <c r="E1150" s="53">
        <v>0.92222222222222217</v>
      </c>
      <c r="F1150" s="54" t="s">
        <v>148</v>
      </c>
      <c r="G1150" s="54">
        <v>60</v>
      </c>
      <c r="H1150" s="54" t="s">
        <v>41</v>
      </c>
      <c r="I1150" s="56" t="s">
        <v>529</v>
      </c>
    </row>
    <row r="1151" spans="1:9">
      <c r="A1151" s="50">
        <v>1150</v>
      </c>
      <c r="B1151" s="51">
        <v>42962</v>
      </c>
      <c r="C1151" s="52">
        <v>42948</v>
      </c>
      <c r="D1151" s="50">
        <v>2017</v>
      </c>
      <c r="E1151" s="53">
        <v>0.4916666666666667</v>
      </c>
      <c r="F1151" s="54" t="s">
        <v>111</v>
      </c>
      <c r="G1151" s="54">
        <v>190</v>
      </c>
      <c r="H1151" s="54" t="s">
        <v>52</v>
      </c>
      <c r="I1151" s="56" t="s">
        <v>529</v>
      </c>
    </row>
    <row r="1152" spans="1:9">
      <c r="A1152" s="50">
        <v>1151</v>
      </c>
      <c r="B1152" s="51">
        <v>42962</v>
      </c>
      <c r="C1152" s="52">
        <v>42948</v>
      </c>
      <c r="D1152" s="50">
        <v>2017</v>
      </c>
      <c r="E1152" s="53">
        <v>0.75347222222222221</v>
      </c>
      <c r="F1152" s="54" t="s">
        <v>423</v>
      </c>
      <c r="G1152" s="55">
        <v>20000</v>
      </c>
      <c r="H1152" s="54" t="s">
        <v>45</v>
      </c>
      <c r="I1152" s="56" t="s">
        <v>529</v>
      </c>
    </row>
    <row r="1153" spans="1:9">
      <c r="A1153" s="50">
        <v>1152</v>
      </c>
      <c r="B1153" s="51">
        <v>42962</v>
      </c>
      <c r="C1153" s="52">
        <v>42948</v>
      </c>
      <c r="D1153" s="50">
        <v>2017</v>
      </c>
      <c r="E1153" s="53">
        <v>0.6166666666666667</v>
      </c>
      <c r="F1153" s="54" t="s">
        <v>265</v>
      </c>
      <c r="G1153" s="54">
        <v>140</v>
      </c>
      <c r="H1153" s="54" t="s">
        <v>41</v>
      </c>
      <c r="I1153" s="56" t="s">
        <v>529</v>
      </c>
    </row>
    <row r="1154" spans="1:9">
      <c r="A1154" s="50">
        <v>1153</v>
      </c>
      <c r="B1154" s="51">
        <v>42962</v>
      </c>
      <c r="C1154" s="52">
        <v>42948</v>
      </c>
      <c r="D1154" s="50">
        <v>2017</v>
      </c>
      <c r="E1154" s="53">
        <v>0.7006944444444444</v>
      </c>
      <c r="F1154" s="54" t="s">
        <v>148</v>
      </c>
      <c r="G1154" s="54">
        <v>20</v>
      </c>
      <c r="H1154" s="54" t="s">
        <v>41</v>
      </c>
      <c r="I1154" s="56" t="s">
        <v>529</v>
      </c>
    </row>
    <row r="1155" spans="1:9">
      <c r="A1155" s="50">
        <v>1154</v>
      </c>
      <c r="B1155" s="51">
        <v>42963</v>
      </c>
      <c r="C1155" s="52">
        <v>42948</v>
      </c>
      <c r="D1155" s="50">
        <v>2017</v>
      </c>
      <c r="E1155" s="53">
        <v>0.33680555555555558</v>
      </c>
      <c r="F1155" s="54" t="s">
        <v>72</v>
      </c>
      <c r="G1155" s="54">
        <v>70</v>
      </c>
      <c r="H1155" s="54" t="s">
        <v>52</v>
      </c>
      <c r="I1155" s="56" t="s">
        <v>529</v>
      </c>
    </row>
    <row r="1156" spans="1:9">
      <c r="A1156" s="50">
        <v>1155</v>
      </c>
      <c r="B1156" s="51">
        <v>42963</v>
      </c>
      <c r="C1156" s="52">
        <v>42948</v>
      </c>
      <c r="D1156" s="50">
        <v>2017</v>
      </c>
      <c r="E1156" s="53">
        <v>0.9159722222222223</v>
      </c>
      <c r="F1156" s="54" t="s">
        <v>425</v>
      </c>
      <c r="G1156" s="54">
        <v>205</v>
      </c>
      <c r="H1156" s="54" t="s">
        <v>94</v>
      </c>
      <c r="I1156" s="56" t="s">
        <v>529</v>
      </c>
    </row>
    <row r="1157" spans="1:9">
      <c r="A1157" s="50">
        <v>1156</v>
      </c>
      <c r="B1157" s="51">
        <v>42963</v>
      </c>
      <c r="C1157" s="52">
        <v>42948</v>
      </c>
      <c r="D1157" s="50">
        <v>2017</v>
      </c>
      <c r="E1157" s="53">
        <v>0.85625000000000007</v>
      </c>
      <c r="F1157" s="54" t="s">
        <v>262</v>
      </c>
      <c r="G1157" s="54">
        <v>13</v>
      </c>
      <c r="H1157" s="54" t="s">
        <v>41</v>
      </c>
      <c r="I1157" s="56" t="s">
        <v>529</v>
      </c>
    </row>
    <row r="1158" spans="1:9">
      <c r="A1158" s="50">
        <v>1157</v>
      </c>
      <c r="B1158" s="51">
        <v>42963</v>
      </c>
      <c r="C1158" s="52">
        <v>42948</v>
      </c>
      <c r="D1158" s="50">
        <v>2017</v>
      </c>
      <c r="E1158" s="53">
        <v>0.9159722222222223</v>
      </c>
      <c r="F1158" s="54" t="s">
        <v>262</v>
      </c>
      <c r="G1158" s="54">
        <v>13</v>
      </c>
      <c r="H1158" s="54" t="s">
        <v>41</v>
      </c>
      <c r="I1158" s="56" t="s">
        <v>529</v>
      </c>
    </row>
    <row r="1159" spans="1:9">
      <c r="A1159" s="50">
        <v>1158</v>
      </c>
      <c r="B1159" s="51">
        <v>42964</v>
      </c>
      <c r="C1159" s="52">
        <v>42948</v>
      </c>
      <c r="D1159" s="50">
        <v>2017</v>
      </c>
      <c r="E1159" s="53">
        <v>0.40416666666666662</v>
      </c>
      <c r="F1159" s="54" t="s">
        <v>72</v>
      </c>
      <c r="G1159" s="54">
        <v>30</v>
      </c>
      <c r="H1159" s="54" t="s">
        <v>52</v>
      </c>
      <c r="I1159" s="56" t="s">
        <v>529</v>
      </c>
    </row>
    <row r="1160" spans="1:9">
      <c r="A1160" s="50">
        <v>1159</v>
      </c>
      <c r="B1160" s="51">
        <v>42964</v>
      </c>
      <c r="C1160" s="52">
        <v>42948</v>
      </c>
      <c r="D1160" s="50">
        <v>2017</v>
      </c>
      <c r="E1160" s="53">
        <v>0.90416666666666667</v>
      </c>
      <c r="F1160" s="54" t="s">
        <v>84</v>
      </c>
      <c r="G1160" s="54">
        <v>50</v>
      </c>
      <c r="H1160" s="54" t="s">
        <v>52</v>
      </c>
      <c r="I1160" s="56" t="s">
        <v>529</v>
      </c>
    </row>
    <row r="1161" spans="1:9">
      <c r="A1161" s="50">
        <v>1160</v>
      </c>
      <c r="B1161" s="51">
        <v>42965</v>
      </c>
      <c r="C1161" s="52">
        <v>42948</v>
      </c>
      <c r="D1161" s="50">
        <v>2017</v>
      </c>
      <c r="E1161" s="53">
        <v>0.37291666666666662</v>
      </c>
      <c r="F1161" s="54" t="s">
        <v>72</v>
      </c>
      <c r="G1161" s="54">
        <v>30</v>
      </c>
      <c r="H1161" s="54" t="s">
        <v>52</v>
      </c>
      <c r="I1161" s="56" t="s">
        <v>529</v>
      </c>
    </row>
    <row r="1162" spans="1:9">
      <c r="A1162" s="50">
        <v>1161</v>
      </c>
      <c r="B1162" s="51">
        <v>42965</v>
      </c>
      <c r="C1162" s="52">
        <v>42948</v>
      </c>
      <c r="D1162" s="50">
        <v>2017</v>
      </c>
      <c r="E1162" s="53">
        <v>0.91666666666666663</v>
      </c>
      <c r="F1162" s="54" t="s">
        <v>84</v>
      </c>
      <c r="G1162" s="54">
        <v>736</v>
      </c>
      <c r="H1162" s="54" t="s">
        <v>52</v>
      </c>
      <c r="I1162" s="56" t="s">
        <v>529</v>
      </c>
    </row>
    <row r="1163" spans="1:9">
      <c r="A1163" s="50">
        <v>1162</v>
      </c>
      <c r="B1163" s="51">
        <v>42965</v>
      </c>
      <c r="C1163" s="52">
        <v>42948</v>
      </c>
      <c r="D1163" s="50">
        <v>2017</v>
      </c>
      <c r="E1163" s="53">
        <v>0.91666666666666663</v>
      </c>
      <c r="F1163" s="54" t="s">
        <v>245</v>
      </c>
      <c r="G1163" s="54">
        <v>20</v>
      </c>
      <c r="H1163" s="54" t="s">
        <v>52</v>
      </c>
      <c r="I1163" s="56" t="s">
        <v>529</v>
      </c>
    </row>
    <row r="1164" spans="1:9">
      <c r="A1164" s="50">
        <v>1163</v>
      </c>
      <c r="B1164" s="51">
        <v>42965</v>
      </c>
      <c r="C1164" s="52">
        <v>42948</v>
      </c>
      <c r="D1164" s="50">
        <v>2017</v>
      </c>
      <c r="E1164" s="53">
        <v>0.78611111111111109</v>
      </c>
      <c r="F1164" s="54" t="s">
        <v>265</v>
      </c>
      <c r="G1164" s="54">
        <v>180</v>
      </c>
      <c r="H1164" s="54" t="s">
        <v>41</v>
      </c>
      <c r="I1164" s="56" t="s">
        <v>529</v>
      </c>
    </row>
    <row r="1165" spans="1:9">
      <c r="A1165" s="50">
        <v>1164</v>
      </c>
      <c r="B1165" s="51">
        <v>42965</v>
      </c>
      <c r="C1165" s="52">
        <v>42948</v>
      </c>
      <c r="D1165" s="50">
        <v>2017</v>
      </c>
      <c r="E1165" s="53">
        <v>0.91666666666666663</v>
      </c>
      <c r="F1165" s="54" t="s">
        <v>148</v>
      </c>
      <c r="G1165" s="54">
        <v>80</v>
      </c>
      <c r="H1165" s="54" t="s">
        <v>41</v>
      </c>
      <c r="I1165" s="56" t="s">
        <v>529</v>
      </c>
    </row>
    <row r="1166" spans="1:9">
      <c r="A1166" s="50">
        <v>1165</v>
      </c>
      <c r="B1166" s="51">
        <v>42965</v>
      </c>
      <c r="C1166" s="52">
        <v>42948</v>
      </c>
      <c r="D1166" s="50">
        <v>2017</v>
      </c>
      <c r="E1166" s="53">
        <v>0.95347222222222217</v>
      </c>
      <c r="F1166" s="54" t="s">
        <v>262</v>
      </c>
      <c r="G1166" s="54">
        <v>50</v>
      </c>
      <c r="H1166" s="54" t="s">
        <v>41</v>
      </c>
      <c r="I1166" s="56" t="s">
        <v>529</v>
      </c>
    </row>
    <row r="1167" spans="1:9">
      <c r="A1167" s="50">
        <v>1166</v>
      </c>
      <c r="B1167" s="51">
        <v>42966</v>
      </c>
      <c r="C1167" s="52">
        <v>42948</v>
      </c>
      <c r="D1167" s="50">
        <v>2017</v>
      </c>
      <c r="E1167" s="53">
        <v>0.8965277777777777</v>
      </c>
      <c r="F1167" s="54" t="s">
        <v>84</v>
      </c>
      <c r="G1167" s="54">
        <v>36</v>
      </c>
      <c r="H1167" s="54" t="s">
        <v>52</v>
      </c>
      <c r="I1167" s="56" t="s">
        <v>529</v>
      </c>
    </row>
    <row r="1168" spans="1:9">
      <c r="A1168" s="50">
        <v>1167</v>
      </c>
      <c r="B1168" s="51">
        <v>42967</v>
      </c>
      <c r="C1168" s="52">
        <v>42948</v>
      </c>
      <c r="D1168" s="50">
        <v>2017</v>
      </c>
      <c r="E1168" s="53">
        <v>0.70347222222222217</v>
      </c>
      <c r="F1168" s="54" t="s">
        <v>111</v>
      </c>
      <c r="G1168" s="54">
        <v>160</v>
      </c>
      <c r="H1168" s="54" t="s">
        <v>52</v>
      </c>
      <c r="I1168" s="56" t="s">
        <v>529</v>
      </c>
    </row>
    <row r="1169" spans="1:9">
      <c r="A1169" s="50">
        <v>1168</v>
      </c>
      <c r="B1169" s="51">
        <v>42967</v>
      </c>
      <c r="C1169" s="52">
        <v>42948</v>
      </c>
      <c r="D1169" s="50">
        <v>2017</v>
      </c>
      <c r="E1169" s="53">
        <v>0.81319444444444444</v>
      </c>
      <c r="F1169" s="54" t="s">
        <v>84</v>
      </c>
      <c r="G1169" s="54">
        <v>45</v>
      </c>
      <c r="H1169" s="54" t="s">
        <v>52</v>
      </c>
      <c r="I1169" s="56" t="s">
        <v>529</v>
      </c>
    </row>
    <row r="1170" spans="1:9">
      <c r="A1170" s="50">
        <v>1169</v>
      </c>
      <c r="B1170" s="51">
        <v>42968</v>
      </c>
      <c r="C1170" s="52">
        <v>42948</v>
      </c>
      <c r="D1170" s="50">
        <v>2017</v>
      </c>
      <c r="E1170" s="53">
        <v>0.7319444444444444</v>
      </c>
      <c r="F1170" s="54" t="s">
        <v>72</v>
      </c>
      <c r="G1170" s="54">
        <v>30</v>
      </c>
      <c r="H1170" s="54" t="s">
        <v>52</v>
      </c>
      <c r="I1170" s="56" t="s">
        <v>529</v>
      </c>
    </row>
    <row r="1171" spans="1:9">
      <c r="A1171" s="50">
        <v>1170</v>
      </c>
      <c r="B1171" s="51">
        <v>42968</v>
      </c>
      <c r="C1171" s="52">
        <v>42948</v>
      </c>
      <c r="D1171" s="50">
        <v>2017</v>
      </c>
      <c r="E1171" s="53">
        <v>0.8881944444444444</v>
      </c>
      <c r="F1171" s="54" t="s">
        <v>84</v>
      </c>
      <c r="G1171" s="54">
        <v>40</v>
      </c>
      <c r="H1171" s="54" t="s">
        <v>52</v>
      </c>
      <c r="I1171" s="56" t="s">
        <v>529</v>
      </c>
    </row>
    <row r="1172" spans="1:9">
      <c r="A1172" s="50">
        <v>1171</v>
      </c>
      <c r="B1172" s="51">
        <v>42968</v>
      </c>
      <c r="C1172" s="52">
        <v>42948</v>
      </c>
      <c r="D1172" s="50">
        <v>2017</v>
      </c>
      <c r="E1172" s="53">
        <v>0.72916666666666663</v>
      </c>
      <c r="F1172" s="54" t="s">
        <v>428</v>
      </c>
      <c r="G1172" s="54">
        <v>250</v>
      </c>
      <c r="H1172" s="54" t="s">
        <v>103</v>
      </c>
      <c r="I1172" s="56" t="s">
        <v>529</v>
      </c>
    </row>
    <row r="1173" spans="1:9">
      <c r="A1173" s="50">
        <v>1172</v>
      </c>
      <c r="B1173" s="51">
        <v>42969</v>
      </c>
      <c r="C1173" s="52">
        <v>42948</v>
      </c>
      <c r="D1173" s="50">
        <v>2017</v>
      </c>
      <c r="E1173" s="53">
        <v>0.91666666666666663</v>
      </c>
      <c r="F1173" s="54" t="s">
        <v>84</v>
      </c>
      <c r="G1173" s="54">
        <v>50</v>
      </c>
      <c r="H1173" s="54" t="s">
        <v>52</v>
      </c>
      <c r="I1173" s="56" t="s">
        <v>529</v>
      </c>
    </row>
    <row r="1174" spans="1:9">
      <c r="A1174" s="50">
        <v>1173</v>
      </c>
      <c r="B1174" s="51">
        <v>42970</v>
      </c>
      <c r="C1174" s="52">
        <v>42948</v>
      </c>
      <c r="D1174" s="50">
        <v>2017</v>
      </c>
      <c r="E1174" s="53">
        <v>0.38194444444444442</v>
      </c>
      <c r="F1174" s="54" t="s">
        <v>72</v>
      </c>
      <c r="G1174" s="54">
        <v>60</v>
      </c>
      <c r="H1174" s="54" t="s">
        <v>52</v>
      </c>
      <c r="I1174" s="56" t="s">
        <v>529</v>
      </c>
    </row>
    <row r="1175" spans="1:9">
      <c r="A1175" s="50">
        <v>1174</v>
      </c>
      <c r="B1175" s="51">
        <v>42970</v>
      </c>
      <c r="C1175" s="52">
        <v>42948</v>
      </c>
      <c r="D1175" s="50">
        <v>2017</v>
      </c>
      <c r="E1175" s="53">
        <v>0.84236111111111101</v>
      </c>
      <c r="F1175" s="54" t="s">
        <v>84</v>
      </c>
      <c r="G1175" s="54">
        <v>20</v>
      </c>
      <c r="H1175" s="54" t="s">
        <v>52</v>
      </c>
      <c r="I1175" s="56" t="s">
        <v>529</v>
      </c>
    </row>
    <row r="1176" spans="1:9">
      <c r="A1176" s="50">
        <v>1175</v>
      </c>
      <c r="B1176" s="51">
        <v>42970</v>
      </c>
      <c r="C1176" s="52">
        <v>42948</v>
      </c>
      <c r="D1176" s="50">
        <v>2017</v>
      </c>
      <c r="E1176" s="53">
        <v>0.87777777777777777</v>
      </c>
      <c r="F1176" s="54" t="s">
        <v>84</v>
      </c>
      <c r="G1176" s="54">
        <v>85</v>
      </c>
      <c r="H1176" s="54" t="s">
        <v>52</v>
      </c>
      <c r="I1176" s="56" t="s">
        <v>529</v>
      </c>
    </row>
    <row r="1177" spans="1:9">
      <c r="A1177" s="50">
        <v>1176</v>
      </c>
      <c r="B1177" s="51">
        <v>42972</v>
      </c>
      <c r="C1177" s="52">
        <v>42948</v>
      </c>
      <c r="D1177" s="50">
        <v>2017</v>
      </c>
      <c r="E1177" s="53">
        <v>0.63472222222222219</v>
      </c>
      <c r="F1177" s="54" t="s">
        <v>111</v>
      </c>
      <c r="G1177" s="54">
        <v>628</v>
      </c>
      <c r="H1177" s="54" t="s">
        <v>52</v>
      </c>
      <c r="I1177" s="56" t="s">
        <v>529</v>
      </c>
    </row>
    <row r="1178" spans="1:9">
      <c r="A1178" s="50">
        <v>1177</v>
      </c>
      <c r="B1178" s="51">
        <v>42972</v>
      </c>
      <c r="C1178" s="52">
        <v>42948</v>
      </c>
      <c r="D1178" s="50">
        <v>2017</v>
      </c>
      <c r="E1178" s="53">
        <v>0.63472222222222219</v>
      </c>
      <c r="F1178" s="54" t="s">
        <v>72</v>
      </c>
      <c r="G1178" s="54">
        <v>35</v>
      </c>
      <c r="H1178" s="54" t="s">
        <v>52</v>
      </c>
      <c r="I1178" s="56" t="s">
        <v>529</v>
      </c>
    </row>
    <row r="1179" spans="1:9">
      <c r="A1179" s="50">
        <v>1178</v>
      </c>
      <c r="B1179" s="51">
        <v>42972</v>
      </c>
      <c r="C1179" s="52">
        <v>42948</v>
      </c>
      <c r="D1179" s="50">
        <v>2017</v>
      </c>
      <c r="E1179" s="53">
        <v>0.85138888888888886</v>
      </c>
      <c r="F1179" s="54" t="s">
        <v>251</v>
      </c>
      <c r="G1179" s="54">
        <v>61</v>
      </c>
      <c r="H1179" s="54" t="s">
        <v>52</v>
      </c>
      <c r="I1179" s="56" t="s">
        <v>529</v>
      </c>
    </row>
    <row r="1180" spans="1:9">
      <c r="A1180" s="50">
        <v>1179</v>
      </c>
      <c r="B1180" s="51">
        <v>42972</v>
      </c>
      <c r="C1180" s="52">
        <v>42948</v>
      </c>
      <c r="D1180" s="50">
        <v>2017</v>
      </c>
      <c r="E1180" s="53">
        <v>0.63402777777777775</v>
      </c>
      <c r="F1180" s="54" t="s">
        <v>148</v>
      </c>
      <c r="G1180" s="54">
        <v>115</v>
      </c>
      <c r="H1180" s="54" t="s">
        <v>41</v>
      </c>
      <c r="I1180" s="56" t="s">
        <v>529</v>
      </c>
    </row>
    <row r="1181" spans="1:9">
      <c r="A1181" s="50">
        <v>1180</v>
      </c>
      <c r="B1181" s="51">
        <v>42972</v>
      </c>
      <c r="C1181" s="52">
        <v>42948</v>
      </c>
      <c r="D1181" s="50">
        <v>2017</v>
      </c>
      <c r="E1181" s="53">
        <v>0.63472222222222219</v>
      </c>
      <c r="F1181" s="54" t="s">
        <v>148</v>
      </c>
      <c r="G1181" s="54">
        <v>60</v>
      </c>
      <c r="H1181" s="54" t="s">
        <v>41</v>
      </c>
      <c r="I1181" s="56" t="s">
        <v>529</v>
      </c>
    </row>
    <row r="1182" spans="1:9">
      <c r="A1182" s="50">
        <v>1181</v>
      </c>
      <c r="B1182" s="51">
        <v>42972</v>
      </c>
      <c r="C1182" s="52">
        <v>42948</v>
      </c>
      <c r="D1182" s="50">
        <v>2017</v>
      </c>
      <c r="E1182" s="53">
        <v>0.63472222222222219</v>
      </c>
      <c r="F1182" s="54" t="s">
        <v>148</v>
      </c>
      <c r="G1182" s="54">
        <v>70</v>
      </c>
      <c r="H1182" s="54" t="s">
        <v>41</v>
      </c>
      <c r="I1182" s="56" t="s">
        <v>529</v>
      </c>
    </row>
    <row r="1183" spans="1:9">
      <c r="A1183" s="50">
        <v>1182</v>
      </c>
      <c r="B1183" s="51">
        <v>42972</v>
      </c>
      <c r="C1183" s="52">
        <v>42948</v>
      </c>
      <c r="D1183" s="50">
        <v>2017</v>
      </c>
      <c r="E1183" s="53">
        <v>0.63472222222222219</v>
      </c>
      <c r="F1183" s="54" t="s">
        <v>148</v>
      </c>
      <c r="G1183" s="54">
        <v>60</v>
      </c>
      <c r="H1183" s="54" t="s">
        <v>41</v>
      </c>
      <c r="I1183" s="56" t="s">
        <v>529</v>
      </c>
    </row>
    <row r="1184" spans="1:9">
      <c r="A1184" s="50">
        <v>1183</v>
      </c>
      <c r="B1184" s="51">
        <v>42972</v>
      </c>
      <c r="C1184" s="52">
        <v>42948</v>
      </c>
      <c r="D1184" s="50">
        <v>2017</v>
      </c>
      <c r="E1184" s="53">
        <v>0.6743055555555556</v>
      </c>
      <c r="F1184" s="54" t="s">
        <v>148</v>
      </c>
      <c r="G1184" s="54">
        <v>105</v>
      </c>
      <c r="H1184" s="54" t="s">
        <v>41</v>
      </c>
      <c r="I1184" s="56" t="s">
        <v>529</v>
      </c>
    </row>
    <row r="1185" spans="1:9">
      <c r="A1185" s="50">
        <v>1184</v>
      </c>
      <c r="B1185" s="51">
        <v>42973</v>
      </c>
      <c r="C1185" s="52">
        <v>42948</v>
      </c>
      <c r="D1185" s="50">
        <v>2017</v>
      </c>
      <c r="E1185" s="53">
        <v>0.30208333333333331</v>
      </c>
      <c r="F1185" s="54" t="s">
        <v>130</v>
      </c>
      <c r="G1185" s="54">
        <v>70</v>
      </c>
      <c r="H1185" s="54" t="s">
        <v>31</v>
      </c>
      <c r="I1185" s="56" t="s">
        <v>529</v>
      </c>
    </row>
    <row r="1186" spans="1:9">
      <c r="A1186" s="50">
        <v>1185</v>
      </c>
      <c r="B1186" s="51">
        <v>42973</v>
      </c>
      <c r="C1186" s="52">
        <v>42948</v>
      </c>
      <c r="D1186" s="50">
        <v>2017</v>
      </c>
      <c r="E1186" s="53">
        <v>0.92638888888888893</v>
      </c>
      <c r="F1186" s="54" t="s">
        <v>117</v>
      </c>
      <c r="G1186" s="54">
        <v>130</v>
      </c>
      <c r="H1186" s="54" t="s">
        <v>52</v>
      </c>
      <c r="I1186" s="56" t="s">
        <v>529</v>
      </c>
    </row>
    <row r="1187" spans="1:9">
      <c r="A1187" s="50">
        <v>1186</v>
      </c>
      <c r="B1187" s="51">
        <v>42973</v>
      </c>
      <c r="C1187" s="52">
        <v>42948</v>
      </c>
      <c r="D1187" s="50">
        <v>2017</v>
      </c>
      <c r="E1187" s="53">
        <v>0.92638888888888893</v>
      </c>
      <c r="F1187" s="54" t="s">
        <v>84</v>
      </c>
      <c r="G1187" s="54">
        <v>110</v>
      </c>
      <c r="H1187" s="54" t="s">
        <v>52</v>
      </c>
      <c r="I1187" s="56" t="s">
        <v>529</v>
      </c>
    </row>
    <row r="1188" spans="1:9">
      <c r="A1188" s="50">
        <v>1187</v>
      </c>
      <c r="B1188" s="51">
        <v>42973</v>
      </c>
      <c r="C1188" s="52">
        <v>42948</v>
      </c>
      <c r="D1188" s="50">
        <v>2017</v>
      </c>
      <c r="E1188" s="53">
        <v>0.30208333333333331</v>
      </c>
      <c r="F1188" s="54" t="s">
        <v>265</v>
      </c>
      <c r="G1188" s="54">
        <v>80</v>
      </c>
      <c r="H1188" s="54" t="s">
        <v>41</v>
      </c>
      <c r="I1188" s="56" t="s">
        <v>529</v>
      </c>
    </row>
    <row r="1189" spans="1:9">
      <c r="A1189" s="50">
        <v>1188</v>
      </c>
      <c r="B1189" s="51">
        <v>42973</v>
      </c>
      <c r="C1189" s="52">
        <v>42948</v>
      </c>
      <c r="D1189" s="50">
        <v>2017</v>
      </c>
      <c r="E1189" s="53">
        <v>0.92569444444444438</v>
      </c>
      <c r="F1189" s="54" t="s">
        <v>265</v>
      </c>
      <c r="G1189" s="54">
        <v>150</v>
      </c>
      <c r="H1189" s="54" t="s">
        <v>41</v>
      </c>
      <c r="I1189" s="56" t="s">
        <v>529</v>
      </c>
    </row>
    <row r="1190" spans="1:9">
      <c r="A1190" s="50">
        <v>1189</v>
      </c>
      <c r="B1190" s="51">
        <v>42973</v>
      </c>
      <c r="C1190" s="52">
        <v>42948</v>
      </c>
      <c r="D1190" s="50">
        <v>2017</v>
      </c>
      <c r="E1190" s="53">
        <v>0.93888888888888899</v>
      </c>
      <c r="F1190" s="54" t="s">
        <v>262</v>
      </c>
      <c r="G1190" s="54">
        <v>19</v>
      </c>
      <c r="H1190" s="54" t="s">
        <v>41</v>
      </c>
      <c r="I1190" s="56" t="s">
        <v>529</v>
      </c>
    </row>
    <row r="1191" spans="1:9">
      <c r="A1191" s="50">
        <v>1190</v>
      </c>
      <c r="B1191" s="51">
        <v>42974</v>
      </c>
      <c r="C1191" s="52">
        <v>42948</v>
      </c>
      <c r="D1191" s="50">
        <v>2017</v>
      </c>
      <c r="E1191" s="53">
        <v>0.91666666666666663</v>
      </c>
      <c r="F1191" s="54" t="s">
        <v>265</v>
      </c>
      <c r="G1191" s="54">
        <v>210</v>
      </c>
      <c r="H1191" s="54" t="s">
        <v>41</v>
      </c>
      <c r="I1191" s="56" t="s">
        <v>529</v>
      </c>
    </row>
    <row r="1192" spans="1:9">
      <c r="A1192" s="50">
        <v>1191</v>
      </c>
      <c r="B1192" s="51">
        <v>42974</v>
      </c>
      <c r="C1192" s="52">
        <v>42948</v>
      </c>
      <c r="D1192" s="50">
        <v>2017</v>
      </c>
      <c r="E1192" s="53">
        <v>0.96805555555555556</v>
      </c>
      <c r="F1192" s="54" t="s">
        <v>262</v>
      </c>
      <c r="G1192" s="54">
        <v>540</v>
      </c>
      <c r="H1192" s="54" t="s">
        <v>41</v>
      </c>
      <c r="I1192" s="56" t="s">
        <v>529</v>
      </c>
    </row>
    <row r="1193" spans="1:9">
      <c r="A1193" s="50">
        <v>1192</v>
      </c>
      <c r="B1193" s="51">
        <v>42975</v>
      </c>
      <c r="C1193" s="52">
        <v>42948</v>
      </c>
      <c r="D1193" s="50">
        <v>2017</v>
      </c>
      <c r="E1193" s="53">
        <v>0.46388888888888885</v>
      </c>
      <c r="F1193" s="54" t="s">
        <v>259</v>
      </c>
      <c r="G1193" s="54">
        <v>330</v>
      </c>
      <c r="H1193" s="54" t="s">
        <v>31</v>
      </c>
      <c r="I1193" s="56" t="s">
        <v>529</v>
      </c>
    </row>
    <row r="1194" spans="1:9">
      <c r="A1194" s="50">
        <v>1193</v>
      </c>
      <c r="B1194" s="51">
        <v>42975</v>
      </c>
      <c r="C1194" s="52">
        <v>42948</v>
      </c>
      <c r="D1194" s="50">
        <v>2017</v>
      </c>
      <c r="E1194" s="53">
        <v>0.85625000000000007</v>
      </c>
      <c r="F1194" s="54" t="s">
        <v>148</v>
      </c>
      <c r="G1194" s="54">
        <v>50</v>
      </c>
      <c r="H1194" s="54" t="s">
        <v>41</v>
      </c>
      <c r="I1194" s="56" t="s">
        <v>529</v>
      </c>
    </row>
    <row r="1195" spans="1:9">
      <c r="A1195" s="50">
        <v>1194</v>
      </c>
      <c r="B1195" s="51">
        <v>42976</v>
      </c>
      <c r="C1195" s="52">
        <v>42948</v>
      </c>
      <c r="D1195" s="50">
        <v>2017</v>
      </c>
      <c r="E1195" s="53">
        <v>0.875</v>
      </c>
      <c r="F1195" s="54" t="s">
        <v>432</v>
      </c>
      <c r="G1195" s="55">
        <v>1760</v>
      </c>
      <c r="H1195" s="54" t="s">
        <v>52</v>
      </c>
      <c r="I1195" s="56" t="s">
        <v>529</v>
      </c>
    </row>
    <row r="1196" spans="1:9">
      <c r="A1196" s="50">
        <v>1195</v>
      </c>
      <c r="B1196" s="51">
        <v>42976</v>
      </c>
      <c r="C1196" s="52">
        <v>42948</v>
      </c>
      <c r="D1196" s="50">
        <v>2017</v>
      </c>
      <c r="E1196" s="53">
        <v>0.98402777777777783</v>
      </c>
      <c r="F1196" s="54" t="s">
        <v>72</v>
      </c>
      <c r="G1196" s="54">
        <v>30</v>
      </c>
      <c r="H1196" s="54" t="s">
        <v>52</v>
      </c>
      <c r="I1196" s="56" t="s">
        <v>529</v>
      </c>
    </row>
    <row r="1197" spans="1:9">
      <c r="A1197" s="50">
        <v>1196</v>
      </c>
      <c r="B1197" s="51">
        <v>42976</v>
      </c>
      <c r="C1197" s="52">
        <v>42948</v>
      </c>
      <c r="D1197" s="50">
        <v>2017</v>
      </c>
      <c r="E1197" s="53">
        <v>0.29791666666666666</v>
      </c>
      <c r="F1197" s="54" t="s">
        <v>262</v>
      </c>
      <c r="G1197" s="54">
        <v>20</v>
      </c>
      <c r="H1197" s="54" t="s">
        <v>41</v>
      </c>
      <c r="I1197" s="56" t="s">
        <v>529</v>
      </c>
    </row>
    <row r="1198" spans="1:9">
      <c r="A1198" s="50">
        <v>1197</v>
      </c>
      <c r="B1198" s="51">
        <v>42976</v>
      </c>
      <c r="C1198" s="52">
        <v>42948</v>
      </c>
      <c r="D1198" s="50">
        <v>2017</v>
      </c>
      <c r="E1198" s="53">
        <v>0.98402777777777783</v>
      </c>
      <c r="F1198" s="54" t="s">
        <v>265</v>
      </c>
      <c r="G1198" s="54">
        <v>70</v>
      </c>
      <c r="H1198" s="54" t="s">
        <v>41</v>
      </c>
      <c r="I1198" s="56" t="s">
        <v>529</v>
      </c>
    </row>
    <row r="1199" spans="1:9">
      <c r="A1199" s="50">
        <v>1198</v>
      </c>
      <c r="B1199" s="51">
        <v>42976</v>
      </c>
      <c r="C1199" s="52">
        <v>42948</v>
      </c>
      <c r="D1199" s="50">
        <v>2017</v>
      </c>
      <c r="E1199" s="53">
        <v>0.98402777777777783</v>
      </c>
      <c r="F1199" s="54" t="s">
        <v>265</v>
      </c>
      <c r="G1199" s="54">
        <v>85</v>
      </c>
      <c r="H1199" s="54" t="s">
        <v>41</v>
      </c>
      <c r="I1199" s="56" t="s">
        <v>529</v>
      </c>
    </row>
    <row r="1200" spans="1:9">
      <c r="A1200" s="50">
        <v>1199</v>
      </c>
      <c r="B1200" s="51">
        <v>42977</v>
      </c>
      <c r="C1200" s="52">
        <v>42948</v>
      </c>
      <c r="D1200" s="50">
        <v>2017</v>
      </c>
      <c r="E1200" s="53">
        <v>0.38055555555555554</v>
      </c>
      <c r="F1200" s="54" t="s">
        <v>72</v>
      </c>
      <c r="G1200" s="54">
        <v>70</v>
      </c>
      <c r="H1200" s="54" t="s">
        <v>52</v>
      </c>
      <c r="I1200" s="56" t="s">
        <v>529</v>
      </c>
    </row>
    <row r="1201" spans="1:9">
      <c r="A1201" s="50">
        <v>1200</v>
      </c>
      <c r="B1201" s="51">
        <v>42977</v>
      </c>
      <c r="C1201" s="52">
        <v>42948</v>
      </c>
      <c r="D1201" s="50">
        <v>2017</v>
      </c>
      <c r="E1201" s="53">
        <v>0.8652777777777777</v>
      </c>
      <c r="F1201" s="54" t="s">
        <v>84</v>
      </c>
      <c r="G1201" s="54">
        <v>20</v>
      </c>
      <c r="H1201" s="54" t="s">
        <v>52</v>
      </c>
      <c r="I1201" s="56" t="s">
        <v>529</v>
      </c>
    </row>
    <row r="1202" spans="1:9">
      <c r="A1202" s="50">
        <v>1201</v>
      </c>
      <c r="B1202" s="51">
        <v>42978</v>
      </c>
      <c r="C1202" s="52">
        <v>42948</v>
      </c>
      <c r="D1202" s="50">
        <v>2017</v>
      </c>
      <c r="E1202" s="53">
        <v>0.86805555555555547</v>
      </c>
      <c r="F1202" s="54" t="s">
        <v>354</v>
      </c>
      <c r="G1202" s="54">
        <v>103</v>
      </c>
      <c r="H1202" s="54" t="s">
        <v>354</v>
      </c>
      <c r="I1202" s="56" t="s">
        <v>529</v>
      </c>
    </row>
    <row r="1203" spans="1:9">
      <c r="A1203" s="50">
        <v>1202</v>
      </c>
      <c r="B1203" s="51">
        <v>42978</v>
      </c>
      <c r="C1203" s="52">
        <v>42948</v>
      </c>
      <c r="D1203" s="50">
        <v>2017</v>
      </c>
      <c r="E1203" s="53">
        <v>0.38055555555555554</v>
      </c>
      <c r="F1203" s="54" t="s">
        <v>72</v>
      </c>
      <c r="G1203" s="54">
        <v>70</v>
      </c>
      <c r="H1203" s="54" t="s">
        <v>52</v>
      </c>
      <c r="I1203" s="56" t="s">
        <v>529</v>
      </c>
    </row>
    <row r="1204" spans="1:9">
      <c r="A1204" s="50">
        <v>1203</v>
      </c>
      <c r="B1204" s="51">
        <v>42978</v>
      </c>
      <c r="C1204" s="52">
        <v>42948</v>
      </c>
      <c r="D1204" s="50">
        <v>2017</v>
      </c>
      <c r="E1204" s="53">
        <v>0.86041666666666661</v>
      </c>
      <c r="F1204" s="54" t="s">
        <v>84</v>
      </c>
      <c r="G1204" s="54">
        <v>45</v>
      </c>
      <c r="H1204" s="54" t="s">
        <v>52</v>
      </c>
      <c r="I1204" s="56" t="s">
        <v>529</v>
      </c>
    </row>
    <row r="1205" spans="1:9">
      <c r="A1205" s="50">
        <v>1204</v>
      </c>
      <c r="B1205" s="51">
        <v>42979</v>
      </c>
      <c r="C1205" s="52">
        <v>42979</v>
      </c>
      <c r="D1205" s="50">
        <v>2017</v>
      </c>
      <c r="E1205" s="53">
        <v>0.36736111111111108</v>
      </c>
      <c r="F1205" s="54" t="s">
        <v>72</v>
      </c>
      <c r="G1205" s="54">
        <v>30</v>
      </c>
      <c r="H1205" s="54" t="s">
        <v>52</v>
      </c>
      <c r="I1205" s="56" t="s">
        <v>529</v>
      </c>
    </row>
    <row r="1206" spans="1:9">
      <c r="A1206" s="50">
        <v>1205</v>
      </c>
      <c r="B1206" s="51">
        <v>42979</v>
      </c>
      <c r="C1206" s="52">
        <v>42979</v>
      </c>
      <c r="D1206" s="50">
        <v>2017</v>
      </c>
      <c r="E1206" s="53">
        <v>0.93680555555555556</v>
      </c>
      <c r="F1206" s="54" t="s">
        <v>84</v>
      </c>
      <c r="G1206" s="54">
        <v>40</v>
      </c>
      <c r="H1206" s="54" t="s">
        <v>52</v>
      </c>
      <c r="I1206" s="56" t="s">
        <v>529</v>
      </c>
    </row>
    <row r="1207" spans="1:9">
      <c r="A1207" s="50">
        <v>1206</v>
      </c>
      <c r="B1207" s="51">
        <v>42980</v>
      </c>
      <c r="C1207" s="52">
        <v>42979</v>
      </c>
      <c r="D1207" s="50">
        <v>2017</v>
      </c>
      <c r="E1207" s="53">
        <v>0.47361111111111115</v>
      </c>
      <c r="F1207" s="54" t="s">
        <v>100</v>
      </c>
      <c r="G1207" s="54">
        <v>80</v>
      </c>
      <c r="H1207" s="54" t="s">
        <v>52</v>
      </c>
      <c r="I1207" s="56" t="s">
        <v>529</v>
      </c>
    </row>
    <row r="1208" spans="1:9">
      <c r="A1208" s="50">
        <v>1207</v>
      </c>
      <c r="B1208" s="51">
        <v>42980</v>
      </c>
      <c r="C1208" s="52">
        <v>42979</v>
      </c>
      <c r="D1208" s="50">
        <v>2017</v>
      </c>
      <c r="E1208" s="53">
        <v>0.77847222222222223</v>
      </c>
      <c r="F1208" s="54" t="s">
        <v>111</v>
      </c>
      <c r="G1208" s="55">
        <v>1021</v>
      </c>
      <c r="H1208" s="54" t="s">
        <v>52</v>
      </c>
      <c r="I1208" s="56" t="s">
        <v>529</v>
      </c>
    </row>
    <row r="1209" spans="1:9">
      <c r="A1209" s="50">
        <v>1208</v>
      </c>
      <c r="B1209" s="51">
        <v>42980</v>
      </c>
      <c r="C1209" s="52">
        <v>42979</v>
      </c>
      <c r="D1209" s="50">
        <v>2017</v>
      </c>
      <c r="E1209" s="53">
        <v>0.77916666666666667</v>
      </c>
      <c r="F1209" s="54" t="s">
        <v>100</v>
      </c>
      <c r="G1209" s="54">
        <v>25</v>
      </c>
      <c r="H1209" s="54" t="s">
        <v>52</v>
      </c>
      <c r="I1209" s="56" t="s">
        <v>529</v>
      </c>
    </row>
    <row r="1210" spans="1:9">
      <c r="A1210" s="50">
        <v>1209</v>
      </c>
      <c r="B1210" s="51">
        <v>42980</v>
      </c>
      <c r="C1210" s="52">
        <v>42979</v>
      </c>
      <c r="D1210" s="50">
        <v>2017</v>
      </c>
      <c r="E1210" s="53">
        <v>0.43055555555555558</v>
      </c>
      <c r="F1210" s="54" t="s">
        <v>262</v>
      </c>
      <c r="G1210" s="54">
        <v>12</v>
      </c>
      <c r="H1210" s="54" t="s">
        <v>41</v>
      </c>
      <c r="I1210" s="56" t="s">
        <v>529</v>
      </c>
    </row>
    <row r="1211" spans="1:9">
      <c r="A1211" s="50">
        <v>1210</v>
      </c>
      <c r="B1211" s="51">
        <v>42980</v>
      </c>
      <c r="C1211" s="52">
        <v>42979</v>
      </c>
      <c r="D1211" s="50">
        <v>2017</v>
      </c>
      <c r="E1211" s="53">
        <v>0.44930555555555557</v>
      </c>
      <c r="F1211" s="54" t="s">
        <v>148</v>
      </c>
      <c r="G1211" s="54">
        <v>40</v>
      </c>
      <c r="H1211" s="54" t="s">
        <v>41</v>
      </c>
      <c r="I1211" s="56" t="s">
        <v>529</v>
      </c>
    </row>
    <row r="1212" spans="1:9">
      <c r="A1212" s="50">
        <v>1211</v>
      </c>
      <c r="B1212" s="51">
        <v>42980</v>
      </c>
      <c r="C1212" s="52">
        <v>42979</v>
      </c>
      <c r="D1212" s="50">
        <v>2017</v>
      </c>
      <c r="E1212" s="53">
        <v>0.47361111111111115</v>
      </c>
      <c r="F1212" s="54" t="s">
        <v>265</v>
      </c>
      <c r="G1212" s="54">
        <v>80</v>
      </c>
      <c r="H1212" s="54" t="s">
        <v>41</v>
      </c>
      <c r="I1212" s="56" t="s">
        <v>529</v>
      </c>
    </row>
    <row r="1213" spans="1:9">
      <c r="A1213" s="50">
        <v>1212</v>
      </c>
      <c r="B1213" s="51">
        <v>42980</v>
      </c>
      <c r="C1213" s="52">
        <v>42979</v>
      </c>
      <c r="D1213" s="50">
        <v>2017</v>
      </c>
      <c r="E1213" s="53">
        <v>0.77777777777777779</v>
      </c>
      <c r="F1213" s="54" t="s">
        <v>265</v>
      </c>
      <c r="G1213" s="54">
        <v>80</v>
      </c>
      <c r="H1213" s="54" t="s">
        <v>41</v>
      </c>
      <c r="I1213" s="56" t="s">
        <v>529</v>
      </c>
    </row>
    <row r="1214" spans="1:9">
      <c r="A1214" s="50">
        <v>1213</v>
      </c>
      <c r="B1214" s="51">
        <v>42980</v>
      </c>
      <c r="C1214" s="52">
        <v>42979</v>
      </c>
      <c r="D1214" s="50">
        <v>2017</v>
      </c>
      <c r="E1214" s="53">
        <v>0.77847222222222223</v>
      </c>
      <c r="F1214" s="54" t="s">
        <v>262</v>
      </c>
      <c r="G1214" s="54">
        <v>4</v>
      </c>
      <c r="H1214" s="54" t="s">
        <v>41</v>
      </c>
      <c r="I1214" s="56" t="s">
        <v>529</v>
      </c>
    </row>
    <row r="1215" spans="1:9">
      <c r="A1215" s="50">
        <v>1214</v>
      </c>
      <c r="B1215" s="51">
        <v>42981</v>
      </c>
      <c r="C1215" s="52">
        <v>42979</v>
      </c>
      <c r="D1215" s="50">
        <v>2017</v>
      </c>
      <c r="E1215" s="53">
        <v>0.52361111111111114</v>
      </c>
      <c r="F1215" s="54" t="s">
        <v>430</v>
      </c>
      <c r="G1215" s="54">
        <v>40</v>
      </c>
      <c r="H1215" s="54" t="s">
        <v>354</v>
      </c>
      <c r="I1215" s="56" t="s">
        <v>529</v>
      </c>
    </row>
    <row r="1216" spans="1:9">
      <c r="A1216" s="50">
        <v>1215</v>
      </c>
      <c r="B1216" s="51">
        <v>42981</v>
      </c>
      <c r="C1216" s="52">
        <v>42979</v>
      </c>
      <c r="D1216" s="50">
        <v>2017</v>
      </c>
      <c r="E1216" s="53">
        <v>0.52361111111111114</v>
      </c>
      <c r="F1216" s="54" t="s">
        <v>140</v>
      </c>
      <c r="G1216" s="54">
        <v>28</v>
      </c>
      <c r="H1216" s="54" t="s">
        <v>52</v>
      </c>
      <c r="I1216" s="56" t="s">
        <v>529</v>
      </c>
    </row>
    <row r="1217" spans="1:9">
      <c r="A1217" s="50">
        <v>1216</v>
      </c>
      <c r="B1217" s="51">
        <v>42981</v>
      </c>
      <c r="C1217" s="52">
        <v>42979</v>
      </c>
      <c r="D1217" s="50">
        <v>2017</v>
      </c>
      <c r="E1217" s="53">
        <v>0.52013888888888882</v>
      </c>
      <c r="F1217" s="54" t="s">
        <v>439</v>
      </c>
      <c r="G1217" s="54">
        <v>58</v>
      </c>
      <c r="H1217" s="54" t="s">
        <v>94</v>
      </c>
      <c r="I1217" s="56" t="s">
        <v>529</v>
      </c>
    </row>
    <row r="1218" spans="1:9">
      <c r="A1218" s="50">
        <v>1217</v>
      </c>
      <c r="B1218" s="51">
        <v>42981</v>
      </c>
      <c r="C1218" s="52">
        <v>42979</v>
      </c>
      <c r="D1218" s="50">
        <v>2017</v>
      </c>
      <c r="E1218" s="53">
        <v>0.52083333333333337</v>
      </c>
      <c r="F1218" s="54" t="s">
        <v>435</v>
      </c>
      <c r="G1218" s="54">
        <v>32</v>
      </c>
      <c r="H1218" s="54" t="s">
        <v>94</v>
      </c>
      <c r="I1218" s="56" t="s">
        <v>529</v>
      </c>
    </row>
    <row r="1219" spans="1:9">
      <c r="A1219" s="50">
        <v>1218</v>
      </c>
      <c r="B1219" s="51">
        <v>42981</v>
      </c>
      <c r="C1219" s="52">
        <v>42979</v>
      </c>
      <c r="D1219" s="50">
        <v>2017</v>
      </c>
      <c r="E1219" s="53">
        <v>0.52222222222222225</v>
      </c>
      <c r="F1219" s="54" t="s">
        <v>441</v>
      </c>
      <c r="G1219" s="54">
        <v>5</v>
      </c>
      <c r="H1219" s="54" t="s">
        <v>94</v>
      </c>
      <c r="I1219" s="56" t="s">
        <v>529</v>
      </c>
    </row>
    <row r="1220" spans="1:9">
      <c r="A1220" s="50">
        <v>1219</v>
      </c>
      <c r="B1220" s="51">
        <v>42981</v>
      </c>
      <c r="C1220" s="52">
        <v>42979</v>
      </c>
      <c r="D1220" s="50">
        <v>2017</v>
      </c>
      <c r="E1220" s="53">
        <v>0.68333333333333324</v>
      </c>
      <c r="F1220" s="54" t="s">
        <v>148</v>
      </c>
      <c r="G1220" s="54">
        <v>160</v>
      </c>
      <c r="H1220" s="54" t="s">
        <v>443</v>
      </c>
      <c r="I1220" s="56" t="s">
        <v>528</v>
      </c>
    </row>
    <row r="1221" spans="1:9">
      <c r="A1221" s="50">
        <v>1220</v>
      </c>
      <c r="B1221" s="51">
        <v>42981</v>
      </c>
      <c r="C1221" s="52">
        <v>42979</v>
      </c>
      <c r="D1221" s="50">
        <v>2017</v>
      </c>
      <c r="E1221" s="53">
        <v>0.70833333333333337</v>
      </c>
      <c r="F1221" s="54" t="s">
        <v>130</v>
      </c>
      <c r="G1221" s="54">
        <v>100</v>
      </c>
      <c r="H1221" s="54" t="s">
        <v>443</v>
      </c>
      <c r="I1221" s="56" t="s">
        <v>528</v>
      </c>
    </row>
    <row r="1222" spans="1:9">
      <c r="A1222" s="50">
        <v>1221</v>
      </c>
      <c r="B1222" s="51">
        <v>42981</v>
      </c>
      <c r="C1222" s="52">
        <v>42979</v>
      </c>
      <c r="D1222" s="50">
        <v>2017</v>
      </c>
      <c r="E1222" s="53">
        <v>0.70833333333333337</v>
      </c>
      <c r="F1222" s="54" t="s">
        <v>305</v>
      </c>
      <c r="G1222" s="58">
        <v>1552.28</v>
      </c>
      <c r="H1222" s="54" t="s">
        <v>443</v>
      </c>
      <c r="I1222" s="56" t="s">
        <v>528</v>
      </c>
    </row>
    <row r="1223" spans="1:9">
      <c r="A1223" s="50">
        <v>1222</v>
      </c>
      <c r="B1223" s="51">
        <v>42981</v>
      </c>
      <c r="C1223" s="52">
        <v>42979</v>
      </c>
      <c r="D1223" s="50">
        <v>2017</v>
      </c>
      <c r="E1223" s="53">
        <v>0.8881944444444444</v>
      </c>
      <c r="F1223" s="54" t="s">
        <v>84</v>
      </c>
      <c r="G1223" s="54">
        <v>50</v>
      </c>
      <c r="H1223" s="54" t="s">
        <v>443</v>
      </c>
      <c r="I1223" s="56" t="s">
        <v>528</v>
      </c>
    </row>
    <row r="1224" spans="1:9">
      <c r="A1224" s="50">
        <v>1223</v>
      </c>
      <c r="B1224" s="51">
        <v>42981</v>
      </c>
      <c r="C1224" s="52">
        <v>42979</v>
      </c>
      <c r="D1224" s="50">
        <v>2017</v>
      </c>
      <c r="E1224" s="53">
        <v>0.8881944444444444</v>
      </c>
      <c r="F1224" s="54" t="s">
        <v>305</v>
      </c>
      <c r="G1224" s="58">
        <v>1736.11</v>
      </c>
      <c r="H1224" s="54" t="s">
        <v>443</v>
      </c>
      <c r="I1224" s="56" t="s">
        <v>528</v>
      </c>
    </row>
    <row r="1225" spans="1:9">
      <c r="A1225" s="50">
        <v>1224</v>
      </c>
      <c r="B1225" s="51">
        <v>42982</v>
      </c>
      <c r="C1225" s="52">
        <v>42979</v>
      </c>
      <c r="D1225" s="50">
        <v>2017</v>
      </c>
      <c r="E1225" s="53">
        <v>0.39027777777777778</v>
      </c>
      <c r="F1225" s="54" t="s">
        <v>72</v>
      </c>
      <c r="G1225" s="54">
        <v>50</v>
      </c>
      <c r="H1225" s="54" t="s">
        <v>443</v>
      </c>
      <c r="I1225" s="56" t="s">
        <v>528</v>
      </c>
    </row>
    <row r="1226" spans="1:9">
      <c r="A1226" s="50">
        <v>1225</v>
      </c>
      <c r="B1226" s="51">
        <v>42982</v>
      </c>
      <c r="C1226" s="52">
        <v>42979</v>
      </c>
      <c r="D1226" s="50">
        <v>2017</v>
      </c>
      <c r="E1226" s="53">
        <v>0.46527777777777773</v>
      </c>
      <c r="F1226" s="54" t="s">
        <v>111</v>
      </c>
      <c r="G1226" s="54">
        <v>100</v>
      </c>
      <c r="H1226" s="54" t="s">
        <v>443</v>
      </c>
      <c r="I1226" s="56" t="s">
        <v>528</v>
      </c>
    </row>
    <row r="1227" spans="1:9">
      <c r="A1227" s="50">
        <v>1226</v>
      </c>
      <c r="B1227" s="51">
        <v>42982</v>
      </c>
      <c r="C1227" s="52">
        <v>42979</v>
      </c>
      <c r="D1227" s="50">
        <v>2017</v>
      </c>
      <c r="E1227" s="53">
        <v>0.69374999999999998</v>
      </c>
      <c r="F1227" s="54" t="s">
        <v>148</v>
      </c>
      <c r="G1227" s="54">
        <v>80</v>
      </c>
      <c r="H1227" s="54" t="s">
        <v>443</v>
      </c>
      <c r="I1227" s="56" t="s">
        <v>528</v>
      </c>
    </row>
    <row r="1228" spans="1:9">
      <c r="A1228" s="50">
        <v>1227</v>
      </c>
      <c r="B1228" s="51">
        <v>42982</v>
      </c>
      <c r="C1228" s="52">
        <v>42979</v>
      </c>
      <c r="D1228" s="50">
        <v>2017</v>
      </c>
      <c r="E1228" s="53">
        <v>0.86041666666666661</v>
      </c>
      <c r="F1228" s="54" t="s">
        <v>84</v>
      </c>
      <c r="G1228" s="54">
        <v>354</v>
      </c>
      <c r="H1228" s="54" t="s">
        <v>443</v>
      </c>
      <c r="I1228" s="56" t="s">
        <v>528</v>
      </c>
    </row>
    <row r="1229" spans="1:9">
      <c r="A1229" s="50">
        <v>1228</v>
      </c>
      <c r="B1229" s="51">
        <v>42982</v>
      </c>
      <c r="C1229" s="52">
        <v>42979</v>
      </c>
      <c r="D1229" s="50">
        <v>2017</v>
      </c>
      <c r="E1229" s="53">
        <v>0.91666666666666663</v>
      </c>
      <c r="F1229" s="54" t="s">
        <v>444</v>
      </c>
      <c r="G1229" s="55">
        <v>1525</v>
      </c>
      <c r="H1229" s="54" t="s">
        <v>443</v>
      </c>
      <c r="I1229" s="56" t="s">
        <v>528</v>
      </c>
    </row>
    <row r="1230" spans="1:9">
      <c r="A1230" s="50">
        <v>1229</v>
      </c>
      <c r="B1230" s="51">
        <v>42983</v>
      </c>
      <c r="C1230" s="52">
        <v>42979</v>
      </c>
      <c r="D1230" s="50">
        <v>2017</v>
      </c>
      <c r="E1230" s="53">
        <v>0.7583333333333333</v>
      </c>
      <c r="F1230" s="54" t="s">
        <v>262</v>
      </c>
      <c r="G1230" s="54">
        <v>27</v>
      </c>
      <c r="H1230" s="54" t="s">
        <v>443</v>
      </c>
      <c r="I1230" s="56" t="s">
        <v>528</v>
      </c>
    </row>
    <row r="1231" spans="1:9">
      <c r="A1231" s="50">
        <v>1230</v>
      </c>
      <c r="B1231" s="51">
        <v>42983</v>
      </c>
      <c r="C1231" s="52">
        <v>42979</v>
      </c>
      <c r="D1231" s="50">
        <v>2017</v>
      </c>
      <c r="E1231" s="53">
        <v>0.77569444444444446</v>
      </c>
      <c r="F1231" s="54" t="s">
        <v>148</v>
      </c>
      <c r="G1231" s="54">
        <v>50</v>
      </c>
      <c r="H1231" s="54" t="s">
        <v>443</v>
      </c>
      <c r="I1231" s="56" t="s">
        <v>528</v>
      </c>
    </row>
    <row r="1232" spans="1:9">
      <c r="A1232" s="50">
        <v>1231</v>
      </c>
      <c r="B1232" s="51">
        <v>42983</v>
      </c>
      <c r="C1232" s="52">
        <v>42979</v>
      </c>
      <c r="D1232" s="50">
        <v>2017</v>
      </c>
      <c r="E1232" s="53">
        <v>0.85763888888888884</v>
      </c>
      <c r="F1232" s="54" t="s">
        <v>84</v>
      </c>
      <c r="G1232" s="54">
        <v>280</v>
      </c>
      <c r="H1232" s="54" t="s">
        <v>443</v>
      </c>
      <c r="I1232" s="56" t="s">
        <v>528</v>
      </c>
    </row>
    <row r="1233" spans="1:9">
      <c r="A1233" s="50">
        <v>1232</v>
      </c>
      <c r="B1233" s="51">
        <v>42983</v>
      </c>
      <c r="C1233" s="52">
        <v>42979</v>
      </c>
      <c r="D1233" s="50">
        <v>2017</v>
      </c>
      <c r="E1233" s="53">
        <v>0.92499999999999993</v>
      </c>
      <c r="F1233" s="54" t="s">
        <v>445</v>
      </c>
      <c r="G1233" s="55">
        <v>1526</v>
      </c>
      <c r="H1233" s="54" t="s">
        <v>443</v>
      </c>
      <c r="I1233" s="56" t="s">
        <v>528</v>
      </c>
    </row>
    <row r="1234" spans="1:9">
      <c r="A1234" s="50">
        <v>1233</v>
      </c>
      <c r="B1234" s="51">
        <v>42984</v>
      </c>
      <c r="C1234" s="52">
        <v>42979</v>
      </c>
      <c r="D1234" s="50">
        <v>2017</v>
      </c>
      <c r="E1234" s="53">
        <v>0.35972222222222222</v>
      </c>
      <c r="F1234" s="54" t="s">
        <v>215</v>
      </c>
      <c r="G1234" s="54">
        <v>20</v>
      </c>
      <c r="H1234" s="54" t="s">
        <v>443</v>
      </c>
      <c r="I1234" s="56" t="s">
        <v>528</v>
      </c>
    </row>
    <row r="1235" spans="1:9">
      <c r="A1235" s="50">
        <v>1234</v>
      </c>
      <c r="B1235" s="51">
        <v>42984</v>
      </c>
      <c r="C1235" s="52">
        <v>42979</v>
      </c>
      <c r="D1235" s="50">
        <v>2017</v>
      </c>
      <c r="E1235" s="53">
        <v>0.35972222222222222</v>
      </c>
      <c r="F1235" s="54" t="s">
        <v>72</v>
      </c>
      <c r="G1235" s="54">
        <v>70</v>
      </c>
      <c r="H1235" s="54" t="s">
        <v>443</v>
      </c>
      <c r="I1235" s="56" t="s">
        <v>528</v>
      </c>
    </row>
    <row r="1236" spans="1:9">
      <c r="A1236" s="50">
        <v>1235</v>
      </c>
      <c r="B1236" s="51">
        <v>42984</v>
      </c>
      <c r="C1236" s="52">
        <v>42979</v>
      </c>
      <c r="D1236" s="50">
        <v>2017</v>
      </c>
      <c r="E1236" s="53">
        <v>0.35972222222222222</v>
      </c>
      <c r="F1236" s="54" t="s">
        <v>447</v>
      </c>
      <c r="G1236" s="54">
        <v>450</v>
      </c>
      <c r="H1236" s="54" t="s">
        <v>443</v>
      </c>
      <c r="I1236" s="56" t="s">
        <v>528</v>
      </c>
    </row>
    <row r="1237" spans="1:9">
      <c r="A1237" s="50">
        <v>1236</v>
      </c>
      <c r="B1237" s="51">
        <v>42984</v>
      </c>
      <c r="C1237" s="52">
        <v>42979</v>
      </c>
      <c r="D1237" s="50">
        <v>2017</v>
      </c>
      <c r="E1237" s="53">
        <v>0.44097222222222227</v>
      </c>
      <c r="F1237" s="54" t="s">
        <v>305</v>
      </c>
      <c r="G1237" s="58">
        <v>1736.11</v>
      </c>
      <c r="H1237" s="54" t="s">
        <v>443</v>
      </c>
      <c r="I1237" s="56" t="s">
        <v>528</v>
      </c>
    </row>
    <row r="1238" spans="1:9">
      <c r="A1238" s="50">
        <v>1237</v>
      </c>
      <c r="B1238" s="51">
        <v>42984</v>
      </c>
      <c r="C1238" s="52">
        <v>42979</v>
      </c>
      <c r="D1238" s="50">
        <v>2017</v>
      </c>
      <c r="E1238" s="53">
        <v>0.46388888888888885</v>
      </c>
      <c r="F1238" s="54" t="s">
        <v>130</v>
      </c>
      <c r="G1238" s="54">
        <v>85</v>
      </c>
      <c r="H1238" s="54" t="s">
        <v>443</v>
      </c>
      <c r="I1238" s="56" t="s">
        <v>528</v>
      </c>
    </row>
    <row r="1239" spans="1:9">
      <c r="A1239" s="50">
        <v>1238</v>
      </c>
      <c r="B1239" s="51">
        <v>42984</v>
      </c>
      <c r="C1239" s="52">
        <v>42979</v>
      </c>
      <c r="D1239" s="50">
        <v>2017</v>
      </c>
      <c r="E1239" s="53">
        <v>0.46388888888888885</v>
      </c>
      <c r="F1239" s="54" t="s">
        <v>148</v>
      </c>
      <c r="G1239" s="54">
        <v>40</v>
      </c>
      <c r="H1239" s="54" t="s">
        <v>443</v>
      </c>
      <c r="I1239" s="56" t="s">
        <v>528</v>
      </c>
    </row>
    <row r="1240" spans="1:9">
      <c r="A1240" s="50">
        <v>1239</v>
      </c>
      <c r="B1240" s="51">
        <v>42984</v>
      </c>
      <c r="C1240" s="52">
        <v>42979</v>
      </c>
      <c r="D1240" s="50">
        <v>2017</v>
      </c>
      <c r="E1240" s="53">
        <v>0.87361111111111101</v>
      </c>
      <c r="F1240" s="54" t="s">
        <v>130</v>
      </c>
      <c r="G1240" s="54">
        <v>50</v>
      </c>
      <c r="H1240" s="54" t="s">
        <v>443</v>
      </c>
      <c r="I1240" s="56" t="s">
        <v>528</v>
      </c>
    </row>
    <row r="1241" spans="1:9">
      <c r="A1241" s="50">
        <v>1240</v>
      </c>
      <c r="B1241" s="51">
        <v>42985</v>
      </c>
      <c r="C1241" s="52">
        <v>42979</v>
      </c>
      <c r="D1241" s="50">
        <v>2017</v>
      </c>
      <c r="E1241" s="53">
        <v>0.79791666666666661</v>
      </c>
      <c r="F1241" s="54" t="s">
        <v>129</v>
      </c>
      <c r="G1241" s="54">
        <v>160</v>
      </c>
      <c r="H1241" s="54" t="s">
        <v>31</v>
      </c>
      <c r="I1241" s="56" t="s">
        <v>529</v>
      </c>
    </row>
    <row r="1242" spans="1:9">
      <c r="A1242" s="50">
        <v>1241</v>
      </c>
      <c r="B1242" s="51">
        <v>42985</v>
      </c>
      <c r="C1242" s="52">
        <v>42979</v>
      </c>
      <c r="D1242" s="50">
        <v>2017</v>
      </c>
      <c r="E1242" s="53">
        <v>0.83680555555555547</v>
      </c>
      <c r="F1242" s="54" t="s">
        <v>391</v>
      </c>
      <c r="G1242" s="54">
        <v>16.7</v>
      </c>
      <c r="H1242" s="54" t="s">
        <v>354</v>
      </c>
      <c r="I1242" s="56" t="s">
        <v>529</v>
      </c>
    </row>
    <row r="1243" spans="1:9">
      <c r="A1243" s="50">
        <v>1242</v>
      </c>
      <c r="B1243" s="51">
        <v>42985</v>
      </c>
      <c r="C1243" s="52">
        <v>42979</v>
      </c>
      <c r="D1243" s="50">
        <v>2017</v>
      </c>
      <c r="E1243" s="53">
        <v>0.79791666666666661</v>
      </c>
      <c r="F1243" s="54" t="s">
        <v>100</v>
      </c>
      <c r="G1243" s="54">
        <v>40</v>
      </c>
      <c r="H1243" s="54" t="s">
        <v>52</v>
      </c>
      <c r="I1243" s="56" t="s">
        <v>529</v>
      </c>
    </row>
    <row r="1244" spans="1:9">
      <c r="A1244" s="50">
        <v>1243</v>
      </c>
      <c r="B1244" s="51">
        <v>42985</v>
      </c>
      <c r="C1244" s="52">
        <v>42979</v>
      </c>
      <c r="D1244" s="50">
        <v>2017</v>
      </c>
      <c r="E1244" s="53">
        <v>0.80208333333333337</v>
      </c>
      <c r="F1244" s="54" t="s">
        <v>449</v>
      </c>
      <c r="G1244" s="54">
        <v>20</v>
      </c>
      <c r="H1244" s="54" t="s">
        <v>94</v>
      </c>
      <c r="I1244" s="56" t="s">
        <v>529</v>
      </c>
    </row>
    <row r="1245" spans="1:9">
      <c r="A1245" s="50">
        <v>1244</v>
      </c>
      <c r="B1245" s="51">
        <v>42985</v>
      </c>
      <c r="C1245" s="52">
        <v>42979</v>
      </c>
      <c r="D1245" s="50">
        <v>2017</v>
      </c>
      <c r="E1245" s="53">
        <v>0.30486111111111108</v>
      </c>
      <c r="F1245" s="54" t="s">
        <v>245</v>
      </c>
      <c r="G1245" s="54">
        <v>20</v>
      </c>
      <c r="H1245" s="54" t="s">
        <v>443</v>
      </c>
      <c r="I1245" s="56" t="s">
        <v>528</v>
      </c>
    </row>
    <row r="1246" spans="1:9">
      <c r="A1246" s="50">
        <v>1245</v>
      </c>
      <c r="B1246" s="51">
        <v>42985</v>
      </c>
      <c r="C1246" s="52">
        <v>42979</v>
      </c>
      <c r="D1246" s="50">
        <v>2017</v>
      </c>
      <c r="E1246" s="53">
        <v>0.35972222222222222</v>
      </c>
      <c r="F1246" s="54" t="s">
        <v>322</v>
      </c>
      <c r="G1246" s="54">
        <v>40</v>
      </c>
      <c r="H1246" s="54" t="s">
        <v>443</v>
      </c>
      <c r="I1246" s="56" t="s">
        <v>528</v>
      </c>
    </row>
    <row r="1247" spans="1:9">
      <c r="A1247" s="50">
        <v>1246</v>
      </c>
      <c r="B1247" s="51">
        <v>42985</v>
      </c>
      <c r="C1247" s="52">
        <v>42979</v>
      </c>
      <c r="D1247" s="50">
        <v>2017</v>
      </c>
      <c r="E1247" s="53">
        <v>0.4375</v>
      </c>
      <c r="F1247" s="54" t="s">
        <v>305</v>
      </c>
      <c r="G1247" s="54">
        <v>428.92</v>
      </c>
      <c r="H1247" s="54" t="s">
        <v>443</v>
      </c>
      <c r="I1247" s="56" t="s">
        <v>528</v>
      </c>
    </row>
    <row r="1248" spans="1:9">
      <c r="A1248" s="50">
        <v>1247</v>
      </c>
      <c r="B1248" s="51">
        <v>42985</v>
      </c>
      <c r="C1248" s="52">
        <v>42979</v>
      </c>
      <c r="D1248" s="50">
        <v>2017</v>
      </c>
      <c r="E1248" s="53">
        <v>0.4381944444444445</v>
      </c>
      <c r="F1248" s="54" t="s">
        <v>72</v>
      </c>
      <c r="G1248" s="54">
        <v>35</v>
      </c>
      <c r="H1248" s="54" t="s">
        <v>443</v>
      </c>
      <c r="I1248" s="56" t="s">
        <v>528</v>
      </c>
    </row>
    <row r="1249" spans="1:9">
      <c r="A1249" s="50">
        <v>1248</v>
      </c>
      <c r="B1249" s="51">
        <v>42985</v>
      </c>
      <c r="C1249" s="52">
        <v>42979</v>
      </c>
      <c r="D1249" s="50">
        <v>2017</v>
      </c>
      <c r="E1249" s="53">
        <v>0.58402777777777781</v>
      </c>
      <c r="F1249" s="54" t="s">
        <v>262</v>
      </c>
      <c r="G1249" s="54">
        <v>5</v>
      </c>
      <c r="H1249" s="54" t="s">
        <v>443</v>
      </c>
      <c r="I1249" s="56" t="s">
        <v>528</v>
      </c>
    </row>
    <row r="1250" spans="1:9">
      <c r="A1250" s="50">
        <v>1249</v>
      </c>
      <c r="B1250" s="51">
        <v>42985</v>
      </c>
      <c r="C1250" s="52">
        <v>42979</v>
      </c>
      <c r="D1250" s="50">
        <v>2017</v>
      </c>
      <c r="E1250" s="53">
        <v>0.58402777777777781</v>
      </c>
      <c r="F1250" s="54" t="s">
        <v>111</v>
      </c>
      <c r="G1250" s="54">
        <v>150</v>
      </c>
      <c r="H1250" s="54" t="s">
        <v>443</v>
      </c>
      <c r="I1250" s="56" t="s">
        <v>528</v>
      </c>
    </row>
    <row r="1251" spans="1:9">
      <c r="A1251" s="50">
        <v>1250</v>
      </c>
      <c r="B1251" s="51">
        <v>42985</v>
      </c>
      <c r="C1251" s="52">
        <v>42979</v>
      </c>
      <c r="D1251" s="50">
        <v>2017</v>
      </c>
      <c r="E1251" s="53">
        <v>0.58402777777777781</v>
      </c>
      <c r="F1251" s="54" t="s">
        <v>130</v>
      </c>
      <c r="G1251" s="54">
        <v>40</v>
      </c>
      <c r="H1251" s="54" t="s">
        <v>443</v>
      </c>
      <c r="I1251" s="56" t="s">
        <v>528</v>
      </c>
    </row>
    <row r="1252" spans="1:9">
      <c r="A1252" s="50">
        <v>1251</v>
      </c>
      <c r="B1252" s="51">
        <v>42987</v>
      </c>
      <c r="C1252" s="52">
        <v>42979</v>
      </c>
      <c r="D1252" s="50">
        <v>2017</v>
      </c>
      <c r="E1252" s="53">
        <v>0.74444444444444446</v>
      </c>
      <c r="F1252" s="54" t="s">
        <v>262</v>
      </c>
      <c r="G1252" s="54">
        <v>100</v>
      </c>
      <c r="H1252" s="54" t="s">
        <v>31</v>
      </c>
      <c r="I1252" s="56" t="s">
        <v>529</v>
      </c>
    </row>
    <row r="1253" spans="1:9">
      <c r="A1253" s="50">
        <v>1252</v>
      </c>
      <c r="B1253" s="51">
        <v>42987</v>
      </c>
      <c r="C1253" s="52">
        <v>42979</v>
      </c>
      <c r="D1253" s="50">
        <v>2017</v>
      </c>
      <c r="E1253" s="53">
        <v>0.8666666666666667</v>
      </c>
      <c r="F1253" s="54" t="s">
        <v>125</v>
      </c>
      <c r="G1253" s="58">
        <v>1666.67</v>
      </c>
      <c r="H1253" s="54" t="s">
        <v>125</v>
      </c>
      <c r="I1253" s="56" t="s">
        <v>529</v>
      </c>
    </row>
    <row r="1254" spans="1:9">
      <c r="A1254" s="50">
        <v>1253</v>
      </c>
      <c r="B1254" s="51">
        <v>42988</v>
      </c>
      <c r="C1254" s="52">
        <v>42979</v>
      </c>
      <c r="D1254" s="50">
        <v>2017</v>
      </c>
      <c r="E1254" s="53">
        <v>0.89722222222222225</v>
      </c>
      <c r="F1254" s="54" t="s">
        <v>451</v>
      </c>
      <c r="G1254" s="55">
        <v>2000</v>
      </c>
      <c r="H1254" s="54" t="s">
        <v>31</v>
      </c>
      <c r="I1254" s="56" t="s">
        <v>529</v>
      </c>
    </row>
    <row r="1255" spans="1:9">
      <c r="A1255" s="50">
        <v>1254</v>
      </c>
      <c r="B1255" s="51">
        <v>42989</v>
      </c>
      <c r="C1255" s="52">
        <v>42979</v>
      </c>
      <c r="D1255" s="50">
        <v>2017</v>
      </c>
      <c r="E1255" s="53">
        <v>0.34583333333333338</v>
      </c>
      <c r="F1255" s="54" t="s">
        <v>72</v>
      </c>
      <c r="G1255" s="54">
        <v>30</v>
      </c>
      <c r="H1255" s="54" t="s">
        <v>52</v>
      </c>
      <c r="I1255" s="56" t="s">
        <v>529</v>
      </c>
    </row>
    <row r="1256" spans="1:9">
      <c r="A1256" s="50">
        <v>1255</v>
      </c>
      <c r="B1256" s="51">
        <v>42989</v>
      </c>
      <c r="C1256" s="52">
        <v>42979</v>
      </c>
      <c r="D1256" s="50">
        <v>2017</v>
      </c>
      <c r="E1256" s="53">
        <v>0.92986111111111114</v>
      </c>
      <c r="F1256" s="54" t="s">
        <v>452</v>
      </c>
      <c r="G1256" s="54">
        <v>280</v>
      </c>
      <c r="H1256" s="54" t="s">
        <v>45</v>
      </c>
      <c r="I1256" s="56" t="s">
        <v>529</v>
      </c>
    </row>
    <row r="1257" spans="1:9">
      <c r="A1257" s="50">
        <v>1256</v>
      </c>
      <c r="B1257" s="51">
        <v>42989</v>
      </c>
      <c r="C1257" s="52">
        <v>42979</v>
      </c>
      <c r="D1257" s="50">
        <v>2017</v>
      </c>
      <c r="E1257" s="53">
        <v>0.92986111111111114</v>
      </c>
      <c r="F1257" s="54" t="s">
        <v>148</v>
      </c>
      <c r="G1257" s="54">
        <v>30</v>
      </c>
      <c r="H1257" s="54" t="s">
        <v>41</v>
      </c>
      <c r="I1257" s="56" t="s">
        <v>529</v>
      </c>
    </row>
    <row r="1258" spans="1:9">
      <c r="A1258" s="50">
        <v>1257</v>
      </c>
      <c r="B1258" s="51">
        <v>42989</v>
      </c>
      <c r="C1258" s="52">
        <v>42979</v>
      </c>
      <c r="D1258" s="50">
        <v>2017</v>
      </c>
      <c r="E1258" s="53">
        <v>0.92986111111111114</v>
      </c>
      <c r="F1258" s="54" t="s">
        <v>265</v>
      </c>
      <c r="G1258" s="54">
        <v>160</v>
      </c>
      <c r="H1258" s="54" t="s">
        <v>41</v>
      </c>
      <c r="I1258" s="56" t="s">
        <v>529</v>
      </c>
    </row>
    <row r="1259" spans="1:9">
      <c r="A1259" s="50">
        <v>1258</v>
      </c>
      <c r="B1259" s="51">
        <v>42990</v>
      </c>
      <c r="C1259" s="52">
        <v>42979</v>
      </c>
      <c r="D1259" s="50">
        <v>2017</v>
      </c>
      <c r="E1259" s="53">
        <v>0.43055555555555558</v>
      </c>
      <c r="F1259" s="54" t="s">
        <v>72</v>
      </c>
      <c r="G1259" s="54">
        <v>45</v>
      </c>
      <c r="H1259" s="54" t="s">
        <v>52</v>
      </c>
      <c r="I1259" s="56" t="s">
        <v>529</v>
      </c>
    </row>
    <row r="1260" spans="1:9">
      <c r="A1260" s="50">
        <v>1259</v>
      </c>
      <c r="B1260" s="51">
        <v>42990</v>
      </c>
      <c r="C1260" s="52">
        <v>42979</v>
      </c>
      <c r="D1260" s="50">
        <v>2017</v>
      </c>
      <c r="E1260" s="53">
        <v>0.89930555555555547</v>
      </c>
      <c r="F1260" s="54" t="s">
        <v>84</v>
      </c>
      <c r="G1260" s="54">
        <v>45</v>
      </c>
      <c r="H1260" s="54" t="s">
        <v>52</v>
      </c>
      <c r="I1260" s="56" t="s">
        <v>529</v>
      </c>
    </row>
    <row r="1261" spans="1:9">
      <c r="A1261" s="50">
        <v>1260</v>
      </c>
      <c r="B1261" s="51">
        <v>42991</v>
      </c>
      <c r="C1261" s="52">
        <v>42979</v>
      </c>
      <c r="D1261" s="50">
        <v>2017</v>
      </c>
      <c r="E1261" s="53">
        <v>0.92222222222222217</v>
      </c>
      <c r="F1261" s="54" t="s">
        <v>130</v>
      </c>
      <c r="G1261" s="54">
        <v>100</v>
      </c>
      <c r="H1261" s="54" t="s">
        <v>52</v>
      </c>
      <c r="I1261" s="56" t="s">
        <v>529</v>
      </c>
    </row>
    <row r="1262" spans="1:9">
      <c r="A1262" s="50">
        <v>1261</v>
      </c>
      <c r="B1262" s="51">
        <v>42991</v>
      </c>
      <c r="C1262" s="52">
        <v>42979</v>
      </c>
      <c r="D1262" s="50">
        <v>2017</v>
      </c>
      <c r="E1262" s="53">
        <v>0.92222222222222217</v>
      </c>
      <c r="F1262" s="54" t="s">
        <v>265</v>
      </c>
      <c r="G1262" s="54">
        <v>230</v>
      </c>
      <c r="H1262" s="54" t="s">
        <v>41</v>
      </c>
      <c r="I1262" s="56" t="s">
        <v>529</v>
      </c>
    </row>
    <row r="1263" spans="1:9">
      <c r="A1263" s="50">
        <v>1262</v>
      </c>
      <c r="B1263" s="51">
        <v>42991</v>
      </c>
      <c r="C1263" s="52">
        <v>42979</v>
      </c>
      <c r="D1263" s="50">
        <v>2017</v>
      </c>
      <c r="E1263" s="53">
        <v>0.92222222222222217</v>
      </c>
      <c r="F1263" s="54" t="s">
        <v>148</v>
      </c>
      <c r="G1263" s="54">
        <v>150</v>
      </c>
      <c r="H1263" s="54" t="s">
        <v>41</v>
      </c>
      <c r="I1263" s="56" t="s">
        <v>529</v>
      </c>
    </row>
    <row r="1264" spans="1:9">
      <c r="A1264" s="50">
        <v>1263</v>
      </c>
      <c r="B1264" s="51">
        <v>42992</v>
      </c>
      <c r="C1264" s="52">
        <v>42979</v>
      </c>
      <c r="D1264" s="50">
        <v>2017</v>
      </c>
      <c r="E1264" s="53">
        <v>0.3430555555555555</v>
      </c>
      <c r="F1264" s="54" t="s">
        <v>253</v>
      </c>
      <c r="G1264" s="54">
        <v>44</v>
      </c>
      <c r="H1264" s="54" t="s">
        <v>454</v>
      </c>
      <c r="I1264" s="56" t="s">
        <v>528</v>
      </c>
    </row>
    <row r="1265" spans="1:9">
      <c r="A1265" s="50">
        <v>1264</v>
      </c>
      <c r="B1265" s="51">
        <v>42992</v>
      </c>
      <c r="C1265" s="52">
        <v>42979</v>
      </c>
      <c r="D1265" s="50">
        <v>2017</v>
      </c>
      <c r="E1265" s="53">
        <v>0.3430555555555555</v>
      </c>
      <c r="F1265" s="54" t="s">
        <v>265</v>
      </c>
      <c r="G1265" s="54">
        <v>121</v>
      </c>
      <c r="H1265" s="54" t="s">
        <v>454</v>
      </c>
      <c r="I1265" s="56" t="s">
        <v>528</v>
      </c>
    </row>
    <row r="1266" spans="1:9">
      <c r="A1266" s="50">
        <v>1265</v>
      </c>
      <c r="B1266" s="51">
        <v>42992</v>
      </c>
      <c r="C1266" s="52">
        <v>42979</v>
      </c>
      <c r="D1266" s="50">
        <v>2017</v>
      </c>
      <c r="E1266" s="53">
        <v>0.3611111111111111</v>
      </c>
      <c r="F1266" s="54" t="s">
        <v>72</v>
      </c>
      <c r="G1266" s="54">
        <v>110</v>
      </c>
      <c r="H1266" s="54" t="s">
        <v>454</v>
      </c>
      <c r="I1266" s="56" t="s">
        <v>528</v>
      </c>
    </row>
    <row r="1267" spans="1:9">
      <c r="A1267" s="50">
        <v>1266</v>
      </c>
      <c r="B1267" s="51">
        <v>42992</v>
      </c>
      <c r="C1267" s="52">
        <v>42979</v>
      </c>
      <c r="D1267" s="50">
        <v>2017</v>
      </c>
      <c r="E1267" s="53">
        <v>0.36458333333333331</v>
      </c>
      <c r="F1267" s="54" t="s">
        <v>305</v>
      </c>
      <c r="G1267" s="58">
        <v>1603.35</v>
      </c>
      <c r="H1267" s="54" t="s">
        <v>454</v>
      </c>
      <c r="I1267" s="56" t="s">
        <v>528</v>
      </c>
    </row>
    <row r="1268" spans="1:9">
      <c r="A1268" s="50">
        <v>1267</v>
      </c>
      <c r="B1268" s="51">
        <v>42992</v>
      </c>
      <c r="C1268" s="52">
        <v>42979</v>
      </c>
      <c r="D1268" s="50">
        <v>2017</v>
      </c>
      <c r="E1268" s="53">
        <v>0.70000000000000007</v>
      </c>
      <c r="F1268" s="54" t="s">
        <v>252</v>
      </c>
      <c r="G1268" s="54">
        <v>50</v>
      </c>
      <c r="H1268" s="54" t="s">
        <v>454</v>
      </c>
      <c r="I1268" s="56" t="s">
        <v>528</v>
      </c>
    </row>
    <row r="1269" spans="1:9">
      <c r="A1269" s="50">
        <v>1268</v>
      </c>
      <c r="B1269" s="51">
        <v>42992</v>
      </c>
      <c r="C1269" s="52">
        <v>42979</v>
      </c>
      <c r="D1269" s="50">
        <v>2017</v>
      </c>
      <c r="E1269" s="53">
        <v>0.71805555555555556</v>
      </c>
      <c r="F1269" s="54" t="s">
        <v>148</v>
      </c>
      <c r="G1269" s="54">
        <v>60</v>
      </c>
      <c r="H1269" s="54" t="s">
        <v>454</v>
      </c>
      <c r="I1269" s="56" t="s">
        <v>528</v>
      </c>
    </row>
    <row r="1270" spans="1:9">
      <c r="A1270" s="50">
        <v>1269</v>
      </c>
      <c r="B1270" s="51">
        <v>42992</v>
      </c>
      <c r="C1270" s="52">
        <v>42979</v>
      </c>
      <c r="D1270" s="50">
        <v>2017</v>
      </c>
      <c r="E1270" s="53">
        <v>0.84652777777777777</v>
      </c>
      <c r="F1270" s="54" t="s">
        <v>84</v>
      </c>
      <c r="G1270" s="54">
        <v>410</v>
      </c>
      <c r="H1270" s="54" t="s">
        <v>454</v>
      </c>
      <c r="I1270" s="56" t="s">
        <v>528</v>
      </c>
    </row>
    <row r="1271" spans="1:9">
      <c r="A1271" s="50">
        <v>1270</v>
      </c>
      <c r="B1271" s="51">
        <v>42992</v>
      </c>
      <c r="C1271" s="52">
        <v>42979</v>
      </c>
      <c r="D1271" s="50">
        <v>2017</v>
      </c>
      <c r="E1271" s="53">
        <v>0.84722222222222221</v>
      </c>
      <c r="F1271" s="54" t="s">
        <v>456</v>
      </c>
      <c r="G1271" s="58">
        <v>1499.68</v>
      </c>
      <c r="H1271" s="54" t="s">
        <v>454</v>
      </c>
      <c r="I1271" s="56" t="s">
        <v>528</v>
      </c>
    </row>
    <row r="1272" spans="1:9">
      <c r="A1272" s="50">
        <v>1271</v>
      </c>
      <c r="B1272" s="51">
        <v>42993</v>
      </c>
      <c r="C1272" s="52">
        <v>42979</v>
      </c>
      <c r="D1272" s="50">
        <v>2017</v>
      </c>
      <c r="E1272" s="53">
        <v>0.56527777777777777</v>
      </c>
      <c r="F1272" s="54" t="s">
        <v>254</v>
      </c>
      <c r="G1272" s="55">
        <v>1100</v>
      </c>
      <c r="H1272" s="54" t="s">
        <v>454</v>
      </c>
      <c r="I1272" s="56" t="s">
        <v>528</v>
      </c>
    </row>
    <row r="1273" spans="1:9">
      <c r="A1273" s="50">
        <v>1272</v>
      </c>
      <c r="B1273" s="51">
        <v>42993</v>
      </c>
      <c r="C1273" s="52">
        <v>42979</v>
      </c>
      <c r="D1273" s="50">
        <v>2017</v>
      </c>
      <c r="E1273" s="53">
        <v>0.5854166666666667</v>
      </c>
      <c r="F1273" s="54" t="s">
        <v>111</v>
      </c>
      <c r="G1273" s="54">
        <v>450</v>
      </c>
      <c r="H1273" s="54" t="s">
        <v>454</v>
      </c>
      <c r="I1273" s="56" t="s">
        <v>528</v>
      </c>
    </row>
    <row r="1274" spans="1:9">
      <c r="A1274" s="50">
        <v>1273</v>
      </c>
      <c r="B1274" s="51">
        <v>42993</v>
      </c>
      <c r="C1274" s="52">
        <v>42979</v>
      </c>
      <c r="D1274" s="50">
        <v>2017</v>
      </c>
      <c r="E1274" s="53">
        <v>0.84652777777777777</v>
      </c>
      <c r="F1274" s="54" t="s">
        <v>84</v>
      </c>
      <c r="G1274" s="54">
        <v>240</v>
      </c>
      <c r="H1274" s="54" t="s">
        <v>454</v>
      </c>
      <c r="I1274" s="56" t="s">
        <v>528</v>
      </c>
    </row>
    <row r="1275" spans="1:9">
      <c r="A1275" s="50">
        <v>1274</v>
      </c>
      <c r="B1275" s="51">
        <v>42993</v>
      </c>
      <c r="C1275" s="52">
        <v>42979</v>
      </c>
      <c r="D1275" s="50">
        <v>2017</v>
      </c>
      <c r="E1275" s="53">
        <v>0.84791666666666676</v>
      </c>
      <c r="F1275" s="54" t="s">
        <v>456</v>
      </c>
      <c r="G1275" s="58">
        <v>1499.68</v>
      </c>
      <c r="H1275" s="54" t="s">
        <v>454</v>
      </c>
      <c r="I1275" s="56" t="s">
        <v>528</v>
      </c>
    </row>
    <row r="1276" spans="1:9">
      <c r="A1276" s="50">
        <v>1275</v>
      </c>
      <c r="B1276" s="51">
        <v>42994</v>
      </c>
      <c r="C1276" s="52">
        <v>42979</v>
      </c>
      <c r="D1276" s="50">
        <v>2017</v>
      </c>
      <c r="E1276" s="53">
        <v>0.4152777777777778</v>
      </c>
      <c r="F1276" s="54" t="s">
        <v>253</v>
      </c>
      <c r="G1276" s="54">
        <v>154</v>
      </c>
      <c r="H1276" s="54" t="s">
        <v>454</v>
      </c>
      <c r="I1276" s="56" t="s">
        <v>528</v>
      </c>
    </row>
    <row r="1277" spans="1:9">
      <c r="A1277" s="50">
        <v>1276</v>
      </c>
      <c r="B1277" s="51">
        <v>42994</v>
      </c>
      <c r="C1277" s="52">
        <v>42979</v>
      </c>
      <c r="D1277" s="50">
        <v>2017</v>
      </c>
      <c r="E1277" s="53">
        <v>0.64513888888888882</v>
      </c>
      <c r="F1277" s="54" t="s">
        <v>111</v>
      </c>
      <c r="G1277" s="54">
        <v>485</v>
      </c>
      <c r="H1277" s="54" t="s">
        <v>454</v>
      </c>
      <c r="I1277" s="56" t="s">
        <v>528</v>
      </c>
    </row>
    <row r="1278" spans="1:9">
      <c r="A1278" s="50">
        <v>1277</v>
      </c>
      <c r="B1278" s="51">
        <v>42994</v>
      </c>
      <c r="C1278" s="52">
        <v>42979</v>
      </c>
      <c r="D1278" s="50">
        <v>2017</v>
      </c>
      <c r="E1278" s="53">
        <v>0.6694444444444444</v>
      </c>
      <c r="F1278" s="54" t="s">
        <v>254</v>
      </c>
      <c r="G1278" s="54">
        <v>800</v>
      </c>
      <c r="H1278" s="54" t="s">
        <v>454</v>
      </c>
      <c r="I1278" s="56" t="s">
        <v>528</v>
      </c>
    </row>
    <row r="1279" spans="1:9">
      <c r="A1279" s="50">
        <v>1278</v>
      </c>
      <c r="B1279" s="51">
        <v>42994</v>
      </c>
      <c r="C1279" s="52">
        <v>42979</v>
      </c>
      <c r="D1279" s="50">
        <v>2017</v>
      </c>
      <c r="E1279" s="53">
        <v>0.77916666666666667</v>
      </c>
      <c r="F1279" s="54" t="s">
        <v>254</v>
      </c>
      <c r="G1279" s="54">
        <v>300</v>
      </c>
      <c r="H1279" s="54" t="s">
        <v>454</v>
      </c>
      <c r="I1279" s="56" t="s">
        <v>528</v>
      </c>
    </row>
    <row r="1280" spans="1:9">
      <c r="A1280" s="50">
        <v>1279</v>
      </c>
      <c r="B1280" s="51">
        <v>42994</v>
      </c>
      <c r="C1280" s="52">
        <v>42979</v>
      </c>
      <c r="D1280" s="50">
        <v>2017</v>
      </c>
      <c r="E1280" s="53">
        <v>0.84791666666666676</v>
      </c>
      <c r="F1280" s="54" t="s">
        <v>456</v>
      </c>
      <c r="G1280" s="58">
        <v>1499.68</v>
      </c>
      <c r="H1280" s="54" t="s">
        <v>454</v>
      </c>
      <c r="I1280" s="56" t="s">
        <v>528</v>
      </c>
    </row>
    <row r="1281" spans="1:9">
      <c r="A1281" s="50">
        <v>1280</v>
      </c>
      <c r="B1281" s="51">
        <v>42994</v>
      </c>
      <c r="C1281" s="52">
        <v>42979</v>
      </c>
      <c r="D1281" s="50">
        <v>2017</v>
      </c>
      <c r="E1281" s="53">
        <v>0.88750000000000007</v>
      </c>
      <c r="F1281" s="54" t="s">
        <v>84</v>
      </c>
      <c r="G1281" s="54">
        <v>240</v>
      </c>
      <c r="H1281" s="54" t="s">
        <v>454</v>
      </c>
      <c r="I1281" s="56" t="s">
        <v>528</v>
      </c>
    </row>
    <row r="1282" spans="1:9">
      <c r="A1282" s="50">
        <v>1281</v>
      </c>
      <c r="B1282" s="51">
        <v>42995</v>
      </c>
      <c r="C1282" s="52">
        <v>42979</v>
      </c>
      <c r="D1282" s="50">
        <v>2017</v>
      </c>
      <c r="E1282" s="53">
        <v>0.59513888888888888</v>
      </c>
      <c r="F1282" s="54" t="s">
        <v>111</v>
      </c>
      <c r="G1282" s="54">
        <v>410</v>
      </c>
      <c r="H1282" s="54" t="s">
        <v>454</v>
      </c>
      <c r="I1282" s="56" t="s">
        <v>528</v>
      </c>
    </row>
    <row r="1283" spans="1:9">
      <c r="A1283" s="50">
        <v>1282</v>
      </c>
      <c r="B1283" s="51">
        <v>42995</v>
      </c>
      <c r="C1283" s="52">
        <v>42979</v>
      </c>
      <c r="D1283" s="50">
        <v>2017</v>
      </c>
      <c r="E1283" s="53">
        <v>0.82916666666666661</v>
      </c>
      <c r="F1283" s="54" t="s">
        <v>148</v>
      </c>
      <c r="G1283" s="54">
        <v>60</v>
      </c>
      <c r="H1283" s="54" t="s">
        <v>454</v>
      </c>
      <c r="I1283" s="56" t="s">
        <v>528</v>
      </c>
    </row>
    <row r="1284" spans="1:9">
      <c r="A1284" s="50">
        <v>1283</v>
      </c>
      <c r="B1284" s="51">
        <v>42995</v>
      </c>
      <c r="C1284" s="52">
        <v>42979</v>
      </c>
      <c r="D1284" s="50">
        <v>2017</v>
      </c>
      <c r="E1284" s="53">
        <v>0.84583333333333333</v>
      </c>
      <c r="F1284" s="54" t="s">
        <v>130</v>
      </c>
      <c r="G1284" s="54">
        <v>100</v>
      </c>
      <c r="H1284" s="54" t="s">
        <v>454</v>
      </c>
      <c r="I1284" s="56" t="s">
        <v>528</v>
      </c>
    </row>
    <row r="1285" spans="1:9">
      <c r="A1285" s="50">
        <v>1284</v>
      </c>
      <c r="B1285" s="51">
        <v>42995</v>
      </c>
      <c r="C1285" s="52">
        <v>42979</v>
      </c>
      <c r="D1285" s="50">
        <v>2017</v>
      </c>
      <c r="E1285" s="53">
        <v>0.84583333333333333</v>
      </c>
      <c r="F1285" s="54" t="s">
        <v>245</v>
      </c>
      <c r="G1285" s="54">
        <v>30</v>
      </c>
      <c r="H1285" s="54" t="s">
        <v>454</v>
      </c>
      <c r="I1285" s="56" t="s">
        <v>528</v>
      </c>
    </row>
    <row r="1286" spans="1:9">
      <c r="A1286" s="50">
        <v>1285</v>
      </c>
      <c r="B1286" s="51">
        <v>42995</v>
      </c>
      <c r="C1286" s="52">
        <v>42979</v>
      </c>
      <c r="D1286" s="50">
        <v>2017</v>
      </c>
      <c r="E1286" s="53">
        <v>0.84652777777777777</v>
      </c>
      <c r="F1286" s="54" t="s">
        <v>218</v>
      </c>
      <c r="G1286" s="54">
        <v>180</v>
      </c>
      <c r="H1286" s="54" t="s">
        <v>454</v>
      </c>
      <c r="I1286" s="56" t="s">
        <v>528</v>
      </c>
    </row>
    <row r="1287" spans="1:9">
      <c r="A1287" s="50">
        <v>1286</v>
      </c>
      <c r="B1287" s="51">
        <v>42995</v>
      </c>
      <c r="C1287" s="52">
        <v>42979</v>
      </c>
      <c r="D1287" s="50">
        <v>2017</v>
      </c>
      <c r="E1287" s="53">
        <v>0.84791666666666676</v>
      </c>
      <c r="F1287" s="54" t="s">
        <v>262</v>
      </c>
      <c r="G1287" s="54">
        <v>85</v>
      </c>
      <c r="H1287" s="54" t="s">
        <v>454</v>
      </c>
      <c r="I1287" s="56" t="s">
        <v>528</v>
      </c>
    </row>
    <row r="1288" spans="1:9">
      <c r="A1288" s="50">
        <v>1287</v>
      </c>
      <c r="B1288" s="51">
        <v>42995</v>
      </c>
      <c r="C1288" s="52">
        <v>42979</v>
      </c>
      <c r="D1288" s="50">
        <v>2017</v>
      </c>
      <c r="E1288" s="53">
        <v>0.84791666666666676</v>
      </c>
      <c r="F1288" s="54" t="s">
        <v>100</v>
      </c>
      <c r="G1288" s="54">
        <v>40</v>
      </c>
      <c r="H1288" s="54" t="s">
        <v>454</v>
      </c>
      <c r="I1288" s="56" t="s">
        <v>528</v>
      </c>
    </row>
    <row r="1289" spans="1:9">
      <c r="A1289" s="50">
        <v>1288</v>
      </c>
      <c r="B1289" s="51">
        <v>42995</v>
      </c>
      <c r="C1289" s="52">
        <v>42979</v>
      </c>
      <c r="D1289" s="50">
        <v>2017</v>
      </c>
      <c r="E1289" s="53">
        <v>0.8534722222222223</v>
      </c>
      <c r="F1289" s="54" t="s">
        <v>111</v>
      </c>
      <c r="G1289" s="54">
        <v>130</v>
      </c>
      <c r="H1289" s="54" t="s">
        <v>454</v>
      </c>
      <c r="I1289" s="56" t="s">
        <v>528</v>
      </c>
    </row>
    <row r="1290" spans="1:9">
      <c r="A1290" s="50">
        <v>1289</v>
      </c>
      <c r="B1290" s="51">
        <v>42995</v>
      </c>
      <c r="C1290" s="52">
        <v>42979</v>
      </c>
      <c r="D1290" s="50">
        <v>2017</v>
      </c>
      <c r="E1290" s="53">
        <v>0.9375</v>
      </c>
      <c r="F1290" s="54" t="s">
        <v>459</v>
      </c>
      <c r="G1290" s="58">
        <v>1462.5</v>
      </c>
      <c r="H1290" s="54" t="s">
        <v>454</v>
      </c>
      <c r="I1290" s="56" t="s">
        <v>528</v>
      </c>
    </row>
    <row r="1291" spans="1:9">
      <c r="A1291" s="50">
        <v>1290</v>
      </c>
      <c r="B1291" s="51">
        <v>42996</v>
      </c>
      <c r="C1291" s="52">
        <v>42979</v>
      </c>
      <c r="D1291" s="50">
        <v>2017</v>
      </c>
      <c r="E1291" s="53">
        <v>0.45416666666666666</v>
      </c>
      <c r="F1291" s="54" t="s">
        <v>148</v>
      </c>
      <c r="G1291" s="54">
        <v>20</v>
      </c>
      <c r="H1291" s="54" t="s">
        <v>454</v>
      </c>
      <c r="I1291" s="56" t="s">
        <v>528</v>
      </c>
    </row>
    <row r="1292" spans="1:9">
      <c r="A1292" s="50">
        <v>1291</v>
      </c>
      <c r="B1292" s="51">
        <v>42996</v>
      </c>
      <c r="C1292" s="52">
        <v>42979</v>
      </c>
      <c r="D1292" s="50">
        <v>2017</v>
      </c>
      <c r="E1292" s="53">
        <v>0.61597222222222225</v>
      </c>
      <c r="F1292" s="54" t="s">
        <v>111</v>
      </c>
      <c r="G1292" s="54">
        <v>160</v>
      </c>
      <c r="H1292" s="54" t="s">
        <v>454</v>
      </c>
      <c r="I1292" s="56" t="s">
        <v>528</v>
      </c>
    </row>
    <row r="1293" spans="1:9">
      <c r="A1293" s="50">
        <v>1292</v>
      </c>
      <c r="B1293" s="51">
        <v>42996</v>
      </c>
      <c r="C1293" s="52">
        <v>42979</v>
      </c>
      <c r="D1293" s="50">
        <v>2017</v>
      </c>
      <c r="E1293" s="53">
        <v>0.62986111111111109</v>
      </c>
      <c r="F1293" s="54" t="s">
        <v>148</v>
      </c>
      <c r="G1293" s="54">
        <v>22</v>
      </c>
      <c r="H1293" s="54" t="s">
        <v>454</v>
      </c>
      <c r="I1293" s="56" t="s">
        <v>528</v>
      </c>
    </row>
    <row r="1294" spans="1:9">
      <c r="A1294" s="50">
        <v>1293</v>
      </c>
      <c r="B1294" s="51">
        <v>42996</v>
      </c>
      <c r="C1294" s="52">
        <v>42979</v>
      </c>
      <c r="D1294" s="50">
        <v>2017</v>
      </c>
      <c r="E1294" s="53">
        <v>0.86597222222222225</v>
      </c>
      <c r="F1294" s="54" t="s">
        <v>84</v>
      </c>
      <c r="G1294" s="54">
        <v>354</v>
      </c>
      <c r="H1294" s="54" t="s">
        <v>454</v>
      </c>
      <c r="I1294" s="56" t="s">
        <v>528</v>
      </c>
    </row>
    <row r="1295" spans="1:9">
      <c r="A1295" s="50">
        <v>1294</v>
      </c>
      <c r="B1295" s="51">
        <v>42996</v>
      </c>
      <c r="C1295" s="52">
        <v>42979</v>
      </c>
      <c r="D1295" s="50">
        <v>2017</v>
      </c>
      <c r="E1295" s="53">
        <v>0.9375</v>
      </c>
      <c r="F1295" s="54" t="s">
        <v>459</v>
      </c>
      <c r="G1295" s="58">
        <v>1462.5</v>
      </c>
      <c r="H1295" s="54" t="s">
        <v>454</v>
      </c>
      <c r="I1295" s="56" t="s">
        <v>528</v>
      </c>
    </row>
    <row r="1296" spans="1:9">
      <c r="A1296" s="50">
        <v>1295</v>
      </c>
      <c r="B1296" s="51">
        <v>42997</v>
      </c>
      <c r="C1296" s="52">
        <v>42979</v>
      </c>
      <c r="D1296" s="50">
        <v>2017</v>
      </c>
      <c r="E1296" s="53">
        <v>0.3743055555555555</v>
      </c>
      <c r="F1296" s="54" t="s">
        <v>218</v>
      </c>
      <c r="G1296" s="54">
        <v>370</v>
      </c>
      <c r="H1296" s="54" t="s">
        <v>454</v>
      </c>
      <c r="I1296" s="56" t="s">
        <v>528</v>
      </c>
    </row>
    <row r="1297" spans="1:9">
      <c r="A1297" s="50">
        <v>1296</v>
      </c>
      <c r="B1297" s="51">
        <v>42997</v>
      </c>
      <c r="C1297" s="52">
        <v>42979</v>
      </c>
      <c r="D1297" s="50">
        <v>2017</v>
      </c>
      <c r="E1297" s="53">
        <v>0.39652777777777781</v>
      </c>
      <c r="F1297" s="54" t="s">
        <v>262</v>
      </c>
      <c r="G1297" s="54">
        <v>40</v>
      </c>
      <c r="H1297" s="54" t="s">
        <v>454</v>
      </c>
      <c r="I1297" s="56" t="s">
        <v>528</v>
      </c>
    </row>
    <row r="1298" spans="1:9">
      <c r="A1298" s="50">
        <v>1297</v>
      </c>
      <c r="B1298" s="51">
        <v>42997</v>
      </c>
      <c r="C1298" s="52">
        <v>42979</v>
      </c>
      <c r="D1298" s="50">
        <v>2017</v>
      </c>
      <c r="E1298" s="53">
        <v>0.39652777777777781</v>
      </c>
      <c r="F1298" s="54" t="s">
        <v>148</v>
      </c>
      <c r="G1298" s="54">
        <v>15</v>
      </c>
      <c r="H1298" s="54" t="s">
        <v>454</v>
      </c>
      <c r="I1298" s="56" t="s">
        <v>528</v>
      </c>
    </row>
    <row r="1299" spans="1:9">
      <c r="A1299" s="50">
        <v>1298</v>
      </c>
      <c r="B1299" s="51">
        <v>42997</v>
      </c>
      <c r="C1299" s="52">
        <v>42979</v>
      </c>
      <c r="D1299" s="50">
        <v>2017</v>
      </c>
      <c r="E1299" s="53">
        <v>0.46597222222222223</v>
      </c>
      <c r="F1299" s="54" t="s">
        <v>83</v>
      </c>
      <c r="G1299" s="54">
        <v>30</v>
      </c>
      <c r="H1299" s="54" t="s">
        <v>454</v>
      </c>
      <c r="I1299" s="56" t="s">
        <v>528</v>
      </c>
    </row>
    <row r="1300" spans="1:9">
      <c r="A1300" s="50">
        <v>1299</v>
      </c>
      <c r="B1300" s="51">
        <v>42997</v>
      </c>
      <c r="C1300" s="52">
        <v>42979</v>
      </c>
      <c r="D1300" s="50">
        <v>2017</v>
      </c>
      <c r="E1300" s="53">
        <v>0.53819444444444442</v>
      </c>
      <c r="F1300" s="54" t="s">
        <v>111</v>
      </c>
      <c r="G1300" s="54">
        <v>130</v>
      </c>
      <c r="H1300" s="54" t="s">
        <v>454</v>
      </c>
      <c r="I1300" s="56" t="s">
        <v>528</v>
      </c>
    </row>
    <row r="1301" spans="1:9">
      <c r="A1301" s="50">
        <v>1300</v>
      </c>
      <c r="B1301" s="51">
        <v>42997</v>
      </c>
      <c r="C1301" s="52">
        <v>42979</v>
      </c>
      <c r="D1301" s="50">
        <v>2017</v>
      </c>
      <c r="E1301" s="53">
        <v>0.53819444444444442</v>
      </c>
      <c r="F1301" s="54" t="s">
        <v>254</v>
      </c>
      <c r="G1301" s="54">
        <v>200</v>
      </c>
      <c r="H1301" s="54" t="s">
        <v>454</v>
      </c>
      <c r="I1301" s="56" t="s">
        <v>528</v>
      </c>
    </row>
    <row r="1302" spans="1:9">
      <c r="A1302" s="50">
        <v>1301</v>
      </c>
      <c r="B1302" s="51">
        <v>42997</v>
      </c>
      <c r="C1302" s="52">
        <v>42979</v>
      </c>
      <c r="D1302" s="50">
        <v>2017</v>
      </c>
      <c r="E1302" s="53">
        <v>0.70000000000000007</v>
      </c>
      <c r="F1302" s="54" t="s">
        <v>262</v>
      </c>
      <c r="G1302" s="54">
        <v>40</v>
      </c>
      <c r="H1302" s="54" t="s">
        <v>454</v>
      </c>
      <c r="I1302" s="56" t="s">
        <v>528</v>
      </c>
    </row>
    <row r="1303" spans="1:9">
      <c r="A1303" s="50">
        <v>1302</v>
      </c>
      <c r="B1303" s="51">
        <v>42997</v>
      </c>
      <c r="C1303" s="52">
        <v>42979</v>
      </c>
      <c r="D1303" s="50">
        <v>2017</v>
      </c>
      <c r="E1303" s="53">
        <v>0.70000000000000007</v>
      </c>
      <c r="F1303" s="54" t="s">
        <v>245</v>
      </c>
      <c r="G1303" s="54">
        <v>20</v>
      </c>
      <c r="H1303" s="54" t="s">
        <v>454</v>
      </c>
      <c r="I1303" s="56" t="s">
        <v>528</v>
      </c>
    </row>
    <row r="1304" spans="1:9">
      <c r="A1304" s="50">
        <v>1303</v>
      </c>
      <c r="B1304" s="51">
        <v>42997</v>
      </c>
      <c r="C1304" s="52">
        <v>42979</v>
      </c>
      <c r="D1304" s="50">
        <v>2017</v>
      </c>
      <c r="E1304" s="53">
        <v>0.81874999999999998</v>
      </c>
      <c r="F1304" s="54" t="s">
        <v>84</v>
      </c>
      <c r="G1304" s="54">
        <v>225</v>
      </c>
      <c r="H1304" s="54" t="s">
        <v>454</v>
      </c>
      <c r="I1304" s="56" t="s">
        <v>528</v>
      </c>
    </row>
    <row r="1305" spans="1:9">
      <c r="A1305" s="50">
        <v>1304</v>
      </c>
      <c r="B1305" s="51">
        <v>42997</v>
      </c>
      <c r="C1305" s="52">
        <v>42979</v>
      </c>
      <c r="D1305" s="50">
        <v>2017</v>
      </c>
      <c r="E1305" s="53">
        <v>0.82500000000000007</v>
      </c>
      <c r="F1305" s="54" t="s">
        <v>215</v>
      </c>
      <c r="G1305" s="54">
        <v>20</v>
      </c>
      <c r="H1305" s="54" t="s">
        <v>454</v>
      </c>
      <c r="I1305" s="56" t="s">
        <v>528</v>
      </c>
    </row>
    <row r="1306" spans="1:9">
      <c r="A1306" s="50">
        <v>1305</v>
      </c>
      <c r="B1306" s="51">
        <v>42997</v>
      </c>
      <c r="C1306" s="52">
        <v>42979</v>
      </c>
      <c r="D1306" s="50">
        <v>2017</v>
      </c>
      <c r="E1306" s="53">
        <v>0.82500000000000007</v>
      </c>
      <c r="F1306" s="54" t="s">
        <v>148</v>
      </c>
      <c r="G1306" s="54">
        <v>10</v>
      </c>
      <c r="H1306" s="54" t="s">
        <v>454</v>
      </c>
      <c r="I1306" s="56" t="s">
        <v>528</v>
      </c>
    </row>
    <row r="1307" spans="1:9">
      <c r="A1307" s="50">
        <v>1306</v>
      </c>
      <c r="B1307" s="51">
        <v>42997</v>
      </c>
      <c r="C1307" s="52">
        <v>42979</v>
      </c>
      <c r="D1307" s="50">
        <v>2017</v>
      </c>
      <c r="E1307" s="53">
        <v>0.82500000000000007</v>
      </c>
      <c r="F1307" s="54" t="s">
        <v>245</v>
      </c>
      <c r="G1307" s="54">
        <v>20</v>
      </c>
      <c r="H1307" s="54" t="s">
        <v>454</v>
      </c>
      <c r="I1307" s="56" t="s">
        <v>528</v>
      </c>
    </row>
    <row r="1308" spans="1:9">
      <c r="A1308" s="50">
        <v>1307</v>
      </c>
      <c r="B1308" s="51">
        <v>42997</v>
      </c>
      <c r="C1308" s="52">
        <v>42979</v>
      </c>
      <c r="D1308" s="50">
        <v>2017</v>
      </c>
      <c r="E1308" s="53">
        <v>0.82500000000000007</v>
      </c>
      <c r="F1308" s="54" t="s">
        <v>100</v>
      </c>
      <c r="G1308" s="54">
        <v>20</v>
      </c>
      <c r="H1308" s="54" t="s">
        <v>454</v>
      </c>
      <c r="I1308" s="56" t="s">
        <v>528</v>
      </c>
    </row>
    <row r="1309" spans="1:9">
      <c r="A1309" s="50">
        <v>1308</v>
      </c>
      <c r="B1309" s="51">
        <v>42997</v>
      </c>
      <c r="C1309" s="52">
        <v>42979</v>
      </c>
      <c r="D1309" s="50">
        <v>2017</v>
      </c>
      <c r="E1309" s="53">
        <v>0.82500000000000007</v>
      </c>
      <c r="F1309" s="54" t="s">
        <v>148</v>
      </c>
      <c r="G1309" s="54">
        <v>50</v>
      </c>
      <c r="H1309" s="54" t="s">
        <v>454</v>
      </c>
      <c r="I1309" s="56" t="s">
        <v>528</v>
      </c>
    </row>
    <row r="1310" spans="1:9">
      <c r="A1310" s="50">
        <v>1309</v>
      </c>
      <c r="B1310" s="51">
        <v>42997</v>
      </c>
      <c r="C1310" s="52">
        <v>42979</v>
      </c>
      <c r="D1310" s="50">
        <v>2017</v>
      </c>
      <c r="E1310" s="53">
        <v>0.82500000000000007</v>
      </c>
      <c r="F1310" s="54" t="s">
        <v>148</v>
      </c>
      <c r="G1310" s="54">
        <v>130</v>
      </c>
      <c r="H1310" s="54" t="s">
        <v>454</v>
      </c>
      <c r="I1310" s="56" t="s">
        <v>528</v>
      </c>
    </row>
    <row r="1311" spans="1:9">
      <c r="A1311" s="50">
        <v>1310</v>
      </c>
      <c r="B1311" s="51">
        <v>42997</v>
      </c>
      <c r="C1311" s="52">
        <v>42979</v>
      </c>
      <c r="D1311" s="50">
        <v>2017</v>
      </c>
      <c r="E1311" s="53">
        <v>0.94444444444444453</v>
      </c>
      <c r="F1311" s="54" t="s">
        <v>459</v>
      </c>
      <c r="G1311" s="55">
        <v>1932</v>
      </c>
      <c r="H1311" s="54" t="s">
        <v>454</v>
      </c>
      <c r="I1311" s="56" t="s">
        <v>528</v>
      </c>
    </row>
    <row r="1312" spans="1:9">
      <c r="A1312" s="50">
        <v>1311</v>
      </c>
      <c r="B1312" s="51">
        <v>42998</v>
      </c>
      <c r="C1312" s="52">
        <v>42979</v>
      </c>
      <c r="D1312" s="50">
        <v>2017</v>
      </c>
      <c r="E1312" s="53">
        <v>0.81944444444444453</v>
      </c>
      <c r="F1312" s="54" t="s">
        <v>111</v>
      </c>
      <c r="G1312" s="54">
        <v>307</v>
      </c>
      <c r="H1312" s="54" t="s">
        <v>454</v>
      </c>
      <c r="I1312" s="56" t="s">
        <v>528</v>
      </c>
    </row>
    <row r="1313" spans="1:9">
      <c r="A1313" s="50">
        <v>1312</v>
      </c>
      <c r="B1313" s="51">
        <v>42998</v>
      </c>
      <c r="C1313" s="52">
        <v>42979</v>
      </c>
      <c r="D1313" s="50">
        <v>2017</v>
      </c>
      <c r="E1313" s="53">
        <v>0.85625000000000007</v>
      </c>
      <c r="F1313" s="54" t="s">
        <v>148</v>
      </c>
      <c r="G1313" s="54">
        <v>150</v>
      </c>
      <c r="H1313" s="54" t="s">
        <v>454</v>
      </c>
      <c r="I1313" s="56" t="s">
        <v>528</v>
      </c>
    </row>
    <row r="1314" spans="1:9">
      <c r="A1314" s="50">
        <v>1313</v>
      </c>
      <c r="B1314" s="51">
        <v>42998</v>
      </c>
      <c r="C1314" s="52">
        <v>42979</v>
      </c>
      <c r="D1314" s="50">
        <v>2017</v>
      </c>
      <c r="E1314" s="53">
        <v>0.85625000000000007</v>
      </c>
      <c r="F1314" s="54" t="s">
        <v>84</v>
      </c>
      <c r="G1314" s="54">
        <v>79</v>
      </c>
      <c r="H1314" s="54" t="s">
        <v>454</v>
      </c>
      <c r="I1314" s="56" t="s">
        <v>528</v>
      </c>
    </row>
    <row r="1315" spans="1:9">
      <c r="A1315" s="50">
        <v>1314</v>
      </c>
      <c r="B1315" s="51">
        <v>42998</v>
      </c>
      <c r="C1315" s="52">
        <v>42979</v>
      </c>
      <c r="D1315" s="50">
        <v>2017</v>
      </c>
      <c r="E1315" s="53">
        <v>0.8569444444444444</v>
      </c>
      <c r="F1315" s="54" t="s">
        <v>215</v>
      </c>
      <c r="G1315" s="54">
        <v>20</v>
      </c>
      <c r="H1315" s="54" t="s">
        <v>454</v>
      </c>
      <c r="I1315" s="56" t="s">
        <v>528</v>
      </c>
    </row>
    <row r="1316" spans="1:9">
      <c r="A1316" s="50">
        <v>1315</v>
      </c>
      <c r="B1316" s="51">
        <v>42998</v>
      </c>
      <c r="C1316" s="52">
        <v>42979</v>
      </c>
      <c r="D1316" s="50">
        <v>2017</v>
      </c>
      <c r="E1316" s="53">
        <v>0.86111111111111116</v>
      </c>
      <c r="F1316" s="54" t="s">
        <v>305</v>
      </c>
      <c r="G1316" s="58">
        <v>1603.35</v>
      </c>
      <c r="H1316" s="54" t="s">
        <v>454</v>
      </c>
      <c r="I1316" s="56" t="s">
        <v>528</v>
      </c>
    </row>
    <row r="1317" spans="1:9">
      <c r="A1317" s="50">
        <v>1316</v>
      </c>
      <c r="B1317" s="51">
        <v>42999</v>
      </c>
      <c r="C1317" s="52">
        <v>42979</v>
      </c>
      <c r="D1317" s="50">
        <v>2017</v>
      </c>
      <c r="E1317" s="53">
        <v>0.17777777777777778</v>
      </c>
      <c r="F1317" s="54" t="s">
        <v>265</v>
      </c>
      <c r="G1317" s="54">
        <v>125</v>
      </c>
      <c r="H1317" s="54" t="s">
        <v>454</v>
      </c>
      <c r="I1317" s="56" t="s">
        <v>528</v>
      </c>
    </row>
    <row r="1318" spans="1:9">
      <c r="A1318" s="50">
        <v>1317</v>
      </c>
      <c r="B1318" s="51">
        <v>42999</v>
      </c>
      <c r="C1318" s="52">
        <v>42979</v>
      </c>
      <c r="D1318" s="50">
        <v>2017</v>
      </c>
      <c r="E1318" s="53">
        <v>0.30277777777777776</v>
      </c>
      <c r="F1318" s="54" t="s">
        <v>262</v>
      </c>
      <c r="G1318" s="54">
        <v>30</v>
      </c>
      <c r="H1318" s="54" t="s">
        <v>454</v>
      </c>
      <c r="I1318" s="56" t="s">
        <v>528</v>
      </c>
    </row>
    <row r="1319" spans="1:9">
      <c r="A1319" s="50">
        <v>1318</v>
      </c>
      <c r="B1319" s="51">
        <v>42999</v>
      </c>
      <c r="C1319" s="52">
        <v>42979</v>
      </c>
      <c r="D1319" s="50">
        <v>2017</v>
      </c>
      <c r="E1319" s="53">
        <v>0.40486111111111112</v>
      </c>
      <c r="F1319" s="54" t="s">
        <v>265</v>
      </c>
      <c r="G1319" s="54">
        <v>480</v>
      </c>
      <c r="H1319" s="54" t="s">
        <v>454</v>
      </c>
      <c r="I1319" s="56" t="s">
        <v>528</v>
      </c>
    </row>
    <row r="1320" spans="1:9">
      <c r="A1320" s="50">
        <v>1319</v>
      </c>
      <c r="B1320" s="51">
        <v>42999</v>
      </c>
      <c r="C1320" s="52">
        <v>42979</v>
      </c>
      <c r="D1320" s="50">
        <v>2017</v>
      </c>
      <c r="E1320" s="53">
        <v>0.8881944444444444</v>
      </c>
      <c r="F1320" s="54" t="s">
        <v>84</v>
      </c>
      <c r="G1320" s="54">
        <v>28</v>
      </c>
      <c r="H1320" s="54" t="s">
        <v>454</v>
      </c>
      <c r="I1320" s="56" t="s">
        <v>528</v>
      </c>
    </row>
    <row r="1321" spans="1:9">
      <c r="A1321" s="50">
        <v>1320</v>
      </c>
      <c r="B1321" s="51">
        <v>43000</v>
      </c>
      <c r="C1321" s="52">
        <v>42979</v>
      </c>
      <c r="D1321" s="50">
        <v>2017</v>
      </c>
      <c r="E1321" s="53">
        <v>0.38055555555555554</v>
      </c>
      <c r="F1321" s="54" t="s">
        <v>265</v>
      </c>
      <c r="G1321" s="54">
        <v>300</v>
      </c>
      <c r="H1321" s="54" t="s">
        <v>454</v>
      </c>
      <c r="I1321" s="56" t="s">
        <v>528</v>
      </c>
    </row>
    <row r="1322" spans="1:9">
      <c r="A1322" s="50">
        <v>1321</v>
      </c>
      <c r="B1322" s="51">
        <v>43000</v>
      </c>
      <c r="C1322" s="52">
        <v>42979</v>
      </c>
      <c r="D1322" s="50">
        <v>2017</v>
      </c>
      <c r="E1322" s="53">
        <v>0.93819444444444444</v>
      </c>
      <c r="F1322" s="54" t="s">
        <v>84</v>
      </c>
      <c r="G1322" s="54">
        <v>50</v>
      </c>
      <c r="H1322" s="54" t="s">
        <v>454</v>
      </c>
      <c r="I1322" s="56" t="s">
        <v>528</v>
      </c>
    </row>
    <row r="1323" spans="1:9">
      <c r="A1323" s="50">
        <v>1322</v>
      </c>
      <c r="B1323" s="51">
        <v>43000</v>
      </c>
      <c r="C1323" s="52">
        <v>42979</v>
      </c>
      <c r="D1323" s="50">
        <v>2017</v>
      </c>
      <c r="E1323" s="53">
        <v>0.93819444444444444</v>
      </c>
      <c r="F1323" s="54" t="s">
        <v>100</v>
      </c>
      <c r="G1323" s="54">
        <v>60</v>
      </c>
      <c r="H1323" s="54" t="s">
        <v>454</v>
      </c>
      <c r="I1323" s="56" t="s">
        <v>528</v>
      </c>
    </row>
    <row r="1324" spans="1:9">
      <c r="A1324" s="50">
        <v>1323</v>
      </c>
      <c r="B1324" s="51">
        <v>43000</v>
      </c>
      <c r="C1324" s="52">
        <v>42979</v>
      </c>
      <c r="D1324" s="50">
        <v>2017</v>
      </c>
      <c r="E1324" s="53">
        <v>0.93819444444444444</v>
      </c>
      <c r="F1324" s="54" t="s">
        <v>262</v>
      </c>
      <c r="G1324" s="54">
        <v>75</v>
      </c>
      <c r="H1324" s="54" t="s">
        <v>454</v>
      </c>
      <c r="I1324" s="56" t="s">
        <v>528</v>
      </c>
    </row>
    <row r="1325" spans="1:9">
      <c r="A1325" s="50">
        <v>1324</v>
      </c>
      <c r="B1325" s="51">
        <v>43001</v>
      </c>
      <c r="C1325" s="52">
        <v>42979</v>
      </c>
      <c r="D1325" s="50">
        <v>2017</v>
      </c>
      <c r="E1325" s="53">
        <v>0.15416666666666667</v>
      </c>
      <c r="F1325" s="54" t="s">
        <v>148</v>
      </c>
      <c r="G1325" s="54">
        <v>40</v>
      </c>
      <c r="H1325" s="54" t="s">
        <v>454</v>
      </c>
      <c r="I1325" s="56" t="s">
        <v>528</v>
      </c>
    </row>
    <row r="1326" spans="1:9">
      <c r="A1326" s="50">
        <v>1325</v>
      </c>
      <c r="B1326" s="51">
        <v>43001</v>
      </c>
      <c r="C1326" s="52">
        <v>42979</v>
      </c>
      <c r="D1326" s="50">
        <v>2017</v>
      </c>
      <c r="E1326" s="53">
        <v>0.57013888888888886</v>
      </c>
      <c r="F1326" s="54" t="s">
        <v>265</v>
      </c>
      <c r="G1326" s="54">
        <v>80</v>
      </c>
      <c r="H1326" s="54" t="s">
        <v>454</v>
      </c>
      <c r="I1326" s="56" t="s">
        <v>528</v>
      </c>
    </row>
    <row r="1327" spans="1:9">
      <c r="A1327" s="50">
        <v>1326</v>
      </c>
      <c r="B1327" s="51">
        <v>43001</v>
      </c>
      <c r="C1327" s="52">
        <v>42979</v>
      </c>
      <c r="D1327" s="50">
        <v>2017</v>
      </c>
      <c r="E1327" s="53">
        <v>0.6118055555555556</v>
      </c>
      <c r="F1327" s="54" t="s">
        <v>111</v>
      </c>
      <c r="G1327" s="54">
        <v>500</v>
      </c>
      <c r="H1327" s="54" t="s">
        <v>454</v>
      </c>
      <c r="I1327" s="56" t="s">
        <v>528</v>
      </c>
    </row>
    <row r="1328" spans="1:9">
      <c r="A1328" s="50">
        <v>1327</v>
      </c>
      <c r="B1328" s="51">
        <v>43001</v>
      </c>
      <c r="C1328" s="52">
        <v>42979</v>
      </c>
      <c r="D1328" s="50">
        <v>2017</v>
      </c>
      <c r="E1328" s="53">
        <v>0.65347222222222223</v>
      </c>
      <c r="F1328" s="54" t="s">
        <v>305</v>
      </c>
      <c r="G1328" s="54">
        <v>20</v>
      </c>
      <c r="H1328" s="54" t="s">
        <v>454</v>
      </c>
      <c r="I1328" s="56" t="s">
        <v>528</v>
      </c>
    </row>
    <row r="1329" spans="1:9">
      <c r="A1329" s="50">
        <v>1328</v>
      </c>
      <c r="B1329" s="51">
        <v>43001</v>
      </c>
      <c r="C1329" s="52">
        <v>42979</v>
      </c>
      <c r="D1329" s="50">
        <v>2017</v>
      </c>
      <c r="E1329" s="53">
        <v>0.77916666666666667</v>
      </c>
      <c r="F1329" s="54" t="s">
        <v>462</v>
      </c>
      <c r="G1329" s="54">
        <v>295</v>
      </c>
      <c r="H1329" s="54" t="s">
        <v>454</v>
      </c>
      <c r="I1329" s="56" t="s">
        <v>528</v>
      </c>
    </row>
    <row r="1330" spans="1:9">
      <c r="A1330" s="50">
        <v>1329</v>
      </c>
      <c r="B1330" s="51">
        <v>43001</v>
      </c>
      <c r="C1330" s="52">
        <v>42979</v>
      </c>
      <c r="D1330" s="50">
        <v>2017</v>
      </c>
      <c r="E1330" s="53">
        <v>0.8208333333333333</v>
      </c>
      <c r="F1330" s="54" t="s">
        <v>215</v>
      </c>
      <c r="G1330" s="54">
        <v>30</v>
      </c>
      <c r="H1330" s="54" t="s">
        <v>454</v>
      </c>
      <c r="I1330" s="56" t="s">
        <v>528</v>
      </c>
    </row>
    <row r="1331" spans="1:9">
      <c r="A1331" s="50">
        <v>1330</v>
      </c>
      <c r="B1331" s="51">
        <v>43001</v>
      </c>
      <c r="C1331" s="52">
        <v>42979</v>
      </c>
      <c r="D1331" s="50">
        <v>2017</v>
      </c>
      <c r="E1331" s="53">
        <v>0.90416666666666667</v>
      </c>
      <c r="F1331" s="54" t="s">
        <v>84</v>
      </c>
      <c r="G1331" s="54">
        <v>145</v>
      </c>
      <c r="H1331" s="54" t="s">
        <v>454</v>
      </c>
      <c r="I1331" s="56" t="s">
        <v>528</v>
      </c>
    </row>
    <row r="1332" spans="1:9">
      <c r="A1332" s="50">
        <v>1331</v>
      </c>
      <c r="B1332" s="51">
        <v>43001</v>
      </c>
      <c r="C1332" s="52">
        <v>42979</v>
      </c>
      <c r="D1332" s="50">
        <v>2017</v>
      </c>
      <c r="E1332" s="53">
        <v>0.94791666666666663</v>
      </c>
      <c r="F1332" s="54" t="s">
        <v>262</v>
      </c>
      <c r="G1332" s="54">
        <v>12</v>
      </c>
      <c r="H1332" s="54" t="s">
        <v>454</v>
      </c>
      <c r="I1332" s="56" t="s">
        <v>528</v>
      </c>
    </row>
    <row r="1333" spans="1:9">
      <c r="A1333" s="50">
        <v>1332</v>
      </c>
      <c r="B1333" s="51">
        <v>43002</v>
      </c>
      <c r="C1333" s="52">
        <v>42979</v>
      </c>
      <c r="D1333" s="50">
        <v>2017</v>
      </c>
      <c r="E1333" s="53">
        <v>0.39652777777777781</v>
      </c>
      <c r="F1333" s="54" t="s">
        <v>262</v>
      </c>
      <c r="G1333" s="54">
        <v>30</v>
      </c>
      <c r="H1333" s="54" t="s">
        <v>454</v>
      </c>
      <c r="I1333" s="56" t="s">
        <v>528</v>
      </c>
    </row>
    <row r="1334" spans="1:9">
      <c r="A1334" s="50">
        <v>1333</v>
      </c>
      <c r="B1334" s="51">
        <v>43002</v>
      </c>
      <c r="C1334" s="52">
        <v>42979</v>
      </c>
      <c r="D1334" s="50">
        <v>2017</v>
      </c>
      <c r="E1334" s="53">
        <v>0.76388888888888884</v>
      </c>
      <c r="F1334" s="54" t="s">
        <v>305</v>
      </c>
      <c r="G1334" s="55">
        <v>1603</v>
      </c>
      <c r="H1334" s="54" t="s">
        <v>454</v>
      </c>
      <c r="I1334" s="56" t="s">
        <v>528</v>
      </c>
    </row>
    <row r="1335" spans="1:9">
      <c r="A1335" s="50">
        <v>1334</v>
      </c>
      <c r="B1335" s="51">
        <v>43002</v>
      </c>
      <c r="C1335" s="52">
        <v>42979</v>
      </c>
      <c r="D1335" s="50">
        <v>2017</v>
      </c>
      <c r="E1335" s="53">
        <v>0.80625000000000002</v>
      </c>
      <c r="F1335" s="54" t="s">
        <v>463</v>
      </c>
      <c r="G1335" s="55">
        <v>1109</v>
      </c>
      <c r="H1335" s="54" t="s">
        <v>454</v>
      </c>
      <c r="I1335" s="56" t="s">
        <v>528</v>
      </c>
    </row>
    <row r="1336" spans="1:9">
      <c r="A1336" s="50">
        <v>1335</v>
      </c>
      <c r="B1336" s="51">
        <v>43002</v>
      </c>
      <c r="C1336" s="52">
        <v>42979</v>
      </c>
      <c r="D1336" s="50">
        <v>2017</v>
      </c>
      <c r="E1336" s="53">
        <v>0.80694444444444446</v>
      </c>
      <c r="F1336" s="54" t="s">
        <v>149</v>
      </c>
      <c r="G1336" s="54">
        <v>200</v>
      </c>
      <c r="H1336" s="54" t="s">
        <v>454</v>
      </c>
      <c r="I1336" s="56" t="s">
        <v>528</v>
      </c>
    </row>
    <row r="1337" spans="1:9">
      <c r="A1337" s="50">
        <v>1336</v>
      </c>
      <c r="B1337" s="51">
        <v>43002</v>
      </c>
      <c r="C1337" s="52">
        <v>42979</v>
      </c>
      <c r="D1337" s="50">
        <v>2017</v>
      </c>
      <c r="E1337" s="53">
        <v>0.80694444444444446</v>
      </c>
      <c r="F1337" s="54" t="s">
        <v>148</v>
      </c>
      <c r="G1337" s="54">
        <v>20</v>
      </c>
      <c r="H1337" s="54" t="s">
        <v>454</v>
      </c>
      <c r="I1337" s="56" t="s">
        <v>528</v>
      </c>
    </row>
    <row r="1338" spans="1:9">
      <c r="A1338" s="50">
        <v>1337</v>
      </c>
      <c r="B1338" s="51">
        <v>43002</v>
      </c>
      <c r="C1338" s="52">
        <v>42979</v>
      </c>
      <c r="D1338" s="50">
        <v>2017</v>
      </c>
      <c r="E1338" s="53">
        <v>0.80763888888888891</v>
      </c>
      <c r="F1338" s="54" t="s">
        <v>262</v>
      </c>
      <c r="G1338" s="54">
        <v>15</v>
      </c>
      <c r="H1338" s="54" t="s">
        <v>454</v>
      </c>
      <c r="I1338" s="56" t="s">
        <v>528</v>
      </c>
    </row>
    <row r="1339" spans="1:9">
      <c r="A1339" s="50">
        <v>1338</v>
      </c>
      <c r="B1339" s="51">
        <v>43002</v>
      </c>
      <c r="C1339" s="52">
        <v>42979</v>
      </c>
      <c r="D1339" s="50">
        <v>2017</v>
      </c>
      <c r="E1339" s="53">
        <v>0.80763888888888891</v>
      </c>
      <c r="F1339" s="54" t="s">
        <v>265</v>
      </c>
      <c r="G1339" s="54">
        <v>30</v>
      </c>
      <c r="H1339" s="54" t="s">
        <v>454</v>
      </c>
      <c r="I1339" s="56" t="s">
        <v>528</v>
      </c>
    </row>
    <row r="1340" spans="1:9">
      <c r="A1340" s="50">
        <v>1339</v>
      </c>
      <c r="B1340" s="51">
        <v>43002</v>
      </c>
      <c r="C1340" s="52">
        <v>42979</v>
      </c>
      <c r="D1340" s="50">
        <v>2017</v>
      </c>
      <c r="E1340" s="53">
        <v>0.40277777777777773</v>
      </c>
      <c r="F1340" s="54" t="s">
        <v>355</v>
      </c>
      <c r="G1340" s="54">
        <v>333</v>
      </c>
      <c r="H1340" s="54" t="s">
        <v>103</v>
      </c>
      <c r="I1340" s="56" t="s">
        <v>529</v>
      </c>
    </row>
    <row r="1341" spans="1:9">
      <c r="A1341" s="50">
        <v>1340</v>
      </c>
      <c r="B1341" s="51">
        <v>43003</v>
      </c>
      <c r="C1341" s="52">
        <v>42979</v>
      </c>
      <c r="D1341" s="50">
        <v>2017</v>
      </c>
      <c r="E1341" s="53">
        <v>0.65833333333333333</v>
      </c>
      <c r="F1341" s="54" t="s">
        <v>111</v>
      </c>
      <c r="G1341" s="54">
        <v>210</v>
      </c>
      <c r="H1341" s="54" t="s">
        <v>454</v>
      </c>
      <c r="I1341" s="56" t="s">
        <v>528</v>
      </c>
    </row>
    <row r="1342" spans="1:9">
      <c r="A1342" s="50">
        <v>1341</v>
      </c>
      <c r="B1342" s="51">
        <v>43003</v>
      </c>
      <c r="C1342" s="52">
        <v>42979</v>
      </c>
      <c r="D1342" s="50">
        <v>2017</v>
      </c>
      <c r="E1342" s="53">
        <v>0.65833333333333333</v>
      </c>
      <c r="F1342" s="54" t="s">
        <v>148</v>
      </c>
      <c r="G1342" s="54">
        <v>140</v>
      </c>
      <c r="H1342" s="54" t="s">
        <v>454</v>
      </c>
      <c r="I1342" s="56" t="s">
        <v>528</v>
      </c>
    </row>
    <row r="1343" spans="1:9">
      <c r="A1343" s="50">
        <v>1342</v>
      </c>
      <c r="B1343" s="51">
        <v>43003</v>
      </c>
      <c r="C1343" s="52">
        <v>42979</v>
      </c>
      <c r="D1343" s="50">
        <v>2017</v>
      </c>
      <c r="E1343" s="53">
        <v>0.93958333333333333</v>
      </c>
      <c r="F1343" s="54" t="s">
        <v>464</v>
      </c>
      <c r="G1343" s="55">
        <v>1109</v>
      </c>
      <c r="H1343" s="54" t="s">
        <v>454</v>
      </c>
      <c r="I1343" s="56" t="s">
        <v>528</v>
      </c>
    </row>
    <row r="1344" spans="1:9">
      <c r="A1344" s="50">
        <v>1343</v>
      </c>
      <c r="B1344" s="51">
        <v>43004</v>
      </c>
      <c r="C1344" s="52">
        <v>42979</v>
      </c>
      <c r="D1344" s="50">
        <v>2017</v>
      </c>
      <c r="E1344" s="53">
        <v>0.39583333333333331</v>
      </c>
      <c r="F1344" s="54" t="s">
        <v>218</v>
      </c>
      <c r="G1344" s="54">
        <v>145</v>
      </c>
      <c r="H1344" s="54" t="s">
        <v>454</v>
      </c>
      <c r="I1344" s="56" t="s">
        <v>528</v>
      </c>
    </row>
    <row r="1345" spans="1:9">
      <c r="A1345" s="50">
        <v>1344</v>
      </c>
      <c r="B1345" s="51">
        <v>43004</v>
      </c>
      <c r="C1345" s="52">
        <v>42979</v>
      </c>
      <c r="D1345" s="50">
        <v>2017</v>
      </c>
      <c r="E1345" s="53">
        <v>0.67847222222222225</v>
      </c>
      <c r="F1345" s="54" t="s">
        <v>111</v>
      </c>
      <c r="G1345" s="54">
        <v>189</v>
      </c>
      <c r="H1345" s="54" t="s">
        <v>454</v>
      </c>
      <c r="I1345" s="56" t="s">
        <v>528</v>
      </c>
    </row>
    <row r="1346" spans="1:9">
      <c r="A1346" s="50">
        <v>1345</v>
      </c>
      <c r="B1346" s="51">
        <v>43004</v>
      </c>
      <c r="C1346" s="52">
        <v>42979</v>
      </c>
      <c r="D1346" s="50">
        <v>2017</v>
      </c>
      <c r="E1346" s="53">
        <v>0.84583333333333333</v>
      </c>
      <c r="F1346" s="54" t="s">
        <v>148</v>
      </c>
      <c r="G1346" s="54">
        <v>20</v>
      </c>
      <c r="H1346" s="54" t="s">
        <v>454</v>
      </c>
      <c r="I1346" s="56" t="s">
        <v>528</v>
      </c>
    </row>
    <row r="1347" spans="1:9">
      <c r="A1347" s="50">
        <v>1346</v>
      </c>
      <c r="B1347" s="51">
        <v>43004</v>
      </c>
      <c r="C1347" s="52">
        <v>42979</v>
      </c>
      <c r="D1347" s="50">
        <v>2017</v>
      </c>
      <c r="E1347" s="53">
        <v>0.85625000000000007</v>
      </c>
      <c r="F1347" s="54" t="s">
        <v>84</v>
      </c>
      <c r="G1347" s="54">
        <v>283</v>
      </c>
      <c r="H1347" s="54" t="s">
        <v>454</v>
      </c>
      <c r="I1347" s="56" t="s">
        <v>528</v>
      </c>
    </row>
    <row r="1348" spans="1:9">
      <c r="A1348" s="50">
        <v>1347</v>
      </c>
      <c r="B1348" s="51">
        <v>43004</v>
      </c>
      <c r="C1348" s="52">
        <v>42979</v>
      </c>
      <c r="D1348" s="50">
        <v>2017</v>
      </c>
      <c r="E1348" s="53">
        <v>0.90555555555555556</v>
      </c>
      <c r="F1348" s="54" t="s">
        <v>465</v>
      </c>
      <c r="G1348" s="55">
        <v>1552</v>
      </c>
      <c r="H1348" s="54" t="s">
        <v>454</v>
      </c>
      <c r="I1348" s="56" t="s">
        <v>528</v>
      </c>
    </row>
    <row r="1349" spans="1:9">
      <c r="A1349" s="50">
        <v>1348</v>
      </c>
      <c r="B1349" s="51">
        <v>43004</v>
      </c>
      <c r="C1349" s="52">
        <v>42979</v>
      </c>
      <c r="D1349" s="50">
        <v>2017</v>
      </c>
      <c r="E1349" s="53">
        <v>0.34097222222222223</v>
      </c>
      <c r="F1349" s="54" t="s">
        <v>94</v>
      </c>
      <c r="G1349" s="54">
        <v>289</v>
      </c>
      <c r="H1349" s="54" t="s">
        <v>94</v>
      </c>
      <c r="I1349" s="56" t="s">
        <v>529</v>
      </c>
    </row>
    <row r="1350" spans="1:9">
      <c r="A1350" s="50">
        <v>1349</v>
      </c>
      <c r="B1350" s="51">
        <v>43005</v>
      </c>
      <c r="C1350" s="52">
        <v>42979</v>
      </c>
      <c r="D1350" s="50">
        <v>2017</v>
      </c>
      <c r="E1350" s="53">
        <v>0.33333333333333331</v>
      </c>
      <c r="F1350" s="54" t="s">
        <v>262</v>
      </c>
      <c r="G1350" s="54">
        <v>100</v>
      </c>
      <c r="H1350" s="54" t="s">
        <v>454</v>
      </c>
      <c r="I1350" s="56" t="s">
        <v>528</v>
      </c>
    </row>
    <row r="1351" spans="1:9">
      <c r="A1351" s="50">
        <v>1350</v>
      </c>
      <c r="B1351" s="51">
        <v>43005</v>
      </c>
      <c r="C1351" s="52">
        <v>42979</v>
      </c>
      <c r="D1351" s="50">
        <v>2017</v>
      </c>
      <c r="E1351" s="53">
        <v>0.3347222222222222</v>
      </c>
      <c r="F1351" s="54" t="s">
        <v>148</v>
      </c>
      <c r="G1351" s="54">
        <v>30</v>
      </c>
      <c r="H1351" s="54" t="s">
        <v>454</v>
      </c>
      <c r="I1351" s="56" t="s">
        <v>528</v>
      </c>
    </row>
    <row r="1352" spans="1:9">
      <c r="A1352" s="50">
        <v>1351</v>
      </c>
      <c r="B1352" s="51">
        <v>43005</v>
      </c>
      <c r="C1352" s="52">
        <v>42979</v>
      </c>
      <c r="D1352" s="50">
        <v>2017</v>
      </c>
      <c r="E1352" s="53">
        <v>0.70416666666666661</v>
      </c>
      <c r="F1352" s="54" t="s">
        <v>111</v>
      </c>
      <c r="G1352" s="54">
        <v>120</v>
      </c>
      <c r="H1352" s="54" t="s">
        <v>454</v>
      </c>
      <c r="I1352" s="56" t="s">
        <v>528</v>
      </c>
    </row>
    <row r="1353" spans="1:9">
      <c r="A1353" s="50">
        <v>1352</v>
      </c>
      <c r="B1353" s="51">
        <v>43005</v>
      </c>
      <c r="C1353" s="52">
        <v>42979</v>
      </c>
      <c r="D1353" s="50">
        <v>2017</v>
      </c>
      <c r="E1353" s="53">
        <v>0.70416666666666661</v>
      </c>
      <c r="F1353" s="54" t="s">
        <v>148</v>
      </c>
      <c r="G1353" s="54">
        <v>20</v>
      </c>
      <c r="H1353" s="54" t="s">
        <v>454</v>
      </c>
      <c r="I1353" s="56" t="s">
        <v>528</v>
      </c>
    </row>
    <row r="1354" spans="1:9">
      <c r="A1354" s="50">
        <v>1353</v>
      </c>
      <c r="B1354" s="51">
        <v>43005</v>
      </c>
      <c r="C1354" s="52">
        <v>42979</v>
      </c>
      <c r="D1354" s="50">
        <v>2017</v>
      </c>
      <c r="E1354" s="53">
        <v>0.87708333333333333</v>
      </c>
      <c r="F1354" s="54" t="s">
        <v>84</v>
      </c>
      <c r="G1354" s="54">
        <v>250</v>
      </c>
      <c r="H1354" s="54" t="s">
        <v>454</v>
      </c>
      <c r="I1354" s="56" t="s">
        <v>528</v>
      </c>
    </row>
    <row r="1355" spans="1:9">
      <c r="A1355" s="50">
        <v>1354</v>
      </c>
      <c r="B1355" s="51">
        <v>43005</v>
      </c>
      <c r="C1355" s="52">
        <v>42979</v>
      </c>
      <c r="D1355" s="50">
        <v>2017</v>
      </c>
      <c r="E1355" s="53">
        <v>0.9</v>
      </c>
      <c r="F1355" s="54" t="s">
        <v>467</v>
      </c>
      <c r="G1355" s="54">
        <v>100</v>
      </c>
      <c r="H1355" s="54" t="s">
        <v>454</v>
      </c>
      <c r="I1355" s="56" t="s">
        <v>528</v>
      </c>
    </row>
    <row r="1356" spans="1:9">
      <c r="A1356" s="50">
        <v>1355</v>
      </c>
      <c r="B1356" s="51">
        <v>43006</v>
      </c>
      <c r="C1356" s="52">
        <v>42979</v>
      </c>
      <c r="D1356" s="50">
        <v>2017</v>
      </c>
      <c r="E1356" s="53">
        <v>0.37708333333333338</v>
      </c>
      <c r="F1356" s="54" t="s">
        <v>72</v>
      </c>
      <c r="G1356" s="54">
        <v>110</v>
      </c>
      <c r="H1356" s="54" t="s">
        <v>454</v>
      </c>
      <c r="I1356" s="56" t="s">
        <v>528</v>
      </c>
    </row>
    <row r="1357" spans="1:9">
      <c r="A1357" s="50">
        <v>1356</v>
      </c>
      <c r="B1357" s="51">
        <v>43006</v>
      </c>
      <c r="C1357" s="52">
        <v>42979</v>
      </c>
      <c r="D1357" s="50">
        <v>2017</v>
      </c>
      <c r="E1357" s="53">
        <v>0.55138888888888882</v>
      </c>
      <c r="F1357" s="54" t="s">
        <v>253</v>
      </c>
      <c r="G1357" s="54">
        <v>75</v>
      </c>
      <c r="H1357" s="54" t="s">
        <v>454</v>
      </c>
      <c r="I1357" s="56" t="s">
        <v>528</v>
      </c>
    </row>
    <row r="1358" spans="1:9">
      <c r="A1358" s="50">
        <v>1357</v>
      </c>
      <c r="B1358" s="51">
        <v>43006</v>
      </c>
      <c r="C1358" s="52">
        <v>42979</v>
      </c>
      <c r="D1358" s="50">
        <v>2017</v>
      </c>
      <c r="E1358" s="53">
        <v>0.55138888888888882</v>
      </c>
      <c r="F1358" s="54" t="s">
        <v>130</v>
      </c>
      <c r="G1358" s="54">
        <v>55</v>
      </c>
      <c r="H1358" s="54" t="s">
        <v>454</v>
      </c>
      <c r="I1358" s="56" t="s">
        <v>528</v>
      </c>
    </row>
    <row r="1359" spans="1:9">
      <c r="A1359" s="50">
        <v>1358</v>
      </c>
      <c r="B1359" s="51">
        <v>43006</v>
      </c>
      <c r="C1359" s="52">
        <v>42979</v>
      </c>
      <c r="D1359" s="50">
        <v>2017</v>
      </c>
      <c r="E1359" s="53">
        <v>0.55833333333333335</v>
      </c>
      <c r="F1359" s="54" t="s">
        <v>111</v>
      </c>
      <c r="G1359" s="54">
        <v>220</v>
      </c>
      <c r="H1359" s="54" t="s">
        <v>454</v>
      </c>
      <c r="I1359" s="56" t="s">
        <v>528</v>
      </c>
    </row>
    <row r="1360" spans="1:9">
      <c r="A1360" s="50">
        <v>1359</v>
      </c>
      <c r="B1360" s="51">
        <v>43006</v>
      </c>
      <c r="C1360" s="52">
        <v>42979</v>
      </c>
      <c r="D1360" s="50">
        <v>2017</v>
      </c>
      <c r="E1360" s="53">
        <v>0.81597222222222221</v>
      </c>
      <c r="F1360" s="54" t="s">
        <v>467</v>
      </c>
      <c r="G1360" s="55">
        <v>1000</v>
      </c>
      <c r="H1360" s="54" t="s">
        <v>454</v>
      </c>
      <c r="I1360" s="56" t="s">
        <v>528</v>
      </c>
    </row>
    <row r="1361" spans="1:9">
      <c r="A1361" s="50">
        <v>1360</v>
      </c>
      <c r="B1361" s="51">
        <v>43006</v>
      </c>
      <c r="C1361" s="52">
        <v>42979</v>
      </c>
      <c r="D1361" s="50">
        <v>2017</v>
      </c>
      <c r="E1361" s="53">
        <v>0.85902777777777783</v>
      </c>
      <c r="F1361" s="54" t="s">
        <v>140</v>
      </c>
      <c r="G1361" s="54">
        <v>20</v>
      </c>
      <c r="H1361" s="54" t="s">
        <v>454</v>
      </c>
      <c r="I1361" s="56" t="s">
        <v>528</v>
      </c>
    </row>
    <row r="1362" spans="1:9">
      <c r="A1362" s="50">
        <v>1361</v>
      </c>
      <c r="B1362" s="51">
        <v>43006</v>
      </c>
      <c r="C1362" s="52">
        <v>42979</v>
      </c>
      <c r="D1362" s="50">
        <v>2017</v>
      </c>
      <c r="E1362" s="53">
        <v>0.85902777777777783</v>
      </c>
      <c r="F1362" s="54" t="s">
        <v>262</v>
      </c>
      <c r="G1362" s="54">
        <v>40</v>
      </c>
      <c r="H1362" s="54" t="s">
        <v>454</v>
      </c>
      <c r="I1362" s="56" t="s">
        <v>528</v>
      </c>
    </row>
    <row r="1363" spans="1:9">
      <c r="A1363" s="50">
        <v>1362</v>
      </c>
      <c r="B1363" s="51">
        <v>43006</v>
      </c>
      <c r="C1363" s="52">
        <v>42979</v>
      </c>
      <c r="D1363" s="50">
        <v>2017</v>
      </c>
      <c r="E1363" s="53">
        <v>0.85902777777777783</v>
      </c>
      <c r="F1363" s="54" t="s">
        <v>148</v>
      </c>
      <c r="G1363" s="54">
        <v>10</v>
      </c>
      <c r="H1363" s="54" t="s">
        <v>454</v>
      </c>
      <c r="I1363" s="56" t="s">
        <v>528</v>
      </c>
    </row>
    <row r="1364" spans="1:9">
      <c r="A1364" s="50">
        <v>1363</v>
      </c>
      <c r="B1364" s="51">
        <v>43006</v>
      </c>
      <c r="C1364" s="52">
        <v>42979</v>
      </c>
      <c r="D1364" s="50">
        <v>2017</v>
      </c>
      <c r="E1364" s="53">
        <v>0.93055555555555547</v>
      </c>
      <c r="F1364" s="54" t="s">
        <v>215</v>
      </c>
      <c r="G1364" s="54">
        <v>20</v>
      </c>
      <c r="H1364" s="54" t="s">
        <v>454</v>
      </c>
      <c r="I1364" s="56" t="s">
        <v>528</v>
      </c>
    </row>
    <row r="1365" spans="1:9">
      <c r="A1365" s="50">
        <v>1364</v>
      </c>
      <c r="B1365" s="51">
        <v>43006</v>
      </c>
      <c r="C1365" s="52">
        <v>42979</v>
      </c>
      <c r="D1365" s="50">
        <v>2017</v>
      </c>
      <c r="E1365" s="53">
        <v>0.93541666666666667</v>
      </c>
      <c r="F1365" s="54" t="s">
        <v>305</v>
      </c>
      <c r="G1365" s="58">
        <v>1710.58</v>
      </c>
      <c r="H1365" s="54" t="s">
        <v>454</v>
      </c>
      <c r="I1365" s="56" t="s">
        <v>528</v>
      </c>
    </row>
    <row r="1366" spans="1:9">
      <c r="A1366" s="50">
        <v>1365</v>
      </c>
      <c r="B1366" s="51">
        <v>43007</v>
      </c>
      <c r="C1366" s="52">
        <v>42979</v>
      </c>
      <c r="D1366" s="50">
        <v>2017</v>
      </c>
      <c r="E1366" s="53">
        <v>0.32569444444444445</v>
      </c>
      <c r="F1366" s="54" t="s">
        <v>72</v>
      </c>
      <c r="G1366" s="54">
        <v>30</v>
      </c>
      <c r="H1366" s="54" t="s">
        <v>52</v>
      </c>
      <c r="I1366" s="56" t="s">
        <v>529</v>
      </c>
    </row>
    <row r="1367" spans="1:9">
      <c r="A1367" s="50">
        <v>1366</v>
      </c>
      <c r="B1367" s="51">
        <v>43007</v>
      </c>
      <c r="C1367" s="52">
        <v>42979</v>
      </c>
      <c r="D1367" s="50">
        <v>2017</v>
      </c>
      <c r="E1367" s="53">
        <v>0.52361111111111114</v>
      </c>
      <c r="F1367" s="54" t="s">
        <v>469</v>
      </c>
      <c r="G1367" s="54">
        <v>44</v>
      </c>
      <c r="H1367" s="54" t="s">
        <v>52</v>
      </c>
      <c r="I1367" s="56" t="s">
        <v>529</v>
      </c>
    </row>
    <row r="1368" spans="1:9">
      <c r="A1368" s="50">
        <v>1367</v>
      </c>
      <c r="B1368" s="51">
        <v>43007</v>
      </c>
      <c r="C1368" s="52">
        <v>42979</v>
      </c>
      <c r="D1368" s="50">
        <v>2017</v>
      </c>
      <c r="E1368" s="53">
        <v>0.40833333333333338</v>
      </c>
      <c r="F1368" s="54" t="s">
        <v>262</v>
      </c>
      <c r="G1368" s="54">
        <v>9</v>
      </c>
      <c r="H1368" s="54" t="s">
        <v>41</v>
      </c>
      <c r="I1368" s="56" t="s">
        <v>529</v>
      </c>
    </row>
    <row r="1369" spans="1:9">
      <c r="A1369" s="50">
        <v>1368</v>
      </c>
      <c r="B1369" s="51">
        <v>43008</v>
      </c>
      <c r="C1369" s="52">
        <v>42979</v>
      </c>
      <c r="D1369" s="50">
        <v>2017</v>
      </c>
      <c r="E1369" s="53">
        <v>0.52361111111111114</v>
      </c>
      <c r="F1369" s="54" t="s">
        <v>469</v>
      </c>
      <c r="G1369" s="54">
        <v>84</v>
      </c>
      <c r="H1369" s="54" t="s">
        <v>52</v>
      </c>
      <c r="I1369" s="56" t="s">
        <v>529</v>
      </c>
    </row>
    <row r="1370" spans="1:9">
      <c r="A1370" s="50">
        <v>1369</v>
      </c>
      <c r="B1370" s="51">
        <v>43009</v>
      </c>
      <c r="C1370" s="52">
        <v>43009</v>
      </c>
      <c r="D1370" s="50">
        <v>2017</v>
      </c>
      <c r="E1370" s="53">
        <v>0.86597222222222225</v>
      </c>
      <c r="F1370" s="54" t="s">
        <v>140</v>
      </c>
      <c r="G1370" s="54">
        <v>90</v>
      </c>
      <c r="H1370" s="54" t="s">
        <v>52</v>
      </c>
      <c r="I1370" s="56" t="s">
        <v>529</v>
      </c>
    </row>
    <row r="1371" spans="1:9">
      <c r="A1371" s="50">
        <v>1370</v>
      </c>
      <c r="B1371" s="51">
        <v>43009</v>
      </c>
      <c r="C1371" s="52">
        <v>43009</v>
      </c>
      <c r="D1371" s="50">
        <v>2017</v>
      </c>
      <c r="E1371" s="53">
        <v>0.86597222222222225</v>
      </c>
      <c r="F1371" s="54" t="s">
        <v>105</v>
      </c>
      <c r="G1371" s="54">
        <v>220</v>
      </c>
      <c r="H1371" s="54" t="s">
        <v>45</v>
      </c>
      <c r="I1371" s="56" t="s">
        <v>529</v>
      </c>
    </row>
    <row r="1372" spans="1:9">
      <c r="A1372" s="50">
        <v>1371</v>
      </c>
      <c r="B1372" s="51">
        <v>43009</v>
      </c>
      <c r="C1372" s="52">
        <v>43009</v>
      </c>
      <c r="D1372" s="50">
        <v>2017</v>
      </c>
      <c r="E1372" s="53">
        <v>0.86597222222222225</v>
      </c>
      <c r="F1372" s="54" t="s">
        <v>148</v>
      </c>
      <c r="G1372" s="54">
        <v>50</v>
      </c>
      <c r="H1372" s="54" t="s">
        <v>41</v>
      </c>
      <c r="I1372" s="56" t="s">
        <v>529</v>
      </c>
    </row>
    <row r="1373" spans="1:9">
      <c r="A1373" s="50">
        <v>1372</v>
      </c>
      <c r="B1373" s="51">
        <v>43011</v>
      </c>
      <c r="C1373" s="52">
        <v>43009</v>
      </c>
      <c r="D1373" s="50">
        <v>2017</v>
      </c>
      <c r="E1373" s="53">
        <v>0.875</v>
      </c>
      <c r="F1373" s="54" t="s">
        <v>203</v>
      </c>
      <c r="G1373" s="54">
        <v>30</v>
      </c>
      <c r="H1373" s="54" t="s">
        <v>31</v>
      </c>
      <c r="I1373" s="56" t="s">
        <v>529</v>
      </c>
    </row>
    <row r="1374" spans="1:9">
      <c r="A1374" s="50">
        <v>1373</v>
      </c>
      <c r="B1374" s="51">
        <v>43011</v>
      </c>
      <c r="C1374" s="52">
        <v>43009</v>
      </c>
      <c r="D1374" s="50">
        <v>2017</v>
      </c>
      <c r="E1374" s="53">
        <v>0.875</v>
      </c>
      <c r="F1374" s="54" t="s">
        <v>111</v>
      </c>
      <c r="G1374" s="54">
        <v>450</v>
      </c>
      <c r="H1374" s="54" t="s">
        <v>52</v>
      </c>
      <c r="I1374" s="56" t="s">
        <v>529</v>
      </c>
    </row>
    <row r="1375" spans="1:9">
      <c r="A1375" s="50">
        <v>1374</v>
      </c>
      <c r="B1375" s="51">
        <v>43011</v>
      </c>
      <c r="C1375" s="52">
        <v>43009</v>
      </c>
      <c r="D1375" s="50">
        <v>2017</v>
      </c>
      <c r="E1375" s="53">
        <v>0.875</v>
      </c>
      <c r="F1375" s="54" t="s">
        <v>262</v>
      </c>
      <c r="G1375" s="54">
        <v>704</v>
      </c>
      <c r="H1375" s="54" t="s">
        <v>41</v>
      </c>
      <c r="I1375" s="56" t="s">
        <v>529</v>
      </c>
    </row>
    <row r="1376" spans="1:9">
      <c r="A1376" s="50">
        <v>1375</v>
      </c>
      <c r="B1376" s="51">
        <v>43011</v>
      </c>
      <c r="C1376" s="52">
        <v>43009</v>
      </c>
      <c r="D1376" s="50">
        <v>2017</v>
      </c>
      <c r="E1376" s="53">
        <v>0.87569444444444444</v>
      </c>
      <c r="F1376" s="54" t="s">
        <v>148</v>
      </c>
      <c r="G1376" s="54">
        <v>45</v>
      </c>
      <c r="H1376" s="54" t="s">
        <v>41</v>
      </c>
      <c r="I1376" s="56" t="s">
        <v>529</v>
      </c>
    </row>
    <row r="1377" spans="1:9">
      <c r="A1377" s="50">
        <v>1376</v>
      </c>
      <c r="B1377" s="51">
        <v>43012</v>
      </c>
      <c r="C1377" s="52">
        <v>43009</v>
      </c>
      <c r="D1377" s="50">
        <v>2017</v>
      </c>
      <c r="E1377" s="53">
        <v>0.83888888888888891</v>
      </c>
      <c r="F1377" s="54" t="s">
        <v>72</v>
      </c>
      <c r="G1377" s="54">
        <v>30</v>
      </c>
      <c r="H1377" s="54" t="s">
        <v>52</v>
      </c>
      <c r="I1377" s="56" t="s">
        <v>529</v>
      </c>
    </row>
    <row r="1378" spans="1:9">
      <c r="A1378" s="50">
        <v>1377</v>
      </c>
      <c r="B1378" s="51">
        <v>43012</v>
      </c>
      <c r="C1378" s="52">
        <v>43009</v>
      </c>
      <c r="D1378" s="50">
        <v>2017</v>
      </c>
      <c r="E1378" s="53">
        <v>0.83888888888888891</v>
      </c>
      <c r="F1378" s="54" t="s">
        <v>84</v>
      </c>
      <c r="G1378" s="54">
        <v>69</v>
      </c>
      <c r="H1378" s="54" t="s">
        <v>52</v>
      </c>
      <c r="I1378" s="56" t="s">
        <v>529</v>
      </c>
    </row>
    <row r="1379" spans="1:9">
      <c r="A1379" s="50">
        <v>1378</v>
      </c>
      <c r="B1379" s="51">
        <v>43012</v>
      </c>
      <c r="C1379" s="52">
        <v>43009</v>
      </c>
      <c r="D1379" s="50">
        <v>2017</v>
      </c>
      <c r="E1379" s="53">
        <v>0.83888888888888891</v>
      </c>
      <c r="F1379" s="54" t="s">
        <v>130</v>
      </c>
      <c r="G1379" s="54">
        <v>110</v>
      </c>
      <c r="H1379" s="54" t="s">
        <v>52</v>
      </c>
      <c r="I1379" s="56" t="s">
        <v>529</v>
      </c>
    </row>
    <row r="1380" spans="1:9">
      <c r="A1380" s="50">
        <v>1379</v>
      </c>
      <c r="B1380" s="51">
        <v>43012</v>
      </c>
      <c r="C1380" s="52">
        <v>43009</v>
      </c>
      <c r="D1380" s="50">
        <v>2017</v>
      </c>
      <c r="E1380" s="53">
        <v>0.83888888888888891</v>
      </c>
      <c r="F1380" s="54" t="s">
        <v>262</v>
      </c>
      <c r="G1380" s="54">
        <v>11</v>
      </c>
      <c r="H1380" s="54" t="s">
        <v>41</v>
      </c>
      <c r="I1380" s="56" t="s">
        <v>529</v>
      </c>
    </row>
    <row r="1381" spans="1:9">
      <c r="A1381" s="50">
        <v>1380</v>
      </c>
      <c r="B1381" s="51">
        <v>43013</v>
      </c>
      <c r="C1381" s="52">
        <v>43009</v>
      </c>
      <c r="D1381" s="50">
        <v>2017</v>
      </c>
      <c r="E1381" s="53">
        <v>0.3923611111111111</v>
      </c>
      <c r="F1381" s="54" t="s">
        <v>72</v>
      </c>
      <c r="G1381" s="54">
        <v>30</v>
      </c>
      <c r="H1381" s="54" t="s">
        <v>52</v>
      </c>
      <c r="I1381" s="56" t="s">
        <v>529</v>
      </c>
    </row>
    <row r="1382" spans="1:9">
      <c r="A1382" s="50">
        <v>1381</v>
      </c>
      <c r="B1382" s="51">
        <v>43013</v>
      </c>
      <c r="C1382" s="52">
        <v>43009</v>
      </c>
      <c r="D1382" s="50">
        <v>2017</v>
      </c>
      <c r="E1382" s="53">
        <v>0.89236111111111116</v>
      </c>
      <c r="F1382" s="54" t="s">
        <v>84</v>
      </c>
      <c r="G1382" s="54">
        <v>30</v>
      </c>
      <c r="H1382" s="54" t="s">
        <v>52</v>
      </c>
      <c r="I1382" s="56" t="s">
        <v>529</v>
      </c>
    </row>
    <row r="1383" spans="1:9">
      <c r="A1383" s="50">
        <v>1382</v>
      </c>
      <c r="B1383" s="51">
        <v>43014</v>
      </c>
      <c r="C1383" s="52">
        <v>43009</v>
      </c>
      <c r="D1383" s="50">
        <v>2017</v>
      </c>
      <c r="E1383" s="53">
        <v>0.81527777777777777</v>
      </c>
      <c r="F1383" s="54" t="s">
        <v>84</v>
      </c>
      <c r="G1383" s="54">
        <v>55</v>
      </c>
      <c r="H1383" s="54" t="s">
        <v>52</v>
      </c>
      <c r="I1383" s="56" t="s">
        <v>529</v>
      </c>
    </row>
    <row r="1384" spans="1:9">
      <c r="A1384" s="50">
        <v>1383</v>
      </c>
      <c r="B1384" s="51">
        <v>43014</v>
      </c>
      <c r="C1384" s="52">
        <v>43009</v>
      </c>
      <c r="D1384" s="50">
        <v>2017</v>
      </c>
      <c r="E1384" s="53">
        <v>0.90833333333333333</v>
      </c>
      <c r="F1384" s="54" t="s">
        <v>84</v>
      </c>
      <c r="G1384" s="54">
        <v>60</v>
      </c>
      <c r="H1384" s="54" t="s">
        <v>52</v>
      </c>
      <c r="I1384" s="56" t="s">
        <v>529</v>
      </c>
    </row>
    <row r="1385" spans="1:9">
      <c r="A1385" s="50">
        <v>1384</v>
      </c>
      <c r="B1385" s="51">
        <v>43014</v>
      </c>
      <c r="C1385" s="52">
        <v>43009</v>
      </c>
      <c r="D1385" s="50">
        <v>2017</v>
      </c>
      <c r="E1385" s="53">
        <v>0.31527777777777777</v>
      </c>
      <c r="F1385" s="54" t="s">
        <v>262</v>
      </c>
      <c r="G1385" s="54">
        <v>22</v>
      </c>
      <c r="H1385" s="54" t="s">
        <v>41</v>
      </c>
      <c r="I1385" s="56" t="s">
        <v>529</v>
      </c>
    </row>
    <row r="1386" spans="1:9">
      <c r="A1386" s="50">
        <v>1385</v>
      </c>
      <c r="B1386" s="51">
        <v>43015</v>
      </c>
      <c r="C1386" s="52">
        <v>43009</v>
      </c>
      <c r="D1386" s="50">
        <v>2017</v>
      </c>
      <c r="E1386" s="53">
        <v>0.91388888888888886</v>
      </c>
      <c r="F1386" s="54" t="s">
        <v>84</v>
      </c>
      <c r="G1386" s="55">
        <v>1000</v>
      </c>
      <c r="H1386" s="54" t="s">
        <v>52</v>
      </c>
      <c r="I1386" s="56" t="s">
        <v>529</v>
      </c>
    </row>
    <row r="1387" spans="1:9">
      <c r="A1387" s="50">
        <v>1386</v>
      </c>
      <c r="B1387" s="51">
        <v>43015</v>
      </c>
      <c r="C1387" s="52">
        <v>43009</v>
      </c>
      <c r="D1387" s="50">
        <v>2017</v>
      </c>
      <c r="E1387" s="53">
        <v>0.91388888888888886</v>
      </c>
      <c r="F1387" s="54" t="s">
        <v>262</v>
      </c>
      <c r="G1387" s="54">
        <v>6</v>
      </c>
      <c r="H1387" s="54" t="s">
        <v>41</v>
      </c>
      <c r="I1387" s="56" t="s">
        <v>529</v>
      </c>
    </row>
    <row r="1388" spans="1:9">
      <c r="A1388" s="50">
        <v>1387</v>
      </c>
      <c r="B1388" s="51">
        <v>43016</v>
      </c>
      <c r="C1388" s="52">
        <v>43009</v>
      </c>
      <c r="D1388" s="50">
        <v>2017</v>
      </c>
      <c r="E1388" s="53">
        <v>0.85902777777777783</v>
      </c>
      <c r="F1388" s="54" t="s">
        <v>125</v>
      </c>
      <c r="G1388" s="58">
        <v>1666.67</v>
      </c>
      <c r="H1388" s="54" t="s">
        <v>125</v>
      </c>
      <c r="I1388" s="56" t="s">
        <v>529</v>
      </c>
    </row>
    <row r="1389" spans="1:9">
      <c r="A1389" s="50">
        <v>1388</v>
      </c>
      <c r="B1389" s="51">
        <v>43016</v>
      </c>
      <c r="C1389" s="52">
        <v>43009</v>
      </c>
      <c r="D1389" s="50">
        <v>2017</v>
      </c>
      <c r="E1389" s="53">
        <v>0.7368055555555556</v>
      </c>
      <c r="F1389" s="54" t="s">
        <v>111</v>
      </c>
      <c r="G1389" s="54">
        <v>550</v>
      </c>
      <c r="H1389" s="54" t="s">
        <v>52</v>
      </c>
      <c r="I1389" s="56" t="s">
        <v>529</v>
      </c>
    </row>
    <row r="1390" spans="1:9">
      <c r="A1390" s="50">
        <v>1389</v>
      </c>
      <c r="B1390" s="51">
        <v>43017</v>
      </c>
      <c r="C1390" s="52">
        <v>43009</v>
      </c>
      <c r="D1390" s="50">
        <v>2017</v>
      </c>
      <c r="E1390" s="53">
        <v>0.92847222222222225</v>
      </c>
      <c r="F1390" s="54" t="s">
        <v>84</v>
      </c>
      <c r="G1390" s="54">
        <v>265</v>
      </c>
      <c r="H1390" s="54" t="s">
        <v>52</v>
      </c>
      <c r="I1390" s="56" t="s">
        <v>529</v>
      </c>
    </row>
    <row r="1391" spans="1:9">
      <c r="A1391" s="50">
        <v>1390</v>
      </c>
      <c r="B1391" s="51">
        <v>43017</v>
      </c>
      <c r="C1391" s="52">
        <v>43009</v>
      </c>
      <c r="D1391" s="50">
        <v>2017</v>
      </c>
      <c r="E1391" s="53">
        <v>0.9277777777777777</v>
      </c>
      <c r="F1391" s="54" t="s">
        <v>265</v>
      </c>
      <c r="G1391" s="54">
        <v>220</v>
      </c>
      <c r="H1391" s="54" t="s">
        <v>41</v>
      </c>
      <c r="I1391" s="56" t="s">
        <v>529</v>
      </c>
    </row>
    <row r="1392" spans="1:9">
      <c r="A1392" s="50">
        <v>1391</v>
      </c>
      <c r="B1392" s="51">
        <v>43020</v>
      </c>
      <c r="C1392" s="52">
        <v>43009</v>
      </c>
      <c r="D1392" s="50">
        <v>2017</v>
      </c>
      <c r="E1392" s="53">
        <v>0.89513888888888893</v>
      </c>
      <c r="F1392" s="54" t="s">
        <v>72</v>
      </c>
      <c r="G1392" s="54">
        <v>30</v>
      </c>
      <c r="H1392" s="54" t="s">
        <v>52</v>
      </c>
      <c r="I1392" s="56" t="s">
        <v>529</v>
      </c>
    </row>
    <row r="1393" spans="1:9">
      <c r="A1393" s="50">
        <v>1392</v>
      </c>
      <c r="B1393" s="51">
        <v>43021</v>
      </c>
      <c r="C1393" s="52">
        <v>43009</v>
      </c>
      <c r="D1393" s="50">
        <v>2017</v>
      </c>
      <c r="E1393" s="53">
        <v>0.39374999999999999</v>
      </c>
      <c r="F1393" s="54" t="s">
        <v>72</v>
      </c>
      <c r="G1393" s="54">
        <v>30</v>
      </c>
      <c r="H1393" s="54" t="s">
        <v>52</v>
      </c>
      <c r="I1393" s="56" t="s">
        <v>529</v>
      </c>
    </row>
    <row r="1394" spans="1:9">
      <c r="A1394" s="50">
        <v>1393</v>
      </c>
      <c r="B1394" s="51">
        <v>43021</v>
      </c>
      <c r="C1394" s="52">
        <v>43009</v>
      </c>
      <c r="D1394" s="50">
        <v>2017</v>
      </c>
      <c r="E1394" s="53">
        <v>0.97361111111111109</v>
      </c>
      <c r="F1394" s="54" t="s">
        <v>84</v>
      </c>
      <c r="G1394" s="54">
        <v>290</v>
      </c>
      <c r="H1394" s="54" t="s">
        <v>52</v>
      </c>
      <c r="I1394" s="56" t="s">
        <v>529</v>
      </c>
    </row>
    <row r="1395" spans="1:9">
      <c r="A1395" s="50">
        <v>1394</v>
      </c>
      <c r="B1395" s="51">
        <v>43021</v>
      </c>
      <c r="C1395" s="52">
        <v>43009</v>
      </c>
      <c r="D1395" s="50">
        <v>2017</v>
      </c>
      <c r="E1395" s="53">
        <v>0.97361111111111109</v>
      </c>
      <c r="F1395" s="54" t="s">
        <v>265</v>
      </c>
      <c r="G1395" s="54">
        <v>140</v>
      </c>
      <c r="H1395" s="54" t="s">
        <v>41</v>
      </c>
      <c r="I1395" s="56" t="s">
        <v>529</v>
      </c>
    </row>
    <row r="1396" spans="1:9">
      <c r="A1396" s="50">
        <v>1395</v>
      </c>
      <c r="B1396" s="51">
        <v>43022</v>
      </c>
      <c r="C1396" s="52">
        <v>43009</v>
      </c>
      <c r="D1396" s="50">
        <v>2017</v>
      </c>
      <c r="E1396" s="53">
        <v>0.97083333333333333</v>
      </c>
      <c r="F1396" s="54" t="s">
        <v>254</v>
      </c>
      <c r="G1396" s="54">
        <v>300</v>
      </c>
      <c r="H1396" s="54" t="s">
        <v>31</v>
      </c>
      <c r="I1396" s="56" t="s">
        <v>529</v>
      </c>
    </row>
    <row r="1397" spans="1:9">
      <c r="A1397" s="50">
        <v>1396</v>
      </c>
      <c r="B1397" s="51">
        <v>43022</v>
      </c>
      <c r="C1397" s="52">
        <v>43009</v>
      </c>
      <c r="D1397" s="50">
        <v>2017</v>
      </c>
      <c r="E1397" s="53">
        <v>0.97083333333333333</v>
      </c>
      <c r="F1397" s="54" t="s">
        <v>245</v>
      </c>
      <c r="G1397" s="54">
        <v>20</v>
      </c>
      <c r="H1397" s="54" t="s">
        <v>52</v>
      </c>
      <c r="I1397" s="56" t="s">
        <v>529</v>
      </c>
    </row>
    <row r="1398" spans="1:9">
      <c r="A1398" s="50">
        <v>1397</v>
      </c>
      <c r="B1398" s="51">
        <v>43022</v>
      </c>
      <c r="C1398" s="52">
        <v>43009</v>
      </c>
      <c r="D1398" s="50">
        <v>2017</v>
      </c>
      <c r="E1398" s="53">
        <v>0.97152777777777777</v>
      </c>
      <c r="F1398" s="54" t="s">
        <v>111</v>
      </c>
      <c r="G1398" s="54">
        <v>550</v>
      </c>
      <c r="H1398" s="54" t="s">
        <v>52</v>
      </c>
      <c r="I1398" s="56" t="s">
        <v>529</v>
      </c>
    </row>
    <row r="1399" spans="1:9">
      <c r="A1399" s="50">
        <v>1398</v>
      </c>
      <c r="B1399" s="51">
        <v>43022</v>
      </c>
      <c r="C1399" s="52">
        <v>43009</v>
      </c>
      <c r="D1399" s="50">
        <v>2017</v>
      </c>
      <c r="E1399" s="53">
        <v>0.91249999999999998</v>
      </c>
      <c r="F1399" s="54" t="s">
        <v>473</v>
      </c>
      <c r="G1399" s="55">
        <v>4796</v>
      </c>
      <c r="H1399" s="54" t="s">
        <v>45</v>
      </c>
      <c r="I1399" s="56" t="s">
        <v>529</v>
      </c>
    </row>
    <row r="1400" spans="1:9">
      <c r="A1400" s="50">
        <v>1399</v>
      </c>
      <c r="B1400" s="51">
        <v>43022</v>
      </c>
      <c r="C1400" s="52">
        <v>43009</v>
      </c>
      <c r="D1400" s="50">
        <v>2017</v>
      </c>
      <c r="E1400" s="53">
        <v>0.97083333333333333</v>
      </c>
      <c r="F1400" s="54" t="s">
        <v>262</v>
      </c>
      <c r="G1400" s="54">
        <v>6</v>
      </c>
      <c r="H1400" s="54" t="s">
        <v>41</v>
      </c>
      <c r="I1400" s="56" t="s">
        <v>529</v>
      </c>
    </row>
    <row r="1401" spans="1:9">
      <c r="A1401" s="50">
        <v>1400</v>
      </c>
      <c r="B1401" s="51">
        <v>43022</v>
      </c>
      <c r="C1401" s="52">
        <v>43009</v>
      </c>
      <c r="D1401" s="50">
        <v>2017</v>
      </c>
      <c r="E1401" s="53">
        <v>0.97083333333333333</v>
      </c>
      <c r="F1401" s="54" t="s">
        <v>262</v>
      </c>
      <c r="G1401" s="54">
        <v>5</v>
      </c>
      <c r="H1401" s="54" t="s">
        <v>41</v>
      </c>
      <c r="I1401" s="56" t="s">
        <v>529</v>
      </c>
    </row>
    <row r="1402" spans="1:9">
      <c r="A1402" s="50">
        <v>1401</v>
      </c>
      <c r="B1402" s="51">
        <v>43023</v>
      </c>
      <c r="C1402" s="52">
        <v>43009</v>
      </c>
      <c r="D1402" s="50">
        <v>2017</v>
      </c>
      <c r="E1402" s="53">
        <v>0.82847222222222217</v>
      </c>
      <c r="F1402" s="54" t="s">
        <v>262</v>
      </c>
      <c r="G1402" s="54">
        <v>14</v>
      </c>
      <c r="H1402" s="54" t="s">
        <v>474</v>
      </c>
      <c r="I1402" s="56" t="s">
        <v>528</v>
      </c>
    </row>
    <row r="1403" spans="1:9">
      <c r="A1403" s="50">
        <v>1402</v>
      </c>
      <c r="B1403" s="51">
        <v>43023</v>
      </c>
      <c r="C1403" s="52">
        <v>43009</v>
      </c>
      <c r="D1403" s="50">
        <v>2017</v>
      </c>
      <c r="E1403" s="53">
        <v>0.82916666666666661</v>
      </c>
      <c r="F1403" s="54" t="s">
        <v>84</v>
      </c>
      <c r="G1403" s="54">
        <v>100</v>
      </c>
      <c r="H1403" s="54" t="s">
        <v>474</v>
      </c>
      <c r="I1403" s="56" t="s">
        <v>528</v>
      </c>
    </row>
    <row r="1404" spans="1:9">
      <c r="A1404" s="50">
        <v>1403</v>
      </c>
      <c r="B1404" s="51">
        <v>43023</v>
      </c>
      <c r="C1404" s="52">
        <v>43009</v>
      </c>
      <c r="D1404" s="50">
        <v>2017</v>
      </c>
      <c r="E1404" s="53">
        <v>0.86736111111111114</v>
      </c>
      <c r="F1404" s="54" t="s">
        <v>262</v>
      </c>
      <c r="G1404" s="54">
        <v>20</v>
      </c>
      <c r="H1404" s="54" t="s">
        <v>474</v>
      </c>
      <c r="I1404" s="56" t="s">
        <v>528</v>
      </c>
    </row>
    <row r="1405" spans="1:9">
      <c r="A1405" s="50">
        <v>1404</v>
      </c>
      <c r="B1405" s="51">
        <v>43023</v>
      </c>
      <c r="C1405" s="52">
        <v>43009</v>
      </c>
      <c r="D1405" s="50">
        <v>2017</v>
      </c>
      <c r="E1405" s="53">
        <v>0.86736111111111114</v>
      </c>
      <c r="F1405" s="54" t="s">
        <v>245</v>
      </c>
      <c r="G1405" s="54">
        <v>20</v>
      </c>
      <c r="H1405" s="54" t="s">
        <v>474</v>
      </c>
      <c r="I1405" s="56" t="s">
        <v>528</v>
      </c>
    </row>
    <row r="1406" spans="1:9">
      <c r="A1406" s="50">
        <v>1405</v>
      </c>
      <c r="B1406" s="51">
        <v>43023</v>
      </c>
      <c r="C1406" s="52">
        <v>43009</v>
      </c>
      <c r="D1406" s="50">
        <v>2017</v>
      </c>
      <c r="E1406" s="53">
        <v>0.86805555555555547</v>
      </c>
      <c r="F1406" s="54" t="s">
        <v>100</v>
      </c>
      <c r="G1406" s="54">
        <v>30</v>
      </c>
      <c r="H1406" s="54" t="s">
        <v>474</v>
      </c>
      <c r="I1406" s="56" t="s">
        <v>528</v>
      </c>
    </row>
    <row r="1407" spans="1:9">
      <c r="A1407" s="50">
        <v>1406</v>
      </c>
      <c r="B1407" s="51">
        <v>43023</v>
      </c>
      <c r="C1407" s="52">
        <v>43009</v>
      </c>
      <c r="D1407" s="50">
        <v>2017</v>
      </c>
      <c r="E1407" s="53">
        <v>0.88541666666666663</v>
      </c>
      <c r="F1407" s="54" t="s">
        <v>305</v>
      </c>
      <c r="G1407" s="55">
        <v>1603</v>
      </c>
      <c r="H1407" s="54" t="s">
        <v>474</v>
      </c>
      <c r="I1407" s="56" t="s">
        <v>528</v>
      </c>
    </row>
    <row r="1408" spans="1:9">
      <c r="A1408" s="50">
        <v>1407</v>
      </c>
      <c r="B1408" s="51">
        <v>43024</v>
      </c>
      <c r="C1408" s="52">
        <v>43009</v>
      </c>
      <c r="D1408" s="50">
        <v>2017</v>
      </c>
      <c r="E1408" s="53">
        <v>0.69166666666666676</v>
      </c>
      <c r="F1408" s="54" t="s">
        <v>130</v>
      </c>
      <c r="G1408" s="54">
        <v>325</v>
      </c>
      <c r="H1408" s="54" t="s">
        <v>474</v>
      </c>
      <c r="I1408" s="56" t="s">
        <v>528</v>
      </c>
    </row>
    <row r="1409" spans="1:9">
      <c r="A1409" s="50">
        <v>1408</v>
      </c>
      <c r="B1409" s="51">
        <v>43025</v>
      </c>
      <c r="C1409" s="52">
        <v>43009</v>
      </c>
      <c r="D1409" s="50">
        <v>2017</v>
      </c>
      <c r="E1409" s="53">
        <v>0.53194444444444444</v>
      </c>
      <c r="F1409" s="54" t="s">
        <v>129</v>
      </c>
      <c r="G1409" s="54">
        <v>190</v>
      </c>
      <c r="H1409" s="54" t="s">
        <v>31</v>
      </c>
      <c r="I1409" s="56" t="s">
        <v>529</v>
      </c>
    </row>
    <row r="1410" spans="1:9">
      <c r="A1410" s="50">
        <v>1409</v>
      </c>
      <c r="B1410" s="51">
        <v>43025</v>
      </c>
      <c r="C1410" s="52">
        <v>43009</v>
      </c>
      <c r="D1410" s="50">
        <v>2017</v>
      </c>
      <c r="E1410" s="53">
        <v>0.57777777777777783</v>
      </c>
      <c r="F1410" s="54" t="s">
        <v>476</v>
      </c>
      <c r="G1410" s="54">
        <v>674</v>
      </c>
      <c r="H1410" s="54" t="s">
        <v>94</v>
      </c>
      <c r="I1410" s="56" t="s">
        <v>529</v>
      </c>
    </row>
    <row r="1411" spans="1:9">
      <c r="A1411" s="50">
        <v>1410</v>
      </c>
      <c r="B1411" s="51">
        <v>43025</v>
      </c>
      <c r="C1411" s="52">
        <v>43009</v>
      </c>
      <c r="D1411" s="50">
        <v>2017</v>
      </c>
      <c r="E1411" s="53">
        <v>0.875</v>
      </c>
      <c r="F1411" s="54" t="s">
        <v>262</v>
      </c>
      <c r="G1411" s="54">
        <v>74</v>
      </c>
      <c r="H1411" s="54" t="s">
        <v>41</v>
      </c>
      <c r="I1411" s="56" t="s">
        <v>529</v>
      </c>
    </row>
    <row r="1412" spans="1:9">
      <c r="A1412" s="50">
        <v>1411</v>
      </c>
      <c r="B1412" s="51">
        <v>43026</v>
      </c>
      <c r="C1412" s="52">
        <v>43009</v>
      </c>
      <c r="D1412" s="50">
        <v>2017</v>
      </c>
      <c r="E1412" s="53">
        <v>0.75555555555555554</v>
      </c>
      <c r="F1412" s="54" t="s">
        <v>478</v>
      </c>
      <c r="G1412" s="54">
        <v>200</v>
      </c>
      <c r="H1412" s="54" t="s">
        <v>31</v>
      </c>
      <c r="I1412" s="56" t="s">
        <v>529</v>
      </c>
    </row>
    <row r="1413" spans="1:9">
      <c r="A1413" s="50">
        <v>1412</v>
      </c>
      <c r="B1413" s="51">
        <v>43026</v>
      </c>
      <c r="C1413" s="52">
        <v>43009</v>
      </c>
      <c r="D1413" s="50">
        <v>2017</v>
      </c>
      <c r="E1413" s="53">
        <v>0.75486111111111109</v>
      </c>
      <c r="F1413" s="54" t="s">
        <v>262</v>
      </c>
      <c r="G1413" s="54">
        <v>53</v>
      </c>
      <c r="H1413" s="54" t="s">
        <v>474</v>
      </c>
      <c r="I1413" s="56" t="s">
        <v>528</v>
      </c>
    </row>
    <row r="1414" spans="1:9">
      <c r="A1414" s="50">
        <v>1413</v>
      </c>
      <c r="B1414" s="51">
        <v>43027</v>
      </c>
      <c r="C1414" s="52">
        <v>43009</v>
      </c>
      <c r="D1414" s="50">
        <v>2017</v>
      </c>
      <c r="E1414" s="53">
        <v>0.64861111111111114</v>
      </c>
      <c r="F1414" s="54" t="s">
        <v>111</v>
      </c>
      <c r="G1414" s="54">
        <v>245</v>
      </c>
      <c r="H1414" s="54" t="s">
        <v>474</v>
      </c>
      <c r="I1414" s="56" t="s">
        <v>528</v>
      </c>
    </row>
    <row r="1415" spans="1:9">
      <c r="A1415" s="50">
        <v>1414</v>
      </c>
      <c r="B1415" s="51">
        <v>43027</v>
      </c>
      <c r="C1415" s="52">
        <v>43009</v>
      </c>
      <c r="D1415" s="50">
        <v>2017</v>
      </c>
      <c r="E1415" s="53">
        <v>0.64861111111111114</v>
      </c>
      <c r="F1415" s="54" t="s">
        <v>253</v>
      </c>
      <c r="G1415" s="54">
        <v>80</v>
      </c>
      <c r="H1415" s="54" t="s">
        <v>474</v>
      </c>
      <c r="I1415" s="56" t="s">
        <v>528</v>
      </c>
    </row>
    <row r="1416" spans="1:9">
      <c r="A1416" s="50">
        <v>1415</v>
      </c>
      <c r="B1416" s="51">
        <v>43027</v>
      </c>
      <c r="C1416" s="52">
        <v>43009</v>
      </c>
      <c r="D1416" s="50">
        <v>2017</v>
      </c>
      <c r="E1416" s="53">
        <v>0.70347222222222217</v>
      </c>
      <c r="F1416" s="54" t="s">
        <v>262</v>
      </c>
      <c r="G1416" s="54">
        <v>26</v>
      </c>
      <c r="H1416" s="54" t="s">
        <v>474</v>
      </c>
      <c r="I1416" s="56" t="s">
        <v>528</v>
      </c>
    </row>
    <row r="1417" spans="1:9">
      <c r="A1417" s="50">
        <v>1416</v>
      </c>
      <c r="B1417" s="51">
        <v>43028</v>
      </c>
      <c r="C1417" s="52">
        <v>43009</v>
      </c>
      <c r="D1417" s="50">
        <v>2017</v>
      </c>
      <c r="E1417" s="53">
        <v>0.3034722222222222</v>
      </c>
      <c r="F1417" s="54" t="s">
        <v>479</v>
      </c>
      <c r="G1417" s="54">
        <v>200</v>
      </c>
      <c r="H1417" s="54" t="s">
        <v>31</v>
      </c>
      <c r="I1417" s="56" t="s">
        <v>529</v>
      </c>
    </row>
    <row r="1418" spans="1:9">
      <c r="A1418" s="50">
        <v>1417</v>
      </c>
      <c r="B1418" s="51">
        <v>43028</v>
      </c>
      <c r="C1418" s="52">
        <v>43009</v>
      </c>
      <c r="D1418" s="50">
        <v>2017</v>
      </c>
      <c r="E1418" s="53">
        <v>0.3923611111111111</v>
      </c>
      <c r="F1418" s="54" t="s">
        <v>262</v>
      </c>
      <c r="G1418" s="54">
        <v>9</v>
      </c>
      <c r="H1418" s="54" t="s">
        <v>474</v>
      </c>
      <c r="I1418" s="56" t="s">
        <v>528</v>
      </c>
    </row>
    <row r="1419" spans="1:9">
      <c r="A1419" s="50">
        <v>1418</v>
      </c>
      <c r="B1419" s="51">
        <v>43028</v>
      </c>
      <c r="C1419" s="52">
        <v>43009</v>
      </c>
      <c r="D1419" s="50">
        <v>2017</v>
      </c>
      <c r="E1419" s="53">
        <v>0.66666666666666663</v>
      </c>
      <c r="F1419" s="54" t="s">
        <v>111</v>
      </c>
      <c r="G1419" s="54">
        <v>162</v>
      </c>
      <c r="H1419" s="54" t="s">
        <v>474</v>
      </c>
      <c r="I1419" s="56" t="s">
        <v>528</v>
      </c>
    </row>
    <row r="1420" spans="1:9">
      <c r="A1420" s="50">
        <v>1419</v>
      </c>
      <c r="B1420" s="51">
        <v>43028</v>
      </c>
      <c r="C1420" s="52">
        <v>43009</v>
      </c>
      <c r="D1420" s="50">
        <v>2017</v>
      </c>
      <c r="E1420" s="53">
        <v>0.68333333333333324</v>
      </c>
      <c r="F1420" s="54" t="s">
        <v>262</v>
      </c>
      <c r="G1420" s="54">
        <v>14</v>
      </c>
      <c r="H1420" s="54" t="s">
        <v>474</v>
      </c>
      <c r="I1420" s="56" t="s">
        <v>528</v>
      </c>
    </row>
    <row r="1421" spans="1:9">
      <c r="A1421" s="50">
        <v>1420</v>
      </c>
      <c r="B1421" s="51">
        <v>43029</v>
      </c>
      <c r="C1421" s="52">
        <v>43009</v>
      </c>
      <c r="D1421" s="50">
        <v>2017</v>
      </c>
      <c r="E1421" s="53">
        <v>0.42499999999999999</v>
      </c>
      <c r="F1421" s="54" t="s">
        <v>72</v>
      </c>
      <c r="G1421" s="54">
        <v>160</v>
      </c>
      <c r="H1421" s="54" t="s">
        <v>474</v>
      </c>
      <c r="I1421" s="56" t="s">
        <v>528</v>
      </c>
    </row>
    <row r="1422" spans="1:9">
      <c r="A1422" s="50">
        <v>1421</v>
      </c>
      <c r="B1422" s="51">
        <v>43029</v>
      </c>
      <c r="C1422" s="52">
        <v>43009</v>
      </c>
      <c r="D1422" s="50">
        <v>2017</v>
      </c>
      <c r="E1422" s="53">
        <v>0.42569444444444443</v>
      </c>
      <c r="F1422" s="54" t="s">
        <v>262</v>
      </c>
      <c r="G1422" s="54">
        <v>10</v>
      </c>
      <c r="H1422" s="54" t="s">
        <v>474</v>
      </c>
      <c r="I1422" s="56" t="s">
        <v>528</v>
      </c>
    </row>
    <row r="1423" spans="1:9">
      <c r="A1423" s="50">
        <v>1422</v>
      </c>
      <c r="B1423" s="51">
        <v>43029</v>
      </c>
      <c r="C1423" s="52">
        <v>43009</v>
      </c>
      <c r="D1423" s="50">
        <v>2017</v>
      </c>
      <c r="E1423" s="53">
        <v>0.59930555555555554</v>
      </c>
      <c r="F1423" s="54" t="s">
        <v>262</v>
      </c>
      <c r="G1423" s="54">
        <v>25</v>
      </c>
      <c r="H1423" s="54" t="s">
        <v>474</v>
      </c>
      <c r="I1423" s="56" t="s">
        <v>528</v>
      </c>
    </row>
    <row r="1424" spans="1:9">
      <c r="A1424" s="50">
        <v>1423</v>
      </c>
      <c r="B1424" s="51">
        <v>43029</v>
      </c>
      <c r="C1424" s="52">
        <v>43009</v>
      </c>
      <c r="D1424" s="50">
        <v>2017</v>
      </c>
      <c r="E1424" s="53">
        <v>0.6479166666666667</v>
      </c>
      <c r="F1424" s="54" t="s">
        <v>305</v>
      </c>
      <c r="G1424" s="58">
        <v>2496.9299999999998</v>
      </c>
      <c r="H1424" s="54" t="s">
        <v>474</v>
      </c>
      <c r="I1424" s="56" t="s">
        <v>528</v>
      </c>
    </row>
    <row r="1425" spans="1:9">
      <c r="A1425" s="50">
        <v>1424</v>
      </c>
      <c r="B1425" s="51">
        <v>43029</v>
      </c>
      <c r="C1425" s="52">
        <v>43009</v>
      </c>
      <c r="D1425" s="50">
        <v>2017</v>
      </c>
      <c r="E1425" s="53">
        <v>0.82500000000000007</v>
      </c>
      <c r="F1425" s="54" t="s">
        <v>84</v>
      </c>
      <c r="G1425" s="54">
        <v>60</v>
      </c>
      <c r="H1425" s="54" t="s">
        <v>474</v>
      </c>
      <c r="I1425" s="56" t="s">
        <v>528</v>
      </c>
    </row>
    <row r="1426" spans="1:9">
      <c r="A1426" s="50">
        <v>1425</v>
      </c>
      <c r="B1426" s="51">
        <v>43030</v>
      </c>
      <c r="C1426" s="52">
        <v>43009</v>
      </c>
      <c r="D1426" s="50">
        <v>2017</v>
      </c>
      <c r="E1426" s="53">
        <v>0.34930555555555554</v>
      </c>
      <c r="F1426" s="54" t="s">
        <v>148</v>
      </c>
      <c r="G1426" s="54">
        <v>50</v>
      </c>
      <c r="H1426" s="54" t="s">
        <v>474</v>
      </c>
      <c r="I1426" s="56" t="s">
        <v>528</v>
      </c>
    </row>
    <row r="1427" spans="1:9">
      <c r="A1427" s="50">
        <v>1426</v>
      </c>
      <c r="B1427" s="51">
        <v>43030</v>
      </c>
      <c r="C1427" s="52">
        <v>43009</v>
      </c>
      <c r="D1427" s="50">
        <v>2017</v>
      </c>
      <c r="E1427" s="53">
        <v>0.40763888888888888</v>
      </c>
      <c r="F1427" s="54" t="s">
        <v>218</v>
      </c>
      <c r="G1427" s="54">
        <v>80</v>
      </c>
      <c r="H1427" s="54" t="s">
        <v>474</v>
      </c>
      <c r="I1427" s="56" t="s">
        <v>528</v>
      </c>
    </row>
    <row r="1428" spans="1:9">
      <c r="A1428" s="50">
        <v>1427</v>
      </c>
      <c r="B1428" s="51">
        <v>43030</v>
      </c>
      <c r="C1428" s="52">
        <v>43009</v>
      </c>
      <c r="D1428" s="50">
        <v>2017</v>
      </c>
      <c r="E1428" s="53">
        <v>0.57430555555555551</v>
      </c>
      <c r="F1428" s="54" t="s">
        <v>111</v>
      </c>
      <c r="G1428" s="54">
        <v>303</v>
      </c>
      <c r="H1428" s="54" t="s">
        <v>474</v>
      </c>
      <c r="I1428" s="56" t="s">
        <v>528</v>
      </c>
    </row>
    <row r="1429" spans="1:9">
      <c r="A1429" s="50">
        <v>1428</v>
      </c>
      <c r="B1429" s="51">
        <v>43030</v>
      </c>
      <c r="C1429" s="52">
        <v>43009</v>
      </c>
      <c r="D1429" s="50">
        <v>2017</v>
      </c>
      <c r="E1429" s="53">
        <v>0.84097222222222223</v>
      </c>
      <c r="F1429" s="54" t="s">
        <v>84</v>
      </c>
      <c r="G1429" s="54">
        <v>195</v>
      </c>
      <c r="H1429" s="54" t="s">
        <v>474</v>
      </c>
      <c r="I1429" s="56" t="s">
        <v>528</v>
      </c>
    </row>
    <row r="1430" spans="1:9">
      <c r="A1430" s="50">
        <v>1429</v>
      </c>
      <c r="B1430" s="51">
        <v>43030</v>
      </c>
      <c r="C1430" s="52">
        <v>43009</v>
      </c>
      <c r="D1430" s="50">
        <v>2017</v>
      </c>
      <c r="E1430" s="53">
        <v>0.90138888888888891</v>
      </c>
      <c r="F1430" s="54" t="s">
        <v>480</v>
      </c>
      <c r="G1430" s="55">
        <v>1511</v>
      </c>
      <c r="H1430" s="54" t="s">
        <v>474</v>
      </c>
      <c r="I1430" s="56" t="s">
        <v>528</v>
      </c>
    </row>
    <row r="1431" spans="1:9">
      <c r="A1431" s="50">
        <v>1430</v>
      </c>
      <c r="B1431" s="51">
        <v>43031</v>
      </c>
      <c r="C1431" s="52">
        <v>43009</v>
      </c>
      <c r="D1431" s="50">
        <v>2017</v>
      </c>
      <c r="E1431" s="53">
        <v>0.4916666666666667</v>
      </c>
      <c r="F1431" s="54" t="s">
        <v>254</v>
      </c>
      <c r="G1431" s="54">
        <v>500</v>
      </c>
      <c r="H1431" s="54" t="s">
        <v>474</v>
      </c>
      <c r="I1431" s="56" t="s">
        <v>528</v>
      </c>
    </row>
    <row r="1432" spans="1:9">
      <c r="A1432" s="50">
        <v>1431</v>
      </c>
      <c r="B1432" s="51">
        <v>43031</v>
      </c>
      <c r="C1432" s="52">
        <v>43009</v>
      </c>
      <c r="D1432" s="50">
        <v>2017</v>
      </c>
      <c r="E1432" s="53">
        <v>0.4916666666666667</v>
      </c>
      <c r="F1432" s="54" t="s">
        <v>262</v>
      </c>
      <c r="G1432" s="54">
        <v>35</v>
      </c>
      <c r="H1432" s="54" t="s">
        <v>474</v>
      </c>
      <c r="I1432" s="56" t="s">
        <v>528</v>
      </c>
    </row>
    <row r="1433" spans="1:9">
      <c r="A1433" s="50">
        <v>1432</v>
      </c>
      <c r="B1433" s="51">
        <v>43031</v>
      </c>
      <c r="C1433" s="52">
        <v>43009</v>
      </c>
      <c r="D1433" s="50">
        <v>2017</v>
      </c>
      <c r="E1433" s="53">
        <v>0.71111111111111114</v>
      </c>
      <c r="F1433" s="54" t="s">
        <v>140</v>
      </c>
      <c r="G1433" s="54">
        <v>50</v>
      </c>
      <c r="H1433" s="54" t="s">
        <v>474</v>
      </c>
      <c r="I1433" s="56" t="s">
        <v>528</v>
      </c>
    </row>
    <row r="1434" spans="1:9">
      <c r="A1434" s="50">
        <v>1433</v>
      </c>
      <c r="B1434" s="51">
        <v>43031</v>
      </c>
      <c r="C1434" s="52">
        <v>43009</v>
      </c>
      <c r="D1434" s="50">
        <v>2017</v>
      </c>
      <c r="E1434" s="53">
        <v>0.71111111111111114</v>
      </c>
      <c r="F1434" s="54" t="s">
        <v>262</v>
      </c>
      <c r="G1434" s="54">
        <v>35</v>
      </c>
      <c r="H1434" s="54" t="s">
        <v>474</v>
      </c>
      <c r="I1434" s="56" t="s">
        <v>528</v>
      </c>
    </row>
    <row r="1435" spans="1:9">
      <c r="A1435" s="50">
        <v>1434</v>
      </c>
      <c r="B1435" s="51">
        <v>43031</v>
      </c>
      <c r="C1435" s="52">
        <v>43009</v>
      </c>
      <c r="D1435" s="50">
        <v>2017</v>
      </c>
      <c r="E1435" s="53">
        <v>0.86805555555555547</v>
      </c>
      <c r="F1435" s="54" t="s">
        <v>84</v>
      </c>
      <c r="G1435" s="54">
        <v>350</v>
      </c>
      <c r="H1435" s="54" t="s">
        <v>474</v>
      </c>
      <c r="I1435" s="56" t="s">
        <v>528</v>
      </c>
    </row>
    <row r="1436" spans="1:9">
      <c r="A1436" s="50">
        <v>1435</v>
      </c>
      <c r="B1436" s="51">
        <v>43031</v>
      </c>
      <c r="C1436" s="52">
        <v>43009</v>
      </c>
      <c r="D1436" s="50">
        <v>2017</v>
      </c>
      <c r="E1436" s="53">
        <v>0.90138888888888891</v>
      </c>
      <c r="F1436" s="54" t="s">
        <v>480</v>
      </c>
      <c r="G1436" s="55">
        <v>1511</v>
      </c>
      <c r="H1436" s="54" t="s">
        <v>474</v>
      </c>
      <c r="I1436" s="56" t="s">
        <v>528</v>
      </c>
    </row>
    <row r="1437" spans="1:9">
      <c r="A1437" s="50">
        <v>1436</v>
      </c>
      <c r="B1437" s="51">
        <v>43032</v>
      </c>
      <c r="C1437" s="52">
        <v>43009</v>
      </c>
      <c r="D1437" s="50">
        <v>2017</v>
      </c>
      <c r="E1437" s="53">
        <v>0.38055555555555554</v>
      </c>
      <c r="F1437" s="54" t="s">
        <v>252</v>
      </c>
      <c r="G1437" s="54">
        <v>40</v>
      </c>
      <c r="H1437" s="54" t="s">
        <v>474</v>
      </c>
      <c r="I1437" s="56" t="s">
        <v>528</v>
      </c>
    </row>
    <row r="1438" spans="1:9">
      <c r="A1438" s="50">
        <v>1437</v>
      </c>
      <c r="B1438" s="51">
        <v>43032</v>
      </c>
      <c r="C1438" s="52">
        <v>43009</v>
      </c>
      <c r="D1438" s="50">
        <v>2017</v>
      </c>
      <c r="E1438" s="53">
        <v>0.65069444444444446</v>
      </c>
      <c r="F1438" s="54" t="s">
        <v>254</v>
      </c>
      <c r="G1438" s="54">
        <v>200</v>
      </c>
      <c r="H1438" s="54" t="s">
        <v>474</v>
      </c>
      <c r="I1438" s="56" t="s">
        <v>528</v>
      </c>
    </row>
    <row r="1439" spans="1:9">
      <c r="A1439" s="50">
        <v>1438</v>
      </c>
      <c r="B1439" s="51">
        <v>43032</v>
      </c>
      <c r="C1439" s="52">
        <v>43009</v>
      </c>
      <c r="D1439" s="50">
        <v>2017</v>
      </c>
      <c r="E1439" s="53">
        <v>0.65069444444444446</v>
      </c>
      <c r="F1439" s="54" t="s">
        <v>111</v>
      </c>
      <c r="G1439" s="54">
        <v>180</v>
      </c>
      <c r="H1439" s="54" t="s">
        <v>474</v>
      </c>
      <c r="I1439" s="56" t="s">
        <v>528</v>
      </c>
    </row>
    <row r="1440" spans="1:9">
      <c r="A1440" s="50">
        <v>1439</v>
      </c>
      <c r="B1440" s="51">
        <v>43032</v>
      </c>
      <c r="C1440" s="52">
        <v>43009</v>
      </c>
      <c r="D1440" s="50">
        <v>2017</v>
      </c>
      <c r="E1440" s="53">
        <v>0.65069444444444446</v>
      </c>
      <c r="F1440" s="54" t="s">
        <v>148</v>
      </c>
      <c r="G1440" s="54">
        <v>40</v>
      </c>
      <c r="H1440" s="54" t="s">
        <v>474</v>
      </c>
      <c r="I1440" s="56" t="s">
        <v>528</v>
      </c>
    </row>
    <row r="1441" spans="1:9">
      <c r="A1441" s="50">
        <v>1440</v>
      </c>
      <c r="B1441" s="51">
        <v>43032</v>
      </c>
      <c r="C1441" s="52">
        <v>43009</v>
      </c>
      <c r="D1441" s="50">
        <v>2017</v>
      </c>
      <c r="E1441" s="53">
        <v>0.70416666666666661</v>
      </c>
      <c r="F1441" s="54" t="s">
        <v>83</v>
      </c>
      <c r="G1441" s="54">
        <v>40</v>
      </c>
      <c r="H1441" s="54" t="s">
        <v>474</v>
      </c>
      <c r="I1441" s="56" t="s">
        <v>528</v>
      </c>
    </row>
    <row r="1442" spans="1:9">
      <c r="A1442" s="50">
        <v>1441</v>
      </c>
      <c r="B1442" s="51">
        <v>43032</v>
      </c>
      <c r="C1442" s="52">
        <v>43009</v>
      </c>
      <c r="D1442" s="50">
        <v>2017</v>
      </c>
      <c r="E1442" s="53">
        <v>0.74861111111111101</v>
      </c>
      <c r="F1442" s="54" t="s">
        <v>218</v>
      </c>
      <c r="G1442" s="54">
        <v>300</v>
      </c>
      <c r="H1442" s="54" t="s">
        <v>474</v>
      </c>
      <c r="I1442" s="56" t="s">
        <v>528</v>
      </c>
    </row>
    <row r="1443" spans="1:9">
      <c r="A1443" s="50">
        <v>1442</v>
      </c>
      <c r="B1443" s="51">
        <v>43032</v>
      </c>
      <c r="C1443" s="52">
        <v>43009</v>
      </c>
      <c r="D1443" s="50">
        <v>2017</v>
      </c>
      <c r="E1443" s="53">
        <v>0.74861111111111101</v>
      </c>
      <c r="F1443" s="54" t="s">
        <v>245</v>
      </c>
      <c r="G1443" s="54">
        <v>20</v>
      </c>
      <c r="H1443" s="54" t="s">
        <v>474</v>
      </c>
      <c r="I1443" s="56" t="s">
        <v>528</v>
      </c>
    </row>
    <row r="1444" spans="1:9">
      <c r="A1444" s="50">
        <v>1443</v>
      </c>
      <c r="B1444" s="51">
        <v>43032</v>
      </c>
      <c r="C1444" s="52">
        <v>43009</v>
      </c>
      <c r="D1444" s="50">
        <v>2017</v>
      </c>
      <c r="E1444" s="53">
        <v>0.74861111111111101</v>
      </c>
      <c r="F1444" s="54" t="s">
        <v>253</v>
      </c>
      <c r="G1444" s="54">
        <v>70</v>
      </c>
      <c r="H1444" s="54" t="s">
        <v>474</v>
      </c>
      <c r="I1444" s="56" t="s">
        <v>528</v>
      </c>
    </row>
    <row r="1445" spans="1:9">
      <c r="A1445" s="50">
        <v>1444</v>
      </c>
      <c r="B1445" s="51">
        <v>43032</v>
      </c>
      <c r="C1445" s="52">
        <v>43009</v>
      </c>
      <c r="D1445" s="50">
        <v>2017</v>
      </c>
      <c r="E1445" s="53">
        <v>0.9</v>
      </c>
      <c r="F1445" s="54" t="s">
        <v>84</v>
      </c>
      <c r="G1445" s="54">
        <v>215</v>
      </c>
      <c r="H1445" s="54" t="s">
        <v>474</v>
      </c>
      <c r="I1445" s="56" t="s">
        <v>528</v>
      </c>
    </row>
    <row r="1446" spans="1:9">
      <c r="A1446" s="50">
        <v>1445</v>
      </c>
      <c r="B1446" s="51">
        <v>43032</v>
      </c>
      <c r="C1446" s="52">
        <v>43009</v>
      </c>
      <c r="D1446" s="50">
        <v>2017</v>
      </c>
      <c r="E1446" s="53">
        <v>0.9</v>
      </c>
      <c r="F1446" s="54" t="s">
        <v>480</v>
      </c>
      <c r="G1446" s="55">
        <v>1511</v>
      </c>
      <c r="H1446" s="54" t="s">
        <v>474</v>
      </c>
      <c r="I1446" s="56" t="s">
        <v>528</v>
      </c>
    </row>
    <row r="1447" spans="1:9">
      <c r="A1447" s="50">
        <v>1446</v>
      </c>
      <c r="B1447" s="51">
        <v>43032</v>
      </c>
      <c r="C1447" s="52">
        <v>43009</v>
      </c>
      <c r="D1447" s="50">
        <v>2017</v>
      </c>
      <c r="E1447" s="53">
        <v>0.93888888888888899</v>
      </c>
      <c r="F1447" s="54" t="s">
        <v>480</v>
      </c>
      <c r="G1447" s="54">
        <v>215</v>
      </c>
      <c r="H1447" s="54" t="s">
        <v>41</v>
      </c>
      <c r="I1447" s="56" t="s">
        <v>529</v>
      </c>
    </row>
    <row r="1448" spans="1:9">
      <c r="A1448" s="50">
        <v>1447</v>
      </c>
      <c r="B1448" s="51">
        <v>43033</v>
      </c>
      <c r="C1448" s="52">
        <v>43009</v>
      </c>
      <c r="D1448" s="50">
        <v>2017</v>
      </c>
      <c r="E1448" s="53">
        <v>0.54652777777777783</v>
      </c>
      <c r="F1448" s="54" t="s">
        <v>254</v>
      </c>
      <c r="G1448" s="54">
        <v>200</v>
      </c>
      <c r="H1448" s="54" t="s">
        <v>474</v>
      </c>
      <c r="I1448" s="56" t="s">
        <v>528</v>
      </c>
    </row>
    <row r="1449" spans="1:9">
      <c r="A1449" s="50">
        <v>1448</v>
      </c>
      <c r="B1449" s="51">
        <v>43033</v>
      </c>
      <c r="C1449" s="52">
        <v>43009</v>
      </c>
      <c r="D1449" s="50">
        <v>2017</v>
      </c>
      <c r="E1449" s="53">
        <v>0.54652777777777783</v>
      </c>
      <c r="F1449" s="54" t="s">
        <v>245</v>
      </c>
      <c r="G1449" s="54">
        <v>20</v>
      </c>
      <c r="H1449" s="54" t="s">
        <v>474</v>
      </c>
      <c r="I1449" s="56" t="s">
        <v>528</v>
      </c>
    </row>
    <row r="1450" spans="1:9">
      <c r="A1450" s="50">
        <v>1449</v>
      </c>
      <c r="B1450" s="51">
        <v>43033</v>
      </c>
      <c r="C1450" s="52">
        <v>43009</v>
      </c>
      <c r="D1450" s="50">
        <v>2017</v>
      </c>
      <c r="E1450" s="53">
        <v>0.54652777777777783</v>
      </c>
      <c r="F1450" s="54" t="s">
        <v>148</v>
      </c>
      <c r="G1450" s="54">
        <v>40</v>
      </c>
      <c r="H1450" s="54" t="s">
        <v>474</v>
      </c>
      <c r="I1450" s="56" t="s">
        <v>528</v>
      </c>
    </row>
    <row r="1451" spans="1:9">
      <c r="A1451" s="50">
        <v>1450</v>
      </c>
      <c r="B1451" s="51">
        <v>43033</v>
      </c>
      <c r="C1451" s="52">
        <v>43009</v>
      </c>
      <c r="D1451" s="50">
        <v>2017</v>
      </c>
      <c r="E1451" s="53">
        <v>0.57916666666666672</v>
      </c>
      <c r="F1451" s="54" t="s">
        <v>111</v>
      </c>
      <c r="G1451" s="54">
        <v>150</v>
      </c>
      <c r="H1451" s="54" t="s">
        <v>474</v>
      </c>
      <c r="I1451" s="56" t="s">
        <v>528</v>
      </c>
    </row>
    <row r="1452" spans="1:9">
      <c r="A1452" s="50">
        <v>1451</v>
      </c>
      <c r="B1452" s="51">
        <v>43033</v>
      </c>
      <c r="C1452" s="52">
        <v>43009</v>
      </c>
      <c r="D1452" s="50">
        <v>2017</v>
      </c>
      <c r="E1452" s="53">
        <v>0.61111111111111105</v>
      </c>
      <c r="F1452" s="54" t="s">
        <v>148</v>
      </c>
      <c r="G1452" s="54">
        <v>10</v>
      </c>
      <c r="H1452" s="54" t="s">
        <v>474</v>
      </c>
      <c r="I1452" s="56" t="s">
        <v>528</v>
      </c>
    </row>
    <row r="1453" spans="1:9">
      <c r="A1453" s="50">
        <v>1452</v>
      </c>
      <c r="B1453" s="51">
        <v>43033</v>
      </c>
      <c r="C1453" s="52">
        <v>43009</v>
      </c>
      <c r="D1453" s="50">
        <v>2017</v>
      </c>
      <c r="E1453" s="53">
        <v>0.61111111111111105</v>
      </c>
      <c r="F1453" s="54" t="s">
        <v>140</v>
      </c>
      <c r="G1453" s="54">
        <v>15</v>
      </c>
      <c r="H1453" s="54" t="s">
        <v>474</v>
      </c>
      <c r="I1453" s="56" t="s">
        <v>528</v>
      </c>
    </row>
    <row r="1454" spans="1:9">
      <c r="A1454" s="50">
        <v>1453</v>
      </c>
      <c r="B1454" s="51">
        <v>43033</v>
      </c>
      <c r="C1454" s="52">
        <v>43009</v>
      </c>
      <c r="D1454" s="50">
        <v>2017</v>
      </c>
      <c r="E1454" s="53">
        <v>0.66388888888888886</v>
      </c>
      <c r="F1454" s="54" t="s">
        <v>262</v>
      </c>
      <c r="G1454" s="54">
        <v>400</v>
      </c>
      <c r="H1454" s="54" t="s">
        <v>474</v>
      </c>
      <c r="I1454" s="56" t="s">
        <v>528</v>
      </c>
    </row>
    <row r="1455" spans="1:9">
      <c r="A1455" s="50">
        <v>1454</v>
      </c>
      <c r="B1455" s="51">
        <v>43033</v>
      </c>
      <c r="C1455" s="52">
        <v>43009</v>
      </c>
      <c r="D1455" s="50">
        <v>2017</v>
      </c>
      <c r="E1455" s="53">
        <v>0.84652777777777777</v>
      </c>
      <c r="F1455" s="54" t="s">
        <v>84</v>
      </c>
      <c r="G1455" s="54">
        <v>299</v>
      </c>
      <c r="H1455" s="54" t="s">
        <v>474</v>
      </c>
      <c r="I1455" s="56" t="s">
        <v>528</v>
      </c>
    </row>
    <row r="1456" spans="1:9">
      <c r="A1456" s="50">
        <v>1455</v>
      </c>
      <c r="B1456" s="51">
        <v>43033</v>
      </c>
      <c r="C1456" s="52">
        <v>43009</v>
      </c>
      <c r="D1456" s="50">
        <v>2017</v>
      </c>
      <c r="E1456" s="53">
        <v>0.8847222222222223</v>
      </c>
      <c r="F1456" s="54" t="s">
        <v>84</v>
      </c>
      <c r="G1456" s="54">
        <v>31</v>
      </c>
      <c r="H1456" s="54" t="s">
        <v>474</v>
      </c>
      <c r="I1456" s="56" t="s">
        <v>528</v>
      </c>
    </row>
    <row r="1457" spans="1:9">
      <c r="A1457" s="50">
        <v>1456</v>
      </c>
      <c r="B1457" s="51">
        <v>43033</v>
      </c>
      <c r="C1457" s="52">
        <v>43009</v>
      </c>
      <c r="D1457" s="50">
        <v>2017</v>
      </c>
      <c r="E1457" s="53">
        <v>0.88541666666666663</v>
      </c>
      <c r="F1457" s="54" t="s">
        <v>84</v>
      </c>
      <c r="G1457" s="54">
        <v>81</v>
      </c>
      <c r="H1457" s="54" t="s">
        <v>474</v>
      </c>
      <c r="I1457" s="56" t="s">
        <v>528</v>
      </c>
    </row>
    <row r="1458" spans="1:9">
      <c r="A1458" s="50">
        <v>1457</v>
      </c>
      <c r="B1458" s="51">
        <v>43033</v>
      </c>
      <c r="C1458" s="52">
        <v>43009</v>
      </c>
      <c r="D1458" s="50">
        <v>2017</v>
      </c>
      <c r="E1458" s="53">
        <v>0.88680555555555562</v>
      </c>
      <c r="F1458" s="54" t="s">
        <v>482</v>
      </c>
      <c r="G1458" s="58">
        <v>2564.8000000000002</v>
      </c>
      <c r="H1458" s="54" t="s">
        <v>474</v>
      </c>
      <c r="I1458" s="56" t="s">
        <v>528</v>
      </c>
    </row>
    <row r="1459" spans="1:9">
      <c r="A1459" s="50">
        <v>1458</v>
      </c>
      <c r="B1459" s="51">
        <v>43034</v>
      </c>
      <c r="C1459" s="52">
        <v>43009</v>
      </c>
      <c r="D1459" s="50">
        <v>2017</v>
      </c>
      <c r="E1459" s="53">
        <v>0.59305555555555556</v>
      </c>
      <c r="F1459" s="54" t="s">
        <v>111</v>
      </c>
      <c r="G1459" s="54">
        <v>297</v>
      </c>
      <c r="H1459" s="54" t="s">
        <v>474</v>
      </c>
      <c r="I1459" s="56" t="s">
        <v>528</v>
      </c>
    </row>
    <row r="1460" spans="1:9">
      <c r="A1460" s="50">
        <v>1459</v>
      </c>
      <c r="B1460" s="51">
        <v>43034</v>
      </c>
      <c r="C1460" s="52">
        <v>43009</v>
      </c>
      <c r="D1460" s="50">
        <v>2017</v>
      </c>
      <c r="E1460" s="53">
        <v>0.8847222222222223</v>
      </c>
      <c r="F1460" s="54" t="s">
        <v>84</v>
      </c>
      <c r="G1460" s="54">
        <v>179</v>
      </c>
      <c r="H1460" s="54" t="s">
        <v>474</v>
      </c>
      <c r="I1460" s="56" t="s">
        <v>528</v>
      </c>
    </row>
    <row r="1461" spans="1:9">
      <c r="A1461" s="50">
        <v>1460</v>
      </c>
      <c r="B1461" s="51">
        <v>43034</v>
      </c>
      <c r="C1461" s="52">
        <v>43009</v>
      </c>
      <c r="D1461" s="50">
        <v>2017</v>
      </c>
      <c r="E1461" s="53">
        <v>0.88680555555555562</v>
      </c>
      <c r="F1461" s="54" t="s">
        <v>482</v>
      </c>
      <c r="G1461" s="58">
        <v>2564.8000000000002</v>
      </c>
      <c r="H1461" s="54" t="s">
        <v>474</v>
      </c>
      <c r="I1461" s="56" t="s">
        <v>528</v>
      </c>
    </row>
    <row r="1462" spans="1:9">
      <c r="A1462" s="50">
        <v>1461</v>
      </c>
      <c r="B1462" s="51">
        <v>43035</v>
      </c>
      <c r="C1462" s="52">
        <v>43009</v>
      </c>
      <c r="D1462" s="50">
        <v>2017</v>
      </c>
      <c r="E1462" s="53">
        <v>0.3840277777777778</v>
      </c>
      <c r="F1462" s="54" t="s">
        <v>245</v>
      </c>
      <c r="G1462" s="54">
        <v>19</v>
      </c>
      <c r="H1462" s="54" t="s">
        <v>474</v>
      </c>
      <c r="I1462" s="56" t="s">
        <v>528</v>
      </c>
    </row>
    <row r="1463" spans="1:9">
      <c r="A1463" s="50">
        <v>1462</v>
      </c>
      <c r="B1463" s="51">
        <v>43035</v>
      </c>
      <c r="C1463" s="52">
        <v>43009</v>
      </c>
      <c r="D1463" s="50">
        <v>2017</v>
      </c>
      <c r="E1463" s="53">
        <v>0.71944444444444444</v>
      </c>
      <c r="F1463" s="54" t="s">
        <v>111</v>
      </c>
      <c r="G1463" s="55">
        <v>1094</v>
      </c>
      <c r="H1463" s="54" t="s">
        <v>474</v>
      </c>
      <c r="I1463" s="56" t="s">
        <v>528</v>
      </c>
    </row>
    <row r="1464" spans="1:9">
      <c r="A1464" s="50">
        <v>1463</v>
      </c>
      <c r="B1464" s="51">
        <v>43035</v>
      </c>
      <c r="C1464" s="52">
        <v>43009</v>
      </c>
      <c r="D1464" s="50">
        <v>2017</v>
      </c>
      <c r="E1464" s="53">
        <v>0.71944444444444444</v>
      </c>
      <c r="F1464" s="54" t="s">
        <v>265</v>
      </c>
      <c r="G1464" s="55">
        <v>1720</v>
      </c>
      <c r="H1464" s="54" t="s">
        <v>474</v>
      </c>
      <c r="I1464" s="56" t="s">
        <v>528</v>
      </c>
    </row>
    <row r="1465" spans="1:9">
      <c r="A1465" s="50">
        <v>1464</v>
      </c>
      <c r="B1465" s="51">
        <v>43035</v>
      </c>
      <c r="C1465" s="52">
        <v>43009</v>
      </c>
      <c r="D1465" s="50">
        <v>2017</v>
      </c>
      <c r="E1465" s="53">
        <v>0.75902777777777775</v>
      </c>
      <c r="F1465" s="54" t="s">
        <v>245</v>
      </c>
      <c r="G1465" s="54">
        <v>19</v>
      </c>
      <c r="H1465" s="54" t="s">
        <v>474</v>
      </c>
      <c r="I1465" s="56" t="s">
        <v>528</v>
      </c>
    </row>
    <row r="1466" spans="1:9">
      <c r="A1466" s="50">
        <v>1465</v>
      </c>
      <c r="B1466" s="51">
        <v>43035</v>
      </c>
      <c r="C1466" s="52">
        <v>43009</v>
      </c>
      <c r="D1466" s="50">
        <v>2017</v>
      </c>
      <c r="E1466" s="53">
        <v>0.84236111111111101</v>
      </c>
      <c r="F1466" s="54" t="s">
        <v>131</v>
      </c>
      <c r="G1466" s="54">
        <v>179</v>
      </c>
      <c r="H1466" s="54" t="s">
        <v>474</v>
      </c>
      <c r="I1466" s="56" t="s">
        <v>528</v>
      </c>
    </row>
    <row r="1467" spans="1:9">
      <c r="A1467" s="50">
        <v>1466</v>
      </c>
      <c r="B1467" s="51">
        <v>43035</v>
      </c>
      <c r="C1467" s="52">
        <v>43009</v>
      </c>
      <c r="D1467" s="50">
        <v>2017</v>
      </c>
      <c r="E1467" s="53">
        <v>0.8833333333333333</v>
      </c>
      <c r="F1467" s="54" t="s">
        <v>469</v>
      </c>
      <c r="G1467" s="54">
        <v>45</v>
      </c>
      <c r="H1467" s="54" t="s">
        <v>474</v>
      </c>
      <c r="I1467" s="56" t="s">
        <v>528</v>
      </c>
    </row>
    <row r="1468" spans="1:9">
      <c r="A1468" s="50">
        <v>1467</v>
      </c>
      <c r="B1468" s="51">
        <v>43035</v>
      </c>
      <c r="C1468" s="52">
        <v>43009</v>
      </c>
      <c r="D1468" s="50">
        <v>2017</v>
      </c>
      <c r="E1468" s="53">
        <v>0.88680555555555562</v>
      </c>
      <c r="F1468" s="54" t="s">
        <v>482</v>
      </c>
      <c r="G1468" s="58">
        <v>2564.8000000000002</v>
      </c>
      <c r="H1468" s="54" t="s">
        <v>474</v>
      </c>
      <c r="I1468" s="56" t="s">
        <v>528</v>
      </c>
    </row>
    <row r="1469" spans="1:9">
      <c r="A1469" s="50">
        <v>1468</v>
      </c>
      <c r="B1469" s="51">
        <v>43035</v>
      </c>
      <c r="C1469" s="52">
        <v>43009</v>
      </c>
      <c r="D1469" s="50">
        <v>2017</v>
      </c>
      <c r="E1469" s="53">
        <v>0.78472222222222221</v>
      </c>
      <c r="F1469" s="54" t="s">
        <v>484</v>
      </c>
      <c r="G1469" s="54">
        <v>470</v>
      </c>
      <c r="H1469" s="54" t="s">
        <v>45</v>
      </c>
      <c r="I1469" s="56" t="s">
        <v>529</v>
      </c>
    </row>
    <row r="1470" spans="1:9">
      <c r="A1470" s="50">
        <v>1469</v>
      </c>
      <c r="B1470" s="51">
        <v>43036</v>
      </c>
      <c r="C1470" s="52">
        <v>43009</v>
      </c>
      <c r="D1470" s="50">
        <v>2017</v>
      </c>
      <c r="E1470" s="53">
        <v>0.21666666666666667</v>
      </c>
      <c r="F1470" s="54" t="s">
        <v>245</v>
      </c>
      <c r="G1470" s="54">
        <v>19</v>
      </c>
      <c r="H1470" s="54" t="s">
        <v>474</v>
      </c>
      <c r="I1470" s="56" t="s">
        <v>528</v>
      </c>
    </row>
    <row r="1471" spans="1:9">
      <c r="A1471" s="50">
        <v>1470</v>
      </c>
      <c r="B1471" s="51">
        <v>43036</v>
      </c>
      <c r="C1471" s="52">
        <v>43009</v>
      </c>
      <c r="D1471" s="50">
        <v>2017</v>
      </c>
      <c r="E1471" s="53">
        <v>0.28611111111111115</v>
      </c>
      <c r="F1471" s="54" t="s">
        <v>265</v>
      </c>
      <c r="G1471" s="54">
        <v>70</v>
      </c>
      <c r="H1471" s="54" t="s">
        <v>474</v>
      </c>
      <c r="I1471" s="56" t="s">
        <v>528</v>
      </c>
    </row>
    <row r="1472" spans="1:9">
      <c r="A1472" s="50">
        <v>1471</v>
      </c>
      <c r="B1472" s="51">
        <v>43036</v>
      </c>
      <c r="C1472" s="52">
        <v>43009</v>
      </c>
      <c r="D1472" s="50">
        <v>2017</v>
      </c>
      <c r="E1472" s="53">
        <v>0.28680555555555554</v>
      </c>
      <c r="F1472" s="54" t="s">
        <v>72</v>
      </c>
      <c r="G1472" s="54">
        <v>55</v>
      </c>
      <c r="H1472" s="54" t="s">
        <v>474</v>
      </c>
      <c r="I1472" s="56" t="s">
        <v>528</v>
      </c>
    </row>
    <row r="1473" spans="1:9">
      <c r="A1473" s="50">
        <v>1472</v>
      </c>
      <c r="B1473" s="51">
        <v>43036</v>
      </c>
      <c r="C1473" s="52">
        <v>43009</v>
      </c>
      <c r="D1473" s="50">
        <v>2017</v>
      </c>
      <c r="E1473" s="53">
        <v>0.30902777777777779</v>
      </c>
      <c r="F1473" s="54" t="s">
        <v>262</v>
      </c>
      <c r="G1473" s="54">
        <v>190</v>
      </c>
      <c r="H1473" s="54" t="s">
        <v>474</v>
      </c>
      <c r="I1473" s="56" t="s">
        <v>528</v>
      </c>
    </row>
    <row r="1474" spans="1:9">
      <c r="A1474" s="50">
        <v>1473</v>
      </c>
      <c r="B1474" s="51">
        <v>43036</v>
      </c>
      <c r="C1474" s="52">
        <v>43009</v>
      </c>
      <c r="D1474" s="50">
        <v>2017</v>
      </c>
      <c r="E1474" s="53">
        <v>0.62986111111111109</v>
      </c>
      <c r="F1474" s="54" t="s">
        <v>111</v>
      </c>
      <c r="G1474" s="54">
        <v>200</v>
      </c>
      <c r="H1474" s="54" t="s">
        <v>474</v>
      </c>
      <c r="I1474" s="56" t="s">
        <v>528</v>
      </c>
    </row>
    <row r="1475" spans="1:9">
      <c r="A1475" s="50">
        <v>1474</v>
      </c>
      <c r="B1475" s="51">
        <v>43036</v>
      </c>
      <c r="C1475" s="52">
        <v>43009</v>
      </c>
      <c r="D1475" s="50">
        <v>2017</v>
      </c>
      <c r="E1475" s="53">
        <v>0.75694444444444453</v>
      </c>
      <c r="F1475" s="54" t="s">
        <v>265</v>
      </c>
      <c r="G1475" s="55">
        <v>3500</v>
      </c>
      <c r="H1475" s="54" t="s">
        <v>474</v>
      </c>
      <c r="I1475" s="56" t="s">
        <v>528</v>
      </c>
    </row>
    <row r="1476" spans="1:9">
      <c r="A1476" s="50">
        <v>1475</v>
      </c>
      <c r="B1476" s="51">
        <v>43036</v>
      </c>
      <c r="C1476" s="52">
        <v>43009</v>
      </c>
      <c r="D1476" s="50">
        <v>2017</v>
      </c>
      <c r="E1476" s="53">
        <v>0.76736111111111116</v>
      </c>
      <c r="F1476" s="54" t="s">
        <v>265</v>
      </c>
      <c r="G1476" s="54">
        <v>175</v>
      </c>
      <c r="H1476" s="54" t="s">
        <v>474</v>
      </c>
      <c r="I1476" s="56" t="s">
        <v>528</v>
      </c>
    </row>
    <row r="1477" spans="1:9">
      <c r="A1477" s="50">
        <v>1476</v>
      </c>
      <c r="B1477" s="51">
        <v>43036</v>
      </c>
      <c r="C1477" s="52">
        <v>43009</v>
      </c>
      <c r="D1477" s="50">
        <v>2017</v>
      </c>
      <c r="E1477" s="53">
        <v>0.88750000000000007</v>
      </c>
      <c r="F1477" s="54" t="s">
        <v>482</v>
      </c>
      <c r="G1477" s="58">
        <v>2564.8000000000002</v>
      </c>
      <c r="H1477" s="54" t="s">
        <v>474</v>
      </c>
      <c r="I1477" s="56" t="s">
        <v>528</v>
      </c>
    </row>
    <row r="1478" spans="1:9">
      <c r="A1478" s="50">
        <v>1477</v>
      </c>
      <c r="B1478" s="51">
        <v>43036</v>
      </c>
      <c r="C1478" s="52">
        <v>43009</v>
      </c>
      <c r="D1478" s="50">
        <v>2017</v>
      </c>
      <c r="E1478" s="53">
        <v>0.8930555555555556</v>
      </c>
      <c r="F1478" s="54" t="s">
        <v>84</v>
      </c>
      <c r="G1478" s="54">
        <v>100</v>
      </c>
      <c r="H1478" s="54" t="s">
        <v>474</v>
      </c>
      <c r="I1478" s="56" t="s">
        <v>528</v>
      </c>
    </row>
    <row r="1479" spans="1:9">
      <c r="A1479" s="50">
        <v>1478</v>
      </c>
      <c r="B1479" s="51">
        <v>43036</v>
      </c>
      <c r="C1479" s="52">
        <v>43009</v>
      </c>
      <c r="D1479" s="50">
        <v>2017</v>
      </c>
      <c r="E1479" s="53">
        <v>0.8930555555555556</v>
      </c>
      <c r="F1479" s="54" t="s">
        <v>148</v>
      </c>
      <c r="G1479" s="54">
        <v>35</v>
      </c>
      <c r="H1479" s="54" t="s">
        <v>474</v>
      </c>
      <c r="I1479" s="56" t="s">
        <v>528</v>
      </c>
    </row>
    <row r="1480" spans="1:9">
      <c r="A1480" s="50">
        <v>1479</v>
      </c>
      <c r="B1480" s="51">
        <v>43036</v>
      </c>
      <c r="C1480" s="52">
        <v>43009</v>
      </c>
      <c r="D1480" s="50">
        <v>2017</v>
      </c>
      <c r="E1480" s="53">
        <v>0.90277777777777779</v>
      </c>
      <c r="F1480" s="54" t="s">
        <v>218</v>
      </c>
      <c r="G1480" s="54">
        <v>410</v>
      </c>
      <c r="H1480" s="54" t="s">
        <v>474</v>
      </c>
      <c r="I1480" s="56" t="s">
        <v>528</v>
      </c>
    </row>
    <row r="1481" spans="1:9">
      <c r="A1481" s="50">
        <v>1480</v>
      </c>
      <c r="B1481" s="51">
        <v>43036</v>
      </c>
      <c r="C1481" s="52">
        <v>43009</v>
      </c>
      <c r="D1481" s="50">
        <v>2017</v>
      </c>
      <c r="E1481" s="53">
        <v>0.96597222222222223</v>
      </c>
      <c r="F1481" s="54" t="s">
        <v>469</v>
      </c>
      <c r="G1481" s="54">
        <v>34</v>
      </c>
      <c r="H1481" s="54" t="s">
        <v>474</v>
      </c>
      <c r="I1481" s="56" t="s">
        <v>528</v>
      </c>
    </row>
    <row r="1482" spans="1:9">
      <c r="A1482" s="50">
        <v>1481</v>
      </c>
      <c r="B1482" s="51">
        <v>43037</v>
      </c>
      <c r="C1482" s="52">
        <v>43009</v>
      </c>
      <c r="D1482" s="50">
        <v>2017</v>
      </c>
      <c r="E1482" s="53">
        <v>0.63263888888888886</v>
      </c>
      <c r="F1482" s="54" t="s">
        <v>111</v>
      </c>
      <c r="G1482" s="54">
        <v>308</v>
      </c>
      <c r="H1482" s="54" t="s">
        <v>474</v>
      </c>
      <c r="I1482" s="56" t="s">
        <v>528</v>
      </c>
    </row>
    <row r="1483" spans="1:9">
      <c r="A1483" s="50">
        <v>1482</v>
      </c>
      <c r="B1483" s="51">
        <v>43037</v>
      </c>
      <c r="C1483" s="52">
        <v>43009</v>
      </c>
      <c r="D1483" s="50">
        <v>2017</v>
      </c>
      <c r="E1483" s="53">
        <v>0.88263888888888886</v>
      </c>
      <c r="F1483" s="54" t="s">
        <v>469</v>
      </c>
      <c r="G1483" s="54">
        <v>50</v>
      </c>
      <c r="H1483" s="54" t="s">
        <v>474</v>
      </c>
      <c r="I1483" s="56" t="s">
        <v>528</v>
      </c>
    </row>
    <row r="1484" spans="1:9">
      <c r="A1484" s="50">
        <v>1483</v>
      </c>
      <c r="B1484" s="51">
        <v>43037</v>
      </c>
      <c r="C1484" s="52">
        <v>43009</v>
      </c>
      <c r="D1484" s="50">
        <v>2017</v>
      </c>
      <c r="E1484" s="53">
        <v>0.88750000000000007</v>
      </c>
      <c r="F1484" s="54" t="s">
        <v>482</v>
      </c>
      <c r="G1484" s="58">
        <v>2564.8000000000002</v>
      </c>
      <c r="H1484" s="54" t="s">
        <v>474</v>
      </c>
      <c r="I1484" s="56" t="s">
        <v>528</v>
      </c>
    </row>
    <row r="1485" spans="1:9">
      <c r="A1485" s="50">
        <v>1484</v>
      </c>
      <c r="B1485" s="51">
        <v>43038</v>
      </c>
      <c r="C1485" s="52">
        <v>43009</v>
      </c>
      <c r="D1485" s="50">
        <v>2017</v>
      </c>
      <c r="E1485" s="53">
        <v>0.59166666666666667</v>
      </c>
      <c r="F1485" s="54" t="s">
        <v>111</v>
      </c>
      <c r="G1485" s="54">
        <v>430</v>
      </c>
      <c r="H1485" s="54" t="s">
        <v>474</v>
      </c>
      <c r="I1485" s="56" t="s">
        <v>528</v>
      </c>
    </row>
    <row r="1486" spans="1:9">
      <c r="A1486" s="50">
        <v>1485</v>
      </c>
      <c r="B1486" s="51">
        <v>43038</v>
      </c>
      <c r="C1486" s="52">
        <v>43009</v>
      </c>
      <c r="D1486" s="50">
        <v>2017</v>
      </c>
      <c r="E1486" s="53">
        <v>0.84027777777777779</v>
      </c>
      <c r="F1486" s="54" t="s">
        <v>111</v>
      </c>
      <c r="G1486" s="54">
        <v>202</v>
      </c>
      <c r="H1486" s="54" t="s">
        <v>474</v>
      </c>
      <c r="I1486" s="56" t="s">
        <v>528</v>
      </c>
    </row>
    <row r="1487" spans="1:9">
      <c r="A1487" s="50">
        <v>1486</v>
      </c>
      <c r="B1487" s="51">
        <v>43038</v>
      </c>
      <c r="C1487" s="52">
        <v>43009</v>
      </c>
      <c r="D1487" s="50">
        <v>2017</v>
      </c>
      <c r="E1487" s="53">
        <v>0.88750000000000007</v>
      </c>
      <c r="F1487" s="54" t="s">
        <v>482</v>
      </c>
      <c r="G1487" s="58">
        <v>2564.8000000000002</v>
      </c>
      <c r="H1487" s="54" t="s">
        <v>474</v>
      </c>
      <c r="I1487" s="56" t="s">
        <v>528</v>
      </c>
    </row>
    <row r="1488" spans="1:9">
      <c r="A1488" s="50">
        <v>1487</v>
      </c>
      <c r="B1488" s="51">
        <v>43039</v>
      </c>
      <c r="C1488" s="52">
        <v>43009</v>
      </c>
      <c r="D1488" s="50">
        <v>2017</v>
      </c>
      <c r="E1488" s="53">
        <v>0.59027777777777779</v>
      </c>
      <c r="F1488" s="54" t="s">
        <v>84</v>
      </c>
      <c r="G1488" s="54">
        <v>396</v>
      </c>
      <c r="H1488" s="54" t="s">
        <v>474</v>
      </c>
      <c r="I1488" s="56" t="s">
        <v>528</v>
      </c>
    </row>
    <row r="1489" spans="1:9">
      <c r="A1489" s="50">
        <v>1488</v>
      </c>
      <c r="B1489" s="51">
        <v>43039</v>
      </c>
      <c r="C1489" s="52">
        <v>43009</v>
      </c>
      <c r="D1489" s="50">
        <v>2017</v>
      </c>
      <c r="E1489" s="53">
        <v>0.83958333333333324</v>
      </c>
      <c r="F1489" s="54" t="s">
        <v>469</v>
      </c>
      <c r="G1489" s="54">
        <v>50</v>
      </c>
      <c r="H1489" s="54" t="s">
        <v>474</v>
      </c>
      <c r="I1489" s="56" t="s">
        <v>528</v>
      </c>
    </row>
    <row r="1490" spans="1:9">
      <c r="A1490" s="50">
        <v>1489</v>
      </c>
      <c r="B1490" s="51">
        <v>43039</v>
      </c>
      <c r="C1490" s="52">
        <v>43009</v>
      </c>
      <c r="D1490" s="50">
        <v>2017</v>
      </c>
      <c r="E1490" s="53">
        <v>0.8881944444444444</v>
      </c>
      <c r="F1490" s="54" t="s">
        <v>482</v>
      </c>
      <c r="G1490" s="58">
        <v>2564.8000000000002</v>
      </c>
      <c r="H1490" s="54" t="s">
        <v>474</v>
      </c>
      <c r="I1490" s="56" t="s">
        <v>528</v>
      </c>
    </row>
    <row r="1491" spans="1:9">
      <c r="A1491" s="50">
        <v>1490</v>
      </c>
      <c r="B1491" s="51">
        <v>43040</v>
      </c>
      <c r="C1491" s="52">
        <v>43040</v>
      </c>
      <c r="D1491" s="50">
        <v>2017</v>
      </c>
      <c r="E1491" s="53">
        <v>0.59305555555555556</v>
      </c>
      <c r="F1491" s="54" t="s">
        <v>111</v>
      </c>
      <c r="G1491" s="54">
        <v>130</v>
      </c>
      <c r="H1491" s="54" t="s">
        <v>474</v>
      </c>
      <c r="I1491" s="56" t="s">
        <v>528</v>
      </c>
    </row>
    <row r="1492" spans="1:9">
      <c r="A1492" s="50">
        <v>1491</v>
      </c>
      <c r="B1492" s="51">
        <v>43040</v>
      </c>
      <c r="C1492" s="52">
        <v>43040</v>
      </c>
      <c r="D1492" s="50">
        <v>2017</v>
      </c>
      <c r="E1492" s="53">
        <v>0.68541666666666667</v>
      </c>
      <c r="F1492" s="54" t="s">
        <v>265</v>
      </c>
      <c r="G1492" s="54">
        <v>670</v>
      </c>
      <c r="H1492" s="54" t="s">
        <v>474</v>
      </c>
      <c r="I1492" s="56" t="s">
        <v>528</v>
      </c>
    </row>
    <row r="1493" spans="1:9">
      <c r="A1493" s="50">
        <v>1492</v>
      </c>
      <c r="B1493" s="51">
        <v>43040</v>
      </c>
      <c r="C1493" s="52">
        <v>43040</v>
      </c>
      <c r="D1493" s="50">
        <v>2017</v>
      </c>
      <c r="E1493" s="53">
        <v>0.75624999999999998</v>
      </c>
      <c r="F1493" s="54" t="s">
        <v>140</v>
      </c>
      <c r="G1493" s="54">
        <v>34</v>
      </c>
      <c r="H1493" s="54" t="s">
        <v>474</v>
      </c>
      <c r="I1493" s="56" t="s">
        <v>528</v>
      </c>
    </row>
    <row r="1494" spans="1:9">
      <c r="A1494" s="50">
        <v>1493</v>
      </c>
      <c r="B1494" s="51">
        <v>43040</v>
      </c>
      <c r="C1494" s="52">
        <v>43040</v>
      </c>
      <c r="D1494" s="50">
        <v>2017</v>
      </c>
      <c r="E1494" s="53">
        <v>0.84305555555555556</v>
      </c>
      <c r="F1494" s="54" t="s">
        <v>262</v>
      </c>
      <c r="G1494" s="54">
        <v>127</v>
      </c>
      <c r="H1494" s="54" t="s">
        <v>474</v>
      </c>
      <c r="I1494" s="56" t="s">
        <v>528</v>
      </c>
    </row>
    <row r="1495" spans="1:9">
      <c r="A1495" s="50">
        <v>1494</v>
      </c>
      <c r="B1495" s="51">
        <v>43040</v>
      </c>
      <c r="C1495" s="52">
        <v>43040</v>
      </c>
      <c r="D1495" s="50">
        <v>2017</v>
      </c>
      <c r="E1495" s="53">
        <v>0.84305555555555556</v>
      </c>
      <c r="F1495" s="54" t="s">
        <v>265</v>
      </c>
      <c r="G1495" s="54">
        <v>70</v>
      </c>
      <c r="H1495" s="54" t="s">
        <v>474</v>
      </c>
      <c r="I1495" s="56" t="s">
        <v>528</v>
      </c>
    </row>
    <row r="1496" spans="1:9">
      <c r="A1496" s="50">
        <v>1495</v>
      </c>
      <c r="B1496" s="51">
        <v>43040</v>
      </c>
      <c r="C1496" s="52">
        <v>43040</v>
      </c>
      <c r="D1496" s="50">
        <v>2017</v>
      </c>
      <c r="E1496" s="53">
        <v>0.85902777777777783</v>
      </c>
      <c r="F1496" s="54" t="s">
        <v>84</v>
      </c>
      <c r="G1496" s="54">
        <v>245</v>
      </c>
      <c r="H1496" s="54" t="s">
        <v>474</v>
      </c>
      <c r="I1496" s="56" t="s">
        <v>528</v>
      </c>
    </row>
    <row r="1497" spans="1:9">
      <c r="A1497" s="50">
        <v>1496</v>
      </c>
      <c r="B1497" s="51">
        <v>43040</v>
      </c>
      <c r="C1497" s="52">
        <v>43040</v>
      </c>
      <c r="D1497" s="50">
        <v>2017</v>
      </c>
      <c r="E1497" s="53">
        <v>0.90069444444444446</v>
      </c>
      <c r="F1497" s="54" t="s">
        <v>486</v>
      </c>
      <c r="G1497" s="55">
        <v>1568</v>
      </c>
      <c r="H1497" s="54" t="s">
        <v>474</v>
      </c>
      <c r="I1497" s="56" t="s">
        <v>528</v>
      </c>
    </row>
    <row r="1498" spans="1:9">
      <c r="A1498" s="50">
        <v>1497</v>
      </c>
      <c r="B1498" s="51">
        <v>43041</v>
      </c>
      <c r="C1498" s="52">
        <v>43040</v>
      </c>
      <c r="D1498" s="50">
        <v>2017</v>
      </c>
      <c r="E1498" s="53">
        <v>0.62430555555555556</v>
      </c>
      <c r="F1498" s="54" t="s">
        <v>111</v>
      </c>
      <c r="G1498" s="54">
        <v>290</v>
      </c>
      <c r="H1498" s="54" t="s">
        <v>474</v>
      </c>
      <c r="I1498" s="56" t="s">
        <v>528</v>
      </c>
    </row>
    <row r="1499" spans="1:9">
      <c r="A1499" s="50">
        <v>1498</v>
      </c>
      <c r="B1499" s="51">
        <v>43041</v>
      </c>
      <c r="C1499" s="52">
        <v>43040</v>
      </c>
      <c r="D1499" s="50">
        <v>2017</v>
      </c>
      <c r="E1499" s="53">
        <v>0.74444444444444446</v>
      </c>
      <c r="F1499" s="54" t="s">
        <v>305</v>
      </c>
      <c r="G1499" s="58">
        <v>1459.47</v>
      </c>
      <c r="H1499" s="54" t="s">
        <v>474</v>
      </c>
      <c r="I1499" s="56" t="s">
        <v>528</v>
      </c>
    </row>
    <row r="1500" spans="1:9">
      <c r="A1500" s="50">
        <v>1499</v>
      </c>
      <c r="B1500" s="51">
        <v>43041</v>
      </c>
      <c r="C1500" s="52">
        <v>43040</v>
      </c>
      <c r="D1500" s="50">
        <v>2017</v>
      </c>
      <c r="E1500" s="53">
        <v>0.7680555555555556</v>
      </c>
      <c r="F1500" s="54" t="s">
        <v>130</v>
      </c>
      <c r="G1500" s="54">
        <v>55</v>
      </c>
      <c r="H1500" s="54" t="s">
        <v>474</v>
      </c>
      <c r="I1500" s="56" t="s">
        <v>528</v>
      </c>
    </row>
    <row r="1501" spans="1:9">
      <c r="A1501" s="50">
        <v>1500</v>
      </c>
      <c r="B1501" s="51">
        <v>43042</v>
      </c>
      <c r="C1501" s="52">
        <v>43040</v>
      </c>
      <c r="D1501" s="50">
        <v>2017</v>
      </c>
      <c r="E1501" s="53">
        <v>0.86805555555555547</v>
      </c>
      <c r="F1501" s="54" t="s">
        <v>488</v>
      </c>
      <c r="G1501" s="55">
        <v>10000</v>
      </c>
      <c r="H1501" s="54" t="s">
        <v>31</v>
      </c>
      <c r="I1501" s="56" t="s">
        <v>529</v>
      </c>
    </row>
    <row r="1502" spans="1:9">
      <c r="A1502" s="50">
        <v>1501</v>
      </c>
      <c r="B1502" s="51">
        <v>43042</v>
      </c>
      <c r="C1502" s="52">
        <v>43040</v>
      </c>
      <c r="D1502" s="50">
        <v>2017</v>
      </c>
      <c r="E1502" s="53">
        <v>0.36805555555555558</v>
      </c>
      <c r="F1502" s="54" t="s">
        <v>72</v>
      </c>
      <c r="G1502" s="54">
        <v>30</v>
      </c>
      <c r="H1502" s="54" t="s">
        <v>52</v>
      </c>
      <c r="I1502" s="56" t="s">
        <v>529</v>
      </c>
    </row>
    <row r="1503" spans="1:9">
      <c r="A1503" s="50">
        <v>1502</v>
      </c>
      <c r="B1503" s="51">
        <v>43042</v>
      </c>
      <c r="C1503" s="52">
        <v>43040</v>
      </c>
      <c r="D1503" s="50">
        <v>2017</v>
      </c>
      <c r="E1503" s="53">
        <v>0.86875000000000002</v>
      </c>
      <c r="F1503" s="54" t="s">
        <v>84</v>
      </c>
      <c r="G1503" s="54">
        <v>60</v>
      </c>
      <c r="H1503" s="54" t="s">
        <v>52</v>
      </c>
      <c r="I1503" s="56" t="s">
        <v>529</v>
      </c>
    </row>
    <row r="1504" spans="1:9">
      <c r="A1504" s="50">
        <v>1503</v>
      </c>
      <c r="B1504" s="51">
        <v>43042</v>
      </c>
      <c r="C1504" s="52">
        <v>43040</v>
      </c>
      <c r="D1504" s="50">
        <v>2017</v>
      </c>
      <c r="E1504" s="53">
        <v>0.26458333333333334</v>
      </c>
      <c r="F1504" s="54" t="s">
        <v>262</v>
      </c>
      <c r="G1504" s="54">
        <v>6</v>
      </c>
      <c r="H1504" s="54" t="s">
        <v>474</v>
      </c>
      <c r="I1504" s="56" t="s">
        <v>528</v>
      </c>
    </row>
    <row r="1505" spans="1:9">
      <c r="A1505" s="50">
        <v>1504</v>
      </c>
      <c r="B1505" s="51">
        <v>43042</v>
      </c>
      <c r="C1505" s="52">
        <v>43040</v>
      </c>
      <c r="D1505" s="50">
        <v>2017</v>
      </c>
      <c r="E1505" s="53">
        <v>0.86805555555555547</v>
      </c>
      <c r="F1505" s="54" t="s">
        <v>307</v>
      </c>
      <c r="G1505" s="54">
        <v>20</v>
      </c>
      <c r="H1505" s="54" t="s">
        <v>94</v>
      </c>
      <c r="I1505" s="56" t="s">
        <v>529</v>
      </c>
    </row>
    <row r="1506" spans="1:9">
      <c r="A1506" s="50">
        <v>1505</v>
      </c>
      <c r="B1506" s="51">
        <v>43043</v>
      </c>
      <c r="C1506" s="52">
        <v>43040</v>
      </c>
      <c r="D1506" s="50">
        <v>2017</v>
      </c>
      <c r="E1506" s="53">
        <v>0.52222222222222225</v>
      </c>
      <c r="F1506" s="54" t="s">
        <v>490</v>
      </c>
      <c r="G1506" s="54">
        <v>20</v>
      </c>
      <c r="H1506" s="54" t="s">
        <v>31</v>
      </c>
      <c r="I1506" s="56" t="s">
        <v>529</v>
      </c>
    </row>
    <row r="1507" spans="1:9">
      <c r="A1507" s="50">
        <v>1506</v>
      </c>
      <c r="B1507" s="51">
        <v>43043</v>
      </c>
      <c r="C1507" s="52">
        <v>43040</v>
      </c>
      <c r="D1507" s="50">
        <v>2017</v>
      </c>
      <c r="E1507" s="53">
        <v>0.52222222222222225</v>
      </c>
      <c r="F1507" s="54" t="s">
        <v>130</v>
      </c>
      <c r="G1507" s="54">
        <v>60</v>
      </c>
      <c r="H1507" s="54" t="s">
        <v>52</v>
      </c>
      <c r="I1507" s="56" t="s">
        <v>529</v>
      </c>
    </row>
    <row r="1508" spans="1:9">
      <c r="A1508" s="50">
        <v>1507</v>
      </c>
      <c r="B1508" s="51">
        <v>43043</v>
      </c>
      <c r="C1508" s="52">
        <v>43040</v>
      </c>
      <c r="D1508" s="50">
        <v>2017</v>
      </c>
      <c r="E1508" s="53">
        <v>0.52500000000000002</v>
      </c>
      <c r="F1508" s="54" t="s">
        <v>131</v>
      </c>
      <c r="G1508" s="54">
        <v>50</v>
      </c>
      <c r="H1508" s="54" t="s">
        <v>52</v>
      </c>
      <c r="I1508" s="56" t="s">
        <v>529</v>
      </c>
    </row>
    <row r="1509" spans="1:9">
      <c r="A1509" s="50">
        <v>1508</v>
      </c>
      <c r="B1509" s="51">
        <v>43043</v>
      </c>
      <c r="C1509" s="52">
        <v>43040</v>
      </c>
      <c r="D1509" s="50">
        <v>2017</v>
      </c>
      <c r="E1509" s="53">
        <v>0.55069444444444449</v>
      </c>
      <c r="F1509" s="54" t="s">
        <v>111</v>
      </c>
      <c r="G1509" s="54">
        <v>70</v>
      </c>
      <c r="H1509" s="54" t="s">
        <v>52</v>
      </c>
      <c r="I1509" s="56" t="s">
        <v>529</v>
      </c>
    </row>
    <row r="1510" spans="1:9">
      <c r="A1510" s="50">
        <v>1509</v>
      </c>
      <c r="B1510" s="51">
        <v>43043</v>
      </c>
      <c r="C1510" s="52">
        <v>43040</v>
      </c>
      <c r="D1510" s="50">
        <v>2017</v>
      </c>
      <c r="E1510" s="53">
        <v>0.91180555555555554</v>
      </c>
      <c r="F1510" s="54" t="s">
        <v>84</v>
      </c>
      <c r="G1510" s="54">
        <v>45</v>
      </c>
      <c r="H1510" s="54" t="s">
        <v>52</v>
      </c>
      <c r="I1510" s="56" t="s">
        <v>529</v>
      </c>
    </row>
    <row r="1511" spans="1:9">
      <c r="A1511" s="50">
        <v>1510</v>
      </c>
      <c r="B1511" s="51">
        <v>43043</v>
      </c>
      <c r="C1511" s="52">
        <v>43040</v>
      </c>
      <c r="D1511" s="50">
        <v>2017</v>
      </c>
      <c r="E1511" s="53">
        <v>0.52222222222222225</v>
      </c>
      <c r="F1511" s="54" t="s">
        <v>491</v>
      </c>
      <c r="G1511" s="54">
        <v>550</v>
      </c>
      <c r="H1511" s="54" t="s">
        <v>45</v>
      </c>
      <c r="I1511" s="56" t="s">
        <v>529</v>
      </c>
    </row>
    <row r="1512" spans="1:9">
      <c r="A1512" s="50">
        <v>1511</v>
      </c>
      <c r="B1512" s="51">
        <v>43043</v>
      </c>
      <c r="C1512" s="52">
        <v>43040</v>
      </c>
      <c r="D1512" s="50">
        <v>2017</v>
      </c>
      <c r="E1512" s="53">
        <v>0.47291666666666665</v>
      </c>
      <c r="F1512" s="54" t="s">
        <v>262</v>
      </c>
      <c r="G1512" s="54">
        <v>21</v>
      </c>
      <c r="H1512" s="54" t="s">
        <v>41</v>
      </c>
      <c r="I1512" s="56" t="s">
        <v>529</v>
      </c>
    </row>
    <row r="1513" spans="1:9">
      <c r="A1513" s="50">
        <v>1512</v>
      </c>
      <c r="B1513" s="51">
        <v>43044</v>
      </c>
      <c r="C1513" s="52">
        <v>43040</v>
      </c>
      <c r="D1513" s="50">
        <v>2017</v>
      </c>
      <c r="E1513" s="53">
        <v>0.77361111111111114</v>
      </c>
      <c r="F1513" s="54" t="s">
        <v>131</v>
      </c>
      <c r="G1513" s="54">
        <v>22</v>
      </c>
      <c r="H1513" s="54" t="s">
        <v>52</v>
      </c>
      <c r="I1513" s="56" t="s">
        <v>529</v>
      </c>
    </row>
    <row r="1514" spans="1:9">
      <c r="A1514" s="50">
        <v>1513</v>
      </c>
      <c r="B1514" s="51">
        <v>43045</v>
      </c>
      <c r="C1514" s="52">
        <v>43040</v>
      </c>
      <c r="D1514" s="50">
        <v>2017</v>
      </c>
      <c r="E1514" s="53">
        <v>0.3576388888888889</v>
      </c>
      <c r="F1514" s="54" t="s">
        <v>131</v>
      </c>
      <c r="G1514" s="54">
        <v>10</v>
      </c>
      <c r="H1514" s="54" t="s">
        <v>52</v>
      </c>
      <c r="I1514" s="56" t="s">
        <v>529</v>
      </c>
    </row>
    <row r="1515" spans="1:9">
      <c r="A1515" s="50">
        <v>1514</v>
      </c>
      <c r="B1515" s="51">
        <v>43045</v>
      </c>
      <c r="C1515" s="52">
        <v>43040</v>
      </c>
      <c r="D1515" s="50">
        <v>2017</v>
      </c>
      <c r="E1515" s="53">
        <v>0.6777777777777777</v>
      </c>
      <c r="F1515" s="54" t="s">
        <v>140</v>
      </c>
      <c r="G1515" s="54">
        <v>50</v>
      </c>
      <c r="H1515" s="54" t="s">
        <v>52</v>
      </c>
      <c r="I1515" s="56" t="s">
        <v>529</v>
      </c>
    </row>
    <row r="1516" spans="1:9">
      <c r="A1516" s="50">
        <v>1515</v>
      </c>
      <c r="B1516" s="51">
        <v>43046</v>
      </c>
      <c r="C1516" s="52">
        <v>43040</v>
      </c>
      <c r="D1516" s="50">
        <v>2017</v>
      </c>
      <c r="E1516" s="53">
        <v>0.36458333333333331</v>
      </c>
      <c r="F1516" s="54" t="s">
        <v>72</v>
      </c>
      <c r="G1516" s="54">
        <v>50</v>
      </c>
      <c r="H1516" s="54" t="s">
        <v>52</v>
      </c>
      <c r="I1516" s="56" t="s">
        <v>529</v>
      </c>
    </row>
    <row r="1517" spans="1:9">
      <c r="A1517" s="50">
        <v>1516</v>
      </c>
      <c r="B1517" s="51">
        <v>43046</v>
      </c>
      <c r="C1517" s="52">
        <v>43040</v>
      </c>
      <c r="D1517" s="50">
        <v>2017</v>
      </c>
      <c r="E1517" s="53">
        <v>0.74583333333333324</v>
      </c>
      <c r="F1517" s="54" t="s">
        <v>131</v>
      </c>
      <c r="G1517" s="54">
        <v>40</v>
      </c>
      <c r="H1517" s="54" t="s">
        <v>52</v>
      </c>
      <c r="I1517" s="56" t="s">
        <v>529</v>
      </c>
    </row>
    <row r="1518" spans="1:9">
      <c r="A1518" s="50">
        <v>1517</v>
      </c>
      <c r="B1518" s="51">
        <v>43046</v>
      </c>
      <c r="C1518" s="52">
        <v>43040</v>
      </c>
      <c r="D1518" s="50">
        <v>2017</v>
      </c>
      <c r="E1518" s="53">
        <v>0.89930555555555547</v>
      </c>
      <c r="F1518" s="54" t="s">
        <v>84</v>
      </c>
      <c r="G1518" s="54">
        <v>70</v>
      </c>
      <c r="H1518" s="54" t="s">
        <v>52</v>
      </c>
      <c r="I1518" s="56" t="s">
        <v>529</v>
      </c>
    </row>
    <row r="1519" spans="1:9">
      <c r="A1519" s="50">
        <v>1518</v>
      </c>
      <c r="B1519" s="51">
        <v>43046</v>
      </c>
      <c r="C1519" s="52">
        <v>43040</v>
      </c>
      <c r="D1519" s="50">
        <v>2017</v>
      </c>
      <c r="E1519" s="53">
        <v>0.36527777777777781</v>
      </c>
      <c r="F1519" s="54" t="s">
        <v>265</v>
      </c>
      <c r="G1519" s="54">
        <v>70</v>
      </c>
      <c r="H1519" s="54" t="s">
        <v>41</v>
      </c>
      <c r="I1519" s="56" t="s">
        <v>529</v>
      </c>
    </row>
    <row r="1520" spans="1:9">
      <c r="A1520" s="50">
        <v>1519</v>
      </c>
      <c r="B1520" s="51">
        <v>43046</v>
      </c>
      <c r="C1520" s="52">
        <v>43040</v>
      </c>
      <c r="D1520" s="50">
        <v>2017</v>
      </c>
      <c r="E1520" s="53">
        <v>0.74583333333333324</v>
      </c>
      <c r="F1520" s="54" t="s">
        <v>262</v>
      </c>
      <c r="G1520" s="54">
        <v>28</v>
      </c>
      <c r="H1520" s="54" t="s">
        <v>41</v>
      </c>
      <c r="I1520" s="56" t="s">
        <v>529</v>
      </c>
    </row>
    <row r="1521" spans="1:9">
      <c r="A1521" s="50">
        <v>1520</v>
      </c>
      <c r="B1521" s="51">
        <v>43047</v>
      </c>
      <c r="C1521" s="52">
        <v>43040</v>
      </c>
      <c r="D1521" s="50">
        <v>2017</v>
      </c>
      <c r="E1521" s="53">
        <v>0.84791666666666676</v>
      </c>
      <c r="F1521" s="54" t="s">
        <v>72</v>
      </c>
      <c r="G1521" s="54">
        <v>40</v>
      </c>
      <c r="H1521" s="54" t="s">
        <v>52</v>
      </c>
      <c r="I1521" s="56" t="s">
        <v>529</v>
      </c>
    </row>
    <row r="1522" spans="1:9">
      <c r="A1522" s="50">
        <v>1521</v>
      </c>
      <c r="B1522" s="51">
        <v>43047</v>
      </c>
      <c r="C1522" s="52">
        <v>43040</v>
      </c>
      <c r="D1522" s="50">
        <v>2017</v>
      </c>
      <c r="E1522" s="53">
        <v>0.92222222222222217</v>
      </c>
      <c r="F1522" s="54" t="s">
        <v>84</v>
      </c>
      <c r="G1522" s="54">
        <v>70</v>
      </c>
      <c r="H1522" s="54" t="s">
        <v>52</v>
      </c>
      <c r="I1522" s="56" t="s">
        <v>529</v>
      </c>
    </row>
    <row r="1523" spans="1:9">
      <c r="A1523" s="50">
        <v>1522</v>
      </c>
      <c r="B1523" s="51">
        <v>43048</v>
      </c>
      <c r="C1523" s="52">
        <v>43040</v>
      </c>
      <c r="D1523" s="50">
        <v>2017</v>
      </c>
      <c r="E1523" s="53">
        <v>0.43263888888888885</v>
      </c>
      <c r="F1523" s="54" t="s">
        <v>125</v>
      </c>
      <c r="G1523" s="58">
        <v>1666.66</v>
      </c>
      <c r="H1523" s="54" t="s">
        <v>125</v>
      </c>
      <c r="I1523" s="56" t="s">
        <v>529</v>
      </c>
    </row>
    <row r="1524" spans="1:9">
      <c r="A1524" s="50">
        <v>1523</v>
      </c>
      <c r="B1524" s="51">
        <v>43048</v>
      </c>
      <c r="C1524" s="52">
        <v>43040</v>
      </c>
      <c r="D1524" s="50">
        <v>2017</v>
      </c>
      <c r="E1524" s="53">
        <v>0.42430555555555555</v>
      </c>
      <c r="F1524" s="54" t="s">
        <v>72</v>
      </c>
      <c r="G1524" s="54">
        <v>30</v>
      </c>
      <c r="H1524" s="54" t="s">
        <v>52</v>
      </c>
      <c r="I1524" s="56" t="s">
        <v>529</v>
      </c>
    </row>
    <row r="1525" spans="1:9">
      <c r="A1525" s="50">
        <v>1524</v>
      </c>
      <c r="B1525" s="51">
        <v>43048</v>
      </c>
      <c r="C1525" s="52">
        <v>43040</v>
      </c>
      <c r="D1525" s="50">
        <v>2017</v>
      </c>
      <c r="E1525" s="53">
        <v>0.79999999999999993</v>
      </c>
      <c r="F1525" s="54" t="s">
        <v>140</v>
      </c>
      <c r="G1525" s="54">
        <v>20</v>
      </c>
      <c r="H1525" s="54" t="s">
        <v>52</v>
      </c>
      <c r="I1525" s="56" t="s">
        <v>529</v>
      </c>
    </row>
    <row r="1526" spans="1:9">
      <c r="A1526" s="50">
        <v>1525</v>
      </c>
      <c r="B1526" s="51">
        <v>43049</v>
      </c>
      <c r="C1526" s="52">
        <v>43040</v>
      </c>
      <c r="D1526" s="50">
        <v>2017</v>
      </c>
      <c r="E1526" s="53">
        <v>0.42499999999999999</v>
      </c>
      <c r="F1526" s="54" t="s">
        <v>72</v>
      </c>
      <c r="G1526" s="54">
        <v>30</v>
      </c>
      <c r="H1526" s="54" t="s">
        <v>52</v>
      </c>
      <c r="I1526" s="56" t="s">
        <v>529</v>
      </c>
    </row>
    <row r="1527" spans="1:9">
      <c r="A1527" s="50">
        <v>1526</v>
      </c>
      <c r="B1527" s="51">
        <v>43049</v>
      </c>
      <c r="C1527" s="52">
        <v>43040</v>
      </c>
      <c r="D1527" s="50">
        <v>2017</v>
      </c>
      <c r="E1527" s="53">
        <v>0.92222222222222217</v>
      </c>
      <c r="F1527" s="54" t="s">
        <v>84</v>
      </c>
      <c r="G1527" s="54">
        <v>70</v>
      </c>
      <c r="H1527" s="54" t="s">
        <v>52</v>
      </c>
      <c r="I1527" s="56" t="s">
        <v>529</v>
      </c>
    </row>
    <row r="1528" spans="1:9">
      <c r="A1528" s="50">
        <v>1527</v>
      </c>
      <c r="B1528" s="51">
        <v>43050</v>
      </c>
      <c r="C1528" s="52">
        <v>43040</v>
      </c>
      <c r="D1528" s="50">
        <v>2017</v>
      </c>
      <c r="E1528" s="53">
        <v>0.67847222222222225</v>
      </c>
      <c r="F1528" s="54" t="s">
        <v>130</v>
      </c>
      <c r="G1528" s="54">
        <v>40</v>
      </c>
      <c r="H1528" s="54" t="s">
        <v>52</v>
      </c>
      <c r="I1528" s="56" t="s">
        <v>529</v>
      </c>
    </row>
    <row r="1529" spans="1:9">
      <c r="A1529" s="50">
        <v>1528</v>
      </c>
      <c r="B1529" s="51">
        <v>43051</v>
      </c>
      <c r="C1529" s="52">
        <v>43040</v>
      </c>
      <c r="D1529" s="50">
        <v>2017</v>
      </c>
      <c r="E1529" s="53">
        <v>0.5444444444444444</v>
      </c>
      <c r="F1529" s="54" t="s">
        <v>129</v>
      </c>
      <c r="G1529" s="54">
        <v>170</v>
      </c>
      <c r="H1529" s="54" t="s">
        <v>31</v>
      </c>
      <c r="I1529" s="56" t="s">
        <v>529</v>
      </c>
    </row>
    <row r="1530" spans="1:9">
      <c r="A1530" s="50">
        <v>1529</v>
      </c>
      <c r="B1530" s="51">
        <v>43051</v>
      </c>
      <c r="C1530" s="52">
        <v>43040</v>
      </c>
      <c r="D1530" s="50">
        <v>2017</v>
      </c>
      <c r="E1530" s="53">
        <v>0.5444444444444444</v>
      </c>
      <c r="F1530" s="54" t="s">
        <v>493</v>
      </c>
      <c r="G1530" s="54">
        <v>58</v>
      </c>
      <c r="H1530" s="54" t="s">
        <v>503</v>
      </c>
      <c r="I1530" s="56" t="s">
        <v>529</v>
      </c>
    </row>
    <row r="1531" spans="1:9">
      <c r="A1531" s="50">
        <v>1530</v>
      </c>
      <c r="B1531" s="51">
        <v>43051</v>
      </c>
      <c r="C1531" s="52">
        <v>43040</v>
      </c>
      <c r="D1531" s="50">
        <v>2017</v>
      </c>
      <c r="E1531" s="53">
        <v>0.42708333333333331</v>
      </c>
      <c r="F1531" s="54" t="s">
        <v>72</v>
      </c>
      <c r="G1531" s="54">
        <v>80</v>
      </c>
      <c r="H1531" s="54" t="s">
        <v>52</v>
      </c>
      <c r="I1531" s="56" t="s">
        <v>529</v>
      </c>
    </row>
    <row r="1532" spans="1:9">
      <c r="A1532" s="50">
        <v>1531</v>
      </c>
      <c r="B1532" s="51">
        <v>43051</v>
      </c>
      <c r="C1532" s="52">
        <v>43040</v>
      </c>
      <c r="D1532" s="50">
        <v>2017</v>
      </c>
      <c r="E1532" s="53">
        <v>0.79583333333333339</v>
      </c>
      <c r="F1532" s="54" t="s">
        <v>494</v>
      </c>
      <c r="G1532" s="54">
        <v>150</v>
      </c>
      <c r="H1532" s="54" t="s">
        <v>52</v>
      </c>
      <c r="I1532" s="56" t="s">
        <v>529</v>
      </c>
    </row>
    <row r="1533" spans="1:9">
      <c r="A1533" s="50">
        <v>1532</v>
      </c>
      <c r="B1533" s="51">
        <v>43051</v>
      </c>
      <c r="C1533" s="52">
        <v>43040</v>
      </c>
      <c r="D1533" s="50">
        <v>2017</v>
      </c>
      <c r="E1533" s="53">
        <v>0.85069444444444453</v>
      </c>
      <c r="F1533" s="54" t="s">
        <v>84</v>
      </c>
      <c r="G1533" s="54">
        <v>106</v>
      </c>
      <c r="H1533" s="54" t="s">
        <v>52</v>
      </c>
      <c r="I1533" s="56" t="s">
        <v>529</v>
      </c>
    </row>
    <row r="1534" spans="1:9">
      <c r="A1534" s="50">
        <v>1533</v>
      </c>
      <c r="B1534" s="51">
        <v>43051</v>
      </c>
      <c r="C1534" s="52">
        <v>43040</v>
      </c>
      <c r="D1534" s="50">
        <v>2017</v>
      </c>
      <c r="E1534" s="53">
        <v>0.95347222222222217</v>
      </c>
      <c r="F1534" s="54" t="s">
        <v>262</v>
      </c>
      <c r="G1534" s="54">
        <v>35</v>
      </c>
      <c r="H1534" s="54" t="s">
        <v>41</v>
      </c>
      <c r="I1534" s="56" t="s">
        <v>529</v>
      </c>
    </row>
    <row r="1535" spans="1:9">
      <c r="A1535" s="50">
        <v>1534</v>
      </c>
      <c r="B1535" s="51">
        <v>43052</v>
      </c>
      <c r="C1535" s="52">
        <v>43040</v>
      </c>
      <c r="D1535" s="50">
        <v>2017</v>
      </c>
      <c r="E1535" s="53">
        <v>0.37291666666666662</v>
      </c>
      <c r="F1535" s="54" t="s">
        <v>72</v>
      </c>
      <c r="G1535" s="54">
        <v>30</v>
      </c>
      <c r="H1535" s="54" t="s">
        <v>52</v>
      </c>
      <c r="I1535" s="56" t="s">
        <v>529</v>
      </c>
    </row>
    <row r="1536" spans="1:9">
      <c r="A1536" s="50">
        <v>1535</v>
      </c>
      <c r="B1536" s="51">
        <v>43052</v>
      </c>
      <c r="C1536" s="52">
        <v>43040</v>
      </c>
      <c r="D1536" s="50">
        <v>2017</v>
      </c>
      <c r="E1536" s="53">
        <v>0.87291666666666667</v>
      </c>
      <c r="F1536" s="54" t="s">
        <v>84</v>
      </c>
      <c r="G1536" s="54">
        <v>90</v>
      </c>
      <c r="H1536" s="54" t="s">
        <v>52</v>
      </c>
      <c r="I1536" s="56" t="s">
        <v>529</v>
      </c>
    </row>
    <row r="1537" spans="1:9">
      <c r="A1537" s="50">
        <v>1536</v>
      </c>
      <c r="B1537" s="51">
        <v>43053</v>
      </c>
      <c r="C1537" s="52">
        <v>43040</v>
      </c>
      <c r="D1537" s="50">
        <v>2017</v>
      </c>
      <c r="E1537" s="53">
        <v>0.4291666666666667</v>
      </c>
      <c r="F1537" s="54" t="s">
        <v>354</v>
      </c>
      <c r="G1537" s="58">
        <v>2163.0300000000002</v>
      </c>
      <c r="H1537" s="54" t="s">
        <v>354</v>
      </c>
      <c r="I1537" s="56" t="s">
        <v>529</v>
      </c>
    </row>
    <row r="1538" spans="1:9">
      <c r="A1538" s="50">
        <v>1537</v>
      </c>
      <c r="B1538" s="51">
        <v>43053</v>
      </c>
      <c r="C1538" s="52">
        <v>43040</v>
      </c>
      <c r="D1538" s="50">
        <v>2017</v>
      </c>
      <c r="E1538" s="53">
        <v>0.3666666666666667</v>
      </c>
      <c r="F1538" s="54" t="s">
        <v>72</v>
      </c>
      <c r="G1538" s="54">
        <v>30</v>
      </c>
      <c r="H1538" s="54" t="s">
        <v>52</v>
      </c>
      <c r="I1538" s="56" t="s">
        <v>529</v>
      </c>
    </row>
    <row r="1539" spans="1:9">
      <c r="A1539" s="50">
        <v>1538</v>
      </c>
      <c r="B1539" s="51">
        <v>43053</v>
      </c>
      <c r="C1539" s="52">
        <v>43040</v>
      </c>
      <c r="D1539" s="50">
        <v>2017</v>
      </c>
      <c r="E1539" s="53">
        <v>0.91249999999999998</v>
      </c>
      <c r="F1539" s="54" t="s">
        <v>495</v>
      </c>
      <c r="G1539" s="54">
        <v>70</v>
      </c>
      <c r="H1539" s="54" t="s">
        <v>52</v>
      </c>
      <c r="I1539" s="56" t="s">
        <v>529</v>
      </c>
    </row>
    <row r="1540" spans="1:9">
      <c r="A1540" s="50">
        <v>1539</v>
      </c>
      <c r="B1540" s="51">
        <v>43054</v>
      </c>
      <c r="C1540" s="52">
        <v>43040</v>
      </c>
      <c r="D1540" s="50">
        <v>2017</v>
      </c>
      <c r="E1540" s="53">
        <v>0.38611111111111113</v>
      </c>
      <c r="F1540" s="54" t="s">
        <v>72</v>
      </c>
      <c r="G1540" s="54">
        <v>90</v>
      </c>
      <c r="H1540" s="54" t="s">
        <v>497</v>
      </c>
      <c r="I1540" s="56" t="s">
        <v>528</v>
      </c>
    </row>
    <row r="1541" spans="1:9">
      <c r="A1541" s="50">
        <v>1540</v>
      </c>
      <c r="B1541" s="51">
        <v>43054</v>
      </c>
      <c r="C1541" s="52">
        <v>43040</v>
      </c>
      <c r="D1541" s="50">
        <v>2017</v>
      </c>
      <c r="E1541" s="53">
        <v>0.65486111111111112</v>
      </c>
      <c r="F1541" s="54" t="s">
        <v>257</v>
      </c>
      <c r="G1541" s="54">
        <v>136</v>
      </c>
      <c r="H1541" s="54" t="s">
        <v>497</v>
      </c>
      <c r="I1541" s="56" t="s">
        <v>528</v>
      </c>
    </row>
    <row r="1542" spans="1:9">
      <c r="A1542" s="50">
        <v>1541</v>
      </c>
      <c r="B1542" s="51">
        <v>43054</v>
      </c>
      <c r="C1542" s="52">
        <v>43040</v>
      </c>
      <c r="D1542" s="50">
        <v>2017</v>
      </c>
      <c r="E1542" s="53">
        <v>0.65486111111111112</v>
      </c>
      <c r="F1542" s="54" t="s">
        <v>130</v>
      </c>
      <c r="G1542" s="54">
        <v>59</v>
      </c>
      <c r="H1542" s="54" t="s">
        <v>497</v>
      </c>
      <c r="I1542" s="56" t="s">
        <v>528</v>
      </c>
    </row>
    <row r="1543" spans="1:9">
      <c r="A1543" s="50">
        <v>1542</v>
      </c>
      <c r="B1543" s="51">
        <v>43054</v>
      </c>
      <c r="C1543" s="52">
        <v>43040</v>
      </c>
      <c r="D1543" s="50">
        <v>2017</v>
      </c>
      <c r="E1543" s="53">
        <v>0.65486111111111112</v>
      </c>
      <c r="F1543" s="54" t="s">
        <v>253</v>
      </c>
      <c r="G1543" s="54">
        <v>220</v>
      </c>
      <c r="H1543" s="54" t="s">
        <v>497</v>
      </c>
      <c r="I1543" s="56" t="s">
        <v>528</v>
      </c>
    </row>
    <row r="1544" spans="1:9">
      <c r="A1544" s="50">
        <v>1543</v>
      </c>
      <c r="B1544" s="51">
        <v>43054</v>
      </c>
      <c r="C1544" s="52">
        <v>43040</v>
      </c>
      <c r="D1544" s="50">
        <v>2017</v>
      </c>
      <c r="E1544" s="53">
        <v>0.68819444444444444</v>
      </c>
      <c r="F1544" s="54" t="s">
        <v>265</v>
      </c>
      <c r="G1544" s="54">
        <v>140</v>
      </c>
      <c r="H1544" s="54" t="s">
        <v>497</v>
      </c>
      <c r="I1544" s="56" t="s">
        <v>528</v>
      </c>
    </row>
    <row r="1545" spans="1:9">
      <c r="A1545" s="50">
        <v>1544</v>
      </c>
      <c r="B1545" s="51">
        <v>43054</v>
      </c>
      <c r="C1545" s="52">
        <v>43040</v>
      </c>
      <c r="D1545" s="50">
        <v>2017</v>
      </c>
      <c r="E1545" s="53">
        <v>0.71250000000000002</v>
      </c>
      <c r="F1545" s="54" t="s">
        <v>140</v>
      </c>
      <c r="G1545" s="54">
        <v>10</v>
      </c>
      <c r="H1545" s="54" t="s">
        <v>497</v>
      </c>
      <c r="I1545" s="56" t="s">
        <v>528</v>
      </c>
    </row>
    <row r="1546" spans="1:9">
      <c r="A1546" s="50">
        <v>1545</v>
      </c>
      <c r="B1546" s="51">
        <v>43055</v>
      </c>
      <c r="C1546" s="52">
        <v>43040</v>
      </c>
      <c r="D1546" s="50">
        <v>2017</v>
      </c>
      <c r="E1546" s="53">
        <v>0.38541666666666669</v>
      </c>
      <c r="F1546" s="54" t="s">
        <v>148</v>
      </c>
      <c r="G1546" s="54">
        <v>40</v>
      </c>
      <c r="H1546" s="54" t="s">
        <v>497</v>
      </c>
      <c r="I1546" s="56" t="s">
        <v>528</v>
      </c>
    </row>
    <row r="1547" spans="1:9">
      <c r="A1547" s="50">
        <v>1546</v>
      </c>
      <c r="B1547" s="51">
        <v>43055</v>
      </c>
      <c r="C1547" s="52">
        <v>43040</v>
      </c>
      <c r="D1547" s="50">
        <v>2017</v>
      </c>
      <c r="E1547" s="53">
        <v>0.40625</v>
      </c>
      <c r="F1547" s="54" t="s">
        <v>499</v>
      </c>
      <c r="G1547" s="54">
        <v>90</v>
      </c>
      <c r="H1547" s="54" t="s">
        <v>497</v>
      </c>
      <c r="I1547" s="56" t="s">
        <v>528</v>
      </c>
    </row>
    <row r="1548" spans="1:9">
      <c r="A1548" s="50">
        <v>1547</v>
      </c>
      <c r="B1548" s="51">
        <v>43055</v>
      </c>
      <c r="C1548" s="52">
        <v>43040</v>
      </c>
      <c r="D1548" s="50">
        <v>2017</v>
      </c>
      <c r="E1548" s="53">
        <v>0.81527777777777777</v>
      </c>
      <c r="F1548" s="54" t="s">
        <v>265</v>
      </c>
      <c r="G1548" s="55">
        <v>2900</v>
      </c>
      <c r="H1548" s="54" t="s">
        <v>497</v>
      </c>
      <c r="I1548" s="56" t="s">
        <v>528</v>
      </c>
    </row>
    <row r="1549" spans="1:9">
      <c r="A1549" s="50">
        <v>1548</v>
      </c>
      <c r="B1549" s="51">
        <v>43055</v>
      </c>
      <c r="C1549" s="52">
        <v>43040</v>
      </c>
      <c r="D1549" s="50">
        <v>2017</v>
      </c>
      <c r="E1549" s="53">
        <v>0.81527777777777777</v>
      </c>
      <c r="F1549" s="54" t="s">
        <v>245</v>
      </c>
      <c r="G1549" s="54">
        <v>45</v>
      </c>
      <c r="H1549" s="54" t="s">
        <v>497</v>
      </c>
      <c r="I1549" s="56" t="s">
        <v>528</v>
      </c>
    </row>
    <row r="1550" spans="1:9">
      <c r="A1550" s="50">
        <v>1549</v>
      </c>
      <c r="B1550" s="51">
        <v>43055</v>
      </c>
      <c r="C1550" s="52">
        <v>43040</v>
      </c>
      <c r="D1550" s="50">
        <v>2017</v>
      </c>
      <c r="E1550" s="53">
        <v>0.8208333333333333</v>
      </c>
      <c r="F1550" s="54" t="s">
        <v>84</v>
      </c>
      <c r="G1550" s="54">
        <v>120</v>
      </c>
      <c r="H1550" s="54" t="s">
        <v>497</v>
      </c>
      <c r="I1550" s="56" t="s">
        <v>528</v>
      </c>
    </row>
    <row r="1551" spans="1:9">
      <c r="A1551" s="50">
        <v>1550</v>
      </c>
      <c r="B1551" s="51">
        <v>43055</v>
      </c>
      <c r="C1551" s="52">
        <v>43040</v>
      </c>
      <c r="D1551" s="50">
        <v>2017</v>
      </c>
      <c r="E1551" s="53">
        <v>0.90486111111111101</v>
      </c>
      <c r="F1551" s="54" t="s">
        <v>84</v>
      </c>
      <c r="G1551" s="54">
        <v>160</v>
      </c>
      <c r="H1551" s="54" t="s">
        <v>497</v>
      </c>
      <c r="I1551" s="56" t="s">
        <v>528</v>
      </c>
    </row>
    <row r="1552" spans="1:9">
      <c r="A1552" s="50">
        <v>1551</v>
      </c>
      <c r="B1552" s="51">
        <v>43055</v>
      </c>
      <c r="C1552" s="52">
        <v>43040</v>
      </c>
      <c r="D1552" s="50">
        <v>2017</v>
      </c>
      <c r="E1552" s="53">
        <v>0.90555555555555556</v>
      </c>
      <c r="F1552" s="54" t="s">
        <v>486</v>
      </c>
      <c r="G1552" s="55">
        <v>1632</v>
      </c>
      <c r="H1552" s="54" t="s">
        <v>497</v>
      </c>
      <c r="I1552" s="56" t="s">
        <v>528</v>
      </c>
    </row>
    <row r="1553" spans="1:9">
      <c r="A1553" s="50">
        <v>1552</v>
      </c>
      <c r="B1553" s="51">
        <v>43056</v>
      </c>
      <c r="C1553" s="52">
        <v>43040</v>
      </c>
      <c r="D1553" s="50">
        <v>2017</v>
      </c>
      <c r="E1553" s="53">
        <v>0.60138888888888886</v>
      </c>
      <c r="F1553" s="54" t="s">
        <v>501</v>
      </c>
      <c r="G1553" s="54">
        <v>100</v>
      </c>
      <c r="H1553" s="54" t="s">
        <v>497</v>
      </c>
      <c r="I1553" s="56" t="s">
        <v>528</v>
      </c>
    </row>
    <row r="1554" spans="1:9">
      <c r="A1554" s="50">
        <v>1553</v>
      </c>
      <c r="B1554" s="51">
        <v>43056</v>
      </c>
      <c r="C1554" s="52">
        <v>43040</v>
      </c>
      <c r="D1554" s="50">
        <v>2017</v>
      </c>
      <c r="E1554" s="53">
        <v>0.8027777777777777</v>
      </c>
      <c r="F1554" s="54" t="s">
        <v>265</v>
      </c>
      <c r="G1554" s="55">
        <v>2700</v>
      </c>
      <c r="H1554" s="54" t="s">
        <v>497</v>
      </c>
      <c r="I1554" s="56" t="s">
        <v>528</v>
      </c>
    </row>
    <row r="1555" spans="1:9">
      <c r="A1555" s="50">
        <v>1554</v>
      </c>
      <c r="B1555" s="51">
        <v>43056</v>
      </c>
      <c r="C1555" s="52">
        <v>43040</v>
      </c>
      <c r="D1555" s="50">
        <v>2017</v>
      </c>
      <c r="E1555" s="53">
        <v>0.8208333333333333</v>
      </c>
      <c r="F1555" s="54" t="s">
        <v>84</v>
      </c>
      <c r="G1555" s="54">
        <v>370</v>
      </c>
      <c r="H1555" s="54" t="s">
        <v>497</v>
      </c>
      <c r="I1555" s="56" t="s">
        <v>528</v>
      </c>
    </row>
    <row r="1556" spans="1:9">
      <c r="A1556" s="50">
        <v>1555</v>
      </c>
      <c r="B1556" s="51">
        <v>43056</v>
      </c>
      <c r="C1556" s="52">
        <v>43040</v>
      </c>
      <c r="D1556" s="50">
        <v>2017</v>
      </c>
      <c r="E1556" s="53">
        <v>0.82361111111111107</v>
      </c>
      <c r="F1556" s="54" t="s">
        <v>218</v>
      </c>
      <c r="G1556" s="54">
        <v>90</v>
      </c>
      <c r="H1556" s="54" t="s">
        <v>497</v>
      </c>
      <c r="I1556" s="56" t="s">
        <v>528</v>
      </c>
    </row>
    <row r="1557" spans="1:9">
      <c r="A1557" s="50">
        <v>1556</v>
      </c>
      <c r="B1557" s="51">
        <v>43056</v>
      </c>
      <c r="C1557" s="52">
        <v>43040</v>
      </c>
      <c r="D1557" s="50">
        <v>2017</v>
      </c>
      <c r="E1557" s="53">
        <v>0.86388888888888893</v>
      </c>
      <c r="F1557" s="54" t="s">
        <v>486</v>
      </c>
      <c r="G1557" s="55">
        <v>1632</v>
      </c>
      <c r="H1557" s="54" t="s">
        <v>497</v>
      </c>
      <c r="I1557" s="56" t="s">
        <v>528</v>
      </c>
    </row>
    <row r="1558" spans="1:9">
      <c r="A1558" s="50">
        <v>1557</v>
      </c>
      <c r="B1558" s="51">
        <v>43057</v>
      </c>
      <c r="C1558" s="52">
        <v>43040</v>
      </c>
      <c r="D1558" s="50">
        <v>2017</v>
      </c>
      <c r="E1558" s="53">
        <v>0.65416666666666667</v>
      </c>
      <c r="F1558" s="54" t="s">
        <v>111</v>
      </c>
      <c r="G1558" s="54">
        <v>480</v>
      </c>
      <c r="H1558" s="54" t="s">
        <v>497</v>
      </c>
      <c r="I1558" s="56" t="s">
        <v>528</v>
      </c>
    </row>
    <row r="1559" spans="1:9">
      <c r="A1559" s="50">
        <v>1558</v>
      </c>
      <c r="B1559" s="51">
        <v>43057</v>
      </c>
      <c r="C1559" s="52">
        <v>43040</v>
      </c>
      <c r="D1559" s="50">
        <v>2017</v>
      </c>
      <c r="E1559" s="53">
        <v>0.74652777777777779</v>
      </c>
      <c r="F1559" s="54" t="s">
        <v>100</v>
      </c>
      <c r="G1559" s="54">
        <v>40</v>
      </c>
      <c r="H1559" s="54" t="s">
        <v>497</v>
      </c>
      <c r="I1559" s="56" t="s">
        <v>528</v>
      </c>
    </row>
    <row r="1560" spans="1:9">
      <c r="A1560" s="50">
        <v>1559</v>
      </c>
      <c r="B1560" s="51">
        <v>43057</v>
      </c>
      <c r="C1560" s="52">
        <v>43040</v>
      </c>
      <c r="D1560" s="50">
        <v>2017</v>
      </c>
      <c r="E1560" s="53">
        <v>0.74722222222222223</v>
      </c>
      <c r="F1560" s="54" t="s">
        <v>148</v>
      </c>
      <c r="G1560" s="54">
        <v>20</v>
      </c>
      <c r="H1560" s="54" t="s">
        <v>497</v>
      </c>
      <c r="I1560" s="56" t="s">
        <v>528</v>
      </c>
    </row>
    <row r="1561" spans="1:9">
      <c r="A1561" s="50">
        <v>1560</v>
      </c>
      <c r="B1561" s="51">
        <v>43057</v>
      </c>
      <c r="C1561" s="52">
        <v>43040</v>
      </c>
      <c r="D1561" s="50">
        <v>2017</v>
      </c>
      <c r="E1561" s="53">
        <v>0.75208333333333333</v>
      </c>
      <c r="F1561" s="54" t="s">
        <v>130</v>
      </c>
      <c r="G1561" s="54">
        <v>180</v>
      </c>
      <c r="H1561" s="54" t="s">
        <v>497</v>
      </c>
      <c r="I1561" s="56" t="s">
        <v>528</v>
      </c>
    </row>
    <row r="1562" spans="1:9">
      <c r="A1562" s="50">
        <v>1561</v>
      </c>
      <c r="B1562" s="51">
        <v>43057</v>
      </c>
      <c r="C1562" s="52">
        <v>43040</v>
      </c>
      <c r="D1562" s="50">
        <v>2017</v>
      </c>
      <c r="E1562" s="53">
        <v>0.82291666666666663</v>
      </c>
      <c r="F1562" s="54" t="s">
        <v>486</v>
      </c>
      <c r="G1562" s="55">
        <v>1632</v>
      </c>
      <c r="H1562" s="54" t="s">
        <v>497</v>
      </c>
      <c r="I1562" s="56" t="s">
        <v>528</v>
      </c>
    </row>
    <row r="1563" spans="1:9">
      <c r="A1563" s="50">
        <v>1562</v>
      </c>
      <c r="B1563" s="51">
        <v>43058</v>
      </c>
      <c r="C1563" s="52">
        <v>43040</v>
      </c>
      <c r="D1563" s="50">
        <v>2017</v>
      </c>
      <c r="E1563" s="53">
        <v>0.29444444444444445</v>
      </c>
      <c r="F1563" s="54" t="s">
        <v>148</v>
      </c>
      <c r="G1563" s="54">
        <v>30</v>
      </c>
      <c r="H1563" s="54" t="s">
        <v>497</v>
      </c>
      <c r="I1563" s="56" t="s">
        <v>528</v>
      </c>
    </row>
    <row r="1564" spans="1:9">
      <c r="A1564" s="50">
        <v>1563</v>
      </c>
      <c r="B1564" s="51">
        <v>43058</v>
      </c>
      <c r="C1564" s="52">
        <v>43040</v>
      </c>
      <c r="D1564" s="50">
        <v>2017</v>
      </c>
      <c r="E1564" s="53">
        <v>0.70416666666666661</v>
      </c>
      <c r="F1564" s="54" t="s">
        <v>111</v>
      </c>
      <c r="G1564" s="54">
        <v>90</v>
      </c>
      <c r="H1564" s="54" t="s">
        <v>497</v>
      </c>
      <c r="I1564" s="56" t="s">
        <v>528</v>
      </c>
    </row>
    <row r="1565" spans="1:9">
      <c r="A1565" s="50">
        <v>1564</v>
      </c>
      <c r="B1565" s="51">
        <v>43059</v>
      </c>
      <c r="C1565" s="52">
        <v>43040</v>
      </c>
      <c r="D1565" s="50">
        <v>2017</v>
      </c>
      <c r="E1565" s="53">
        <v>0.98055555555555562</v>
      </c>
      <c r="F1565" s="54" t="s">
        <v>503</v>
      </c>
      <c r="G1565" s="54">
        <v>330</v>
      </c>
      <c r="H1565" s="54" t="s">
        <v>503</v>
      </c>
      <c r="I1565" s="56" t="s">
        <v>529</v>
      </c>
    </row>
    <row r="1566" spans="1:9">
      <c r="A1566" s="50">
        <v>1565</v>
      </c>
      <c r="B1566" s="51">
        <v>43059</v>
      </c>
      <c r="C1566" s="52">
        <v>43040</v>
      </c>
      <c r="D1566" s="50">
        <v>2017</v>
      </c>
      <c r="E1566" s="53">
        <v>0.87361111111111101</v>
      </c>
      <c r="F1566" s="54" t="s">
        <v>84</v>
      </c>
      <c r="G1566" s="54">
        <v>590</v>
      </c>
      <c r="H1566" s="54" t="s">
        <v>497</v>
      </c>
      <c r="I1566" s="56" t="s">
        <v>528</v>
      </c>
    </row>
    <row r="1567" spans="1:9">
      <c r="A1567" s="50">
        <v>1566</v>
      </c>
      <c r="B1567" s="51">
        <v>43060</v>
      </c>
      <c r="C1567" s="52">
        <v>43040</v>
      </c>
      <c r="D1567" s="50">
        <v>2017</v>
      </c>
      <c r="E1567" s="53">
        <v>0.93194444444444446</v>
      </c>
      <c r="F1567" s="54" t="s">
        <v>503</v>
      </c>
      <c r="G1567" s="54">
        <v>772</v>
      </c>
      <c r="H1567" s="54" t="s">
        <v>503</v>
      </c>
      <c r="I1567" s="56" t="s">
        <v>529</v>
      </c>
    </row>
    <row r="1568" spans="1:9">
      <c r="A1568" s="50">
        <v>1567</v>
      </c>
      <c r="B1568" s="51">
        <v>43060</v>
      </c>
      <c r="C1568" s="52">
        <v>43040</v>
      </c>
      <c r="D1568" s="50">
        <v>2017</v>
      </c>
      <c r="E1568" s="53">
        <v>0.42986111111111108</v>
      </c>
      <c r="F1568" s="54" t="s">
        <v>72</v>
      </c>
      <c r="G1568" s="54">
        <v>70</v>
      </c>
      <c r="H1568" s="54" t="s">
        <v>497</v>
      </c>
      <c r="I1568" s="56" t="s">
        <v>528</v>
      </c>
    </row>
    <row r="1569" spans="1:9">
      <c r="A1569" s="50">
        <v>1568</v>
      </c>
      <c r="B1569" s="51">
        <v>43060</v>
      </c>
      <c r="C1569" s="52">
        <v>43040</v>
      </c>
      <c r="D1569" s="50">
        <v>2017</v>
      </c>
      <c r="E1569" s="53">
        <v>0.78749999999999998</v>
      </c>
      <c r="F1569" s="54" t="s">
        <v>265</v>
      </c>
      <c r="G1569" s="54">
        <v>66</v>
      </c>
      <c r="H1569" s="54" t="s">
        <v>497</v>
      </c>
      <c r="I1569" s="56" t="s">
        <v>528</v>
      </c>
    </row>
    <row r="1570" spans="1:9">
      <c r="A1570" s="50">
        <v>1569</v>
      </c>
      <c r="B1570" s="51">
        <v>43060</v>
      </c>
      <c r="C1570" s="52">
        <v>43040</v>
      </c>
      <c r="D1570" s="50">
        <v>2017</v>
      </c>
      <c r="E1570" s="53">
        <v>0.93194444444444446</v>
      </c>
      <c r="F1570" s="54" t="s">
        <v>148</v>
      </c>
      <c r="G1570" s="54">
        <v>225</v>
      </c>
      <c r="H1570" s="54" t="s">
        <v>497</v>
      </c>
      <c r="I1570" s="56" t="s">
        <v>528</v>
      </c>
    </row>
    <row r="1571" spans="1:9">
      <c r="A1571" s="50">
        <v>1570</v>
      </c>
      <c r="B1571" s="51">
        <v>43061</v>
      </c>
      <c r="C1571" s="52">
        <v>43040</v>
      </c>
      <c r="D1571" s="50">
        <v>2017</v>
      </c>
      <c r="E1571" s="53">
        <v>0.3430555555555555</v>
      </c>
      <c r="F1571" s="54" t="s">
        <v>72</v>
      </c>
      <c r="G1571" s="54">
        <v>30</v>
      </c>
      <c r="H1571" s="54" t="s">
        <v>497</v>
      </c>
      <c r="I1571" s="56" t="s">
        <v>528</v>
      </c>
    </row>
    <row r="1572" spans="1:9">
      <c r="A1572" s="50">
        <v>1571</v>
      </c>
      <c r="B1572" s="51">
        <v>43061</v>
      </c>
      <c r="C1572" s="52">
        <v>43040</v>
      </c>
      <c r="D1572" s="50">
        <v>2017</v>
      </c>
      <c r="E1572" s="53">
        <v>0.67638888888888893</v>
      </c>
      <c r="F1572" s="54" t="s">
        <v>148</v>
      </c>
      <c r="G1572" s="54">
        <v>70</v>
      </c>
      <c r="H1572" s="54" t="s">
        <v>497</v>
      </c>
      <c r="I1572" s="56" t="s">
        <v>528</v>
      </c>
    </row>
    <row r="1573" spans="1:9">
      <c r="A1573" s="50">
        <v>1572</v>
      </c>
      <c r="B1573" s="51">
        <v>43061</v>
      </c>
      <c r="C1573" s="52">
        <v>43040</v>
      </c>
      <c r="D1573" s="50">
        <v>2017</v>
      </c>
      <c r="E1573" s="53">
        <v>0.68611111111111101</v>
      </c>
      <c r="F1573" s="54" t="s">
        <v>148</v>
      </c>
      <c r="G1573" s="54">
        <v>100</v>
      </c>
      <c r="H1573" s="54" t="s">
        <v>497</v>
      </c>
      <c r="I1573" s="56" t="s">
        <v>528</v>
      </c>
    </row>
    <row r="1574" spans="1:9">
      <c r="A1574" s="50">
        <v>1573</v>
      </c>
      <c r="B1574" s="51">
        <v>43061</v>
      </c>
      <c r="C1574" s="52">
        <v>43040</v>
      </c>
      <c r="D1574" s="50">
        <v>2017</v>
      </c>
      <c r="E1574" s="53">
        <v>0.68611111111111101</v>
      </c>
      <c r="F1574" s="54" t="s">
        <v>111</v>
      </c>
      <c r="G1574" s="54">
        <v>478</v>
      </c>
      <c r="H1574" s="54" t="s">
        <v>497</v>
      </c>
      <c r="I1574" s="56" t="s">
        <v>528</v>
      </c>
    </row>
    <row r="1575" spans="1:9">
      <c r="A1575" s="50">
        <v>1574</v>
      </c>
      <c r="B1575" s="51">
        <v>43061</v>
      </c>
      <c r="C1575" s="52">
        <v>43040</v>
      </c>
      <c r="D1575" s="50">
        <v>2017</v>
      </c>
      <c r="E1575" s="53">
        <v>0.68680555555555556</v>
      </c>
      <c r="F1575" s="54" t="s">
        <v>130</v>
      </c>
      <c r="G1575" s="54">
        <v>45</v>
      </c>
      <c r="H1575" s="54" t="s">
        <v>497</v>
      </c>
      <c r="I1575" s="56" t="s">
        <v>528</v>
      </c>
    </row>
    <row r="1576" spans="1:9">
      <c r="A1576" s="50">
        <v>1575</v>
      </c>
      <c r="B1576" s="51">
        <v>43061</v>
      </c>
      <c r="C1576" s="52">
        <v>43040</v>
      </c>
      <c r="D1576" s="50">
        <v>2017</v>
      </c>
      <c r="E1576" s="53">
        <v>0.91111111111111109</v>
      </c>
      <c r="F1576" s="54" t="s">
        <v>84</v>
      </c>
      <c r="G1576" s="54">
        <v>50</v>
      </c>
      <c r="H1576" s="54" t="s">
        <v>497</v>
      </c>
      <c r="I1576" s="56" t="s">
        <v>528</v>
      </c>
    </row>
    <row r="1577" spans="1:9">
      <c r="A1577" s="50">
        <v>1576</v>
      </c>
      <c r="B1577" s="51">
        <v>43062</v>
      </c>
      <c r="C1577" s="52">
        <v>43040</v>
      </c>
      <c r="D1577" s="50">
        <v>2017</v>
      </c>
      <c r="E1577" s="53">
        <v>0.57777777777777783</v>
      </c>
      <c r="F1577" s="54" t="s">
        <v>111</v>
      </c>
      <c r="G1577" s="54">
        <v>50</v>
      </c>
      <c r="H1577" s="54" t="s">
        <v>497</v>
      </c>
      <c r="I1577" s="56" t="s">
        <v>528</v>
      </c>
    </row>
    <row r="1578" spans="1:9">
      <c r="A1578" s="50">
        <v>1577</v>
      </c>
      <c r="B1578" s="51">
        <v>43062</v>
      </c>
      <c r="C1578" s="52">
        <v>43040</v>
      </c>
      <c r="D1578" s="50">
        <v>2017</v>
      </c>
      <c r="E1578" s="53">
        <v>0.57777777777777783</v>
      </c>
      <c r="F1578" s="54" t="s">
        <v>130</v>
      </c>
      <c r="G1578" s="54">
        <v>60</v>
      </c>
      <c r="H1578" s="54" t="s">
        <v>497</v>
      </c>
      <c r="I1578" s="56" t="s">
        <v>528</v>
      </c>
    </row>
    <row r="1579" spans="1:9">
      <c r="A1579" s="50">
        <v>1578</v>
      </c>
      <c r="B1579" s="51">
        <v>43062</v>
      </c>
      <c r="C1579" s="52">
        <v>43040</v>
      </c>
      <c r="D1579" s="50">
        <v>2017</v>
      </c>
      <c r="E1579" s="53">
        <v>0.76874999999999993</v>
      </c>
      <c r="F1579" s="54" t="s">
        <v>130</v>
      </c>
      <c r="G1579" s="54">
        <v>60</v>
      </c>
      <c r="H1579" s="54" t="s">
        <v>497</v>
      </c>
      <c r="I1579" s="56" t="s">
        <v>528</v>
      </c>
    </row>
    <row r="1580" spans="1:9">
      <c r="A1580" s="50">
        <v>1579</v>
      </c>
      <c r="B1580" s="51">
        <v>43062</v>
      </c>
      <c r="C1580" s="52">
        <v>43040</v>
      </c>
      <c r="D1580" s="50">
        <v>2017</v>
      </c>
      <c r="E1580" s="53">
        <v>0.94513888888888886</v>
      </c>
      <c r="F1580" s="54" t="s">
        <v>505</v>
      </c>
      <c r="G1580" s="55">
        <v>1500</v>
      </c>
      <c r="H1580" s="54" t="s">
        <v>497</v>
      </c>
      <c r="I1580" s="56" t="s">
        <v>528</v>
      </c>
    </row>
    <row r="1581" spans="1:9">
      <c r="A1581" s="50">
        <v>1580</v>
      </c>
      <c r="B1581" s="51">
        <v>43062</v>
      </c>
      <c r="C1581" s="52">
        <v>43040</v>
      </c>
      <c r="D1581" s="50">
        <v>2017</v>
      </c>
      <c r="E1581" s="53">
        <v>0.94513888888888886</v>
      </c>
      <c r="F1581" s="54" t="s">
        <v>148</v>
      </c>
      <c r="G1581" s="54">
        <v>200</v>
      </c>
      <c r="H1581" s="54" t="s">
        <v>497</v>
      </c>
      <c r="I1581" s="56" t="s">
        <v>528</v>
      </c>
    </row>
    <row r="1582" spans="1:9">
      <c r="A1582" s="50">
        <v>1581</v>
      </c>
      <c r="B1582" s="51">
        <v>43062</v>
      </c>
      <c r="C1582" s="52">
        <v>43040</v>
      </c>
      <c r="D1582" s="50">
        <v>2017</v>
      </c>
      <c r="E1582" s="53">
        <v>0.98472222222222217</v>
      </c>
      <c r="F1582" s="54" t="s">
        <v>84</v>
      </c>
      <c r="G1582" s="54">
        <v>400.5</v>
      </c>
      <c r="H1582" s="54" t="s">
        <v>497</v>
      </c>
      <c r="I1582" s="56" t="s">
        <v>528</v>
      </c>
    </row>
    <row r="1583" spans="1:9">
      <c r="A1583" s="50">
        <v>1582</v>
      </c>
      <c r="B1583" s="51">
        <v>43063</v>
      </c>
      <c r="C1583" s="52">
        <v>43040</v>
      </c>
      <c r="D1583" s="50">
        <v>2017</v>
      </c>
      <c r="E1583" s="53">
        <v>0.42291666666666666</v>
      </c>
      <c r="F1583" s="54" t="s">
        <v>72</v>
      </c>
      <c r="G1583" s="54">
        <v>40</v>
      </c>
      <c r="H1583" s="54" t="s">
        <v>497</v>
      </c>
      <c r="I1583" s="56" t="s">
        <v>528</v>
      </c>
    </row>
    <row r="1584" spans="1:9">
      <c r="A1584" s="50">
        <v>1583</v>
      </c>
      <c r="B1584" s="51">
        <v>43063</v>
      </c>
      <c r="C1584" s="52">
        <v>43040</v>
      </c>
      <c r="D1584" s="50">
        <v>2017</v>
      </c>
      <c r="E1584" s="53">
        <v>0.4236111111111111</v>
      </c>
      <c r="F1584" s="54" t="s">
        <v>148</v>
      </c>
      <c r="G1584" s="54">
        <v>50</v>
      </c>
      <c r="H1584" s="54" t="s">
        <v>497</v>
      </c>
      <c r="I1584" s="56" t="s">
        <v>528</v>
      </c>
    </row>
    <row r="1585" spans="1:9">
      <c r="A1585" s="50">
        <v>1584</v>
      </c>
      <c r="B1585" s="51">
        <v>43063</v>
      </c>
      <c r="C1585" s="52">
        <v>43040</v>
      </c>
      <c r="D1585" s="50">
        <v>2017</v>
      </c>
      <c r="E1585" s="53">
        <v>0.90833333333333333</v>
      </c>
      <c r="F1585" s="54" t="s">
        <v>469</v>
      </c>
      <c r="G1585" s="54">
        <v>30</v>
      </c>
      <c r="H1585" s="54" t="s">
        <v>497</v>
      </c>
      <c r="I1585" s="56" t="s">
        <v>528</v>
      </c>
    </row>
    <row r="1586" spans="1:9">
      <c r="A1586" s="50">
        <v>1585</v>
      </c>
      <c r="B1586" s="51">
        <v>43063</v>
      </c>
      <c r="C1586" s="52">
        <v>43040</v>
      </c>
      <c r="D1586" s="50">
        <v>2017</v>
      </c>
      <c r="E1586" s="53">
        <v>0.94930555555555562</v>
      </c>
      <c r="F1586" s="54" t="s">
        <v>506</v>
      </c>
      <c r="G1586" s="55">
        <v>1800</v>
      </c>
      <c r="H1586" s="54" t="s">
        <v>497</v>
      </c>
      <c r="I1586" s="56" t="s">
        <v>528</v>
      </c>
    </row>
    <row r="1587" spans="1:9">
      <c r="A1587" s="50">
        <v>1586</v>
      </c>
      <c r="B1587" s="51">
        <v>43064</v>
      </c>
      <c r="C1587" s="52">
        <v>43040</v>
      </c>
      <c r="D1587" s="50">
        <v>2017</v>
      </c>
      <c r="E1587" s="53">
        <v>0.61736111111111114</v>
      </c>
      <c r="F1587" s="54" t="s">
        <v>218</v>
      </c>
      <c r="G1587" s="54">
        <v>290</v>
      </c>
      <c r="H1587" s="54" t="s">
        <v>497</v>
      </c>
      <c r="I1587" s="56" t="s">
        <v>528</v>
      </c>
    </row>
    <row r="1588" spans="1:9">
      <c r="A1588" s="50">
        <v>1587</v>
      </c>
      <c r="B1588" s="51">
        <v>43064</v>
      </c>
      <c r="C1588" s="52">
        <v>43040</v>
      </c>
      <c r="D1588" s="50">
        <v>2017</v>
      </c>
      <c r="E1588" s="53">
        <v>0.61736111111111114</v>
      </c>
      <c r="F1588" s="54" t="s">
        <v>111</v>
      </c>
      <c r="G1588" s="54">
        <v>279</v>
      </c>
      <c r="H1588" s="54" t="s">
        <v>497</v>
      </c>
      <c r="I1588" s="56" t="s">
        <v>528</v>
      </c>
    </row>
    <row r="1589" spans="1:9">
      <c r="A1589" s="50">
        <v>1588</v>
      </c>
      <c r="B1589" s="51">
        <v>43064</v>
      </c>
      <c r="C1589" s="52">
        <v>43040</v>
      </c>
      <c r="D1589" s="50">
        <v>2017</v>
      </c>
      <c r="E1589" s="53">
        <v>0.95000000000000007</v>
      </c>
      <c r="F1589" s="54" t="s">
        <v>506</v>
      </c>
      <c r="G1589" s="55">
        <v>1800</v>
      </c>
      <c r="H1589" s="54" t="s">
        <v>497</v>
      </c>
      <c r="I1589" s="56" t="s">
        <v>528</v>
      </c>
    </row>
    <row r="1590" spans="1:9">
      <c r="A1590" s="50">
        <v>1589</v>
      </c>
      <c r="B1590" s="51">
        <v>43064</v>
      </c>
      <c r="C1590" s="52">
        <v>43040</v>
      </c>
      <c r="D1590" s="50">
        <v>2017</v>
      </c>
      <c r="E1590" s="53">
        <v>0.3347222222222222</v>
      </c>
      <c r="F1590" s="54" t="s">
        <v>507</v>
      </c>
      <c r="G1590" s="54">
        <v>311.8</v>
      </c>
      <c r="H1590" s="54" t="s">
        <v>41</v>
      </c>
      <c r="I1590" s="56" t="s">
        <v>529</v>
      </c>
    </row>
    <row r="1591" spans="1:9">
      <c r="A1591" s="50">
        <v>1590</v>
      </c>
      <c r="B1591" s="51">
        <v>43064</v>
      </c>
      <c r="C1591" s="52">
        <v>43040</v>
      </c>
      <c r="D1591" s="50">
        <v>2017</v>
      </c>
      <c r="E1591" s="53">
        <v>0.42499999999999999</v>
      </c>
      <c r="F1591" s="54" t="s">
        <v>507</v>
      </c>
      <c r="G1591" s="54">
        <v>306.37</v>
      </c>
      <c r="H1591" s="54" t="s">
        <v>41</v>
      </c>
      <c r="I1591" s="56" t="s">
        <v>529</v>
      </c>
    </row>
    <row r="1592" spans="1:9">
      <c r="A1592" s="50">
        <v>1591</v>
      </c>
      <c r="B1592" s="51">
        <v>43065</v>
      </c>
      <c r="C1592" s="52">
        <v>43040</v>
      </c>
      <c r="D1592" s="50">
        <v>2017</v>
      </c>
      <c r="E1592" s="53">
        <v>0.57986111111111105</v>
      </c>
      <c r="F1592" s="54" t="s">
        <v>305</v>
      </c>
      <c r="G1592" s="58">
        <v>2650.12</v>
      </c>
      <c r="H1592" s="54" t="s">
        <v>497</v>
      </c>
      <c r="I1592" s="56" t="s">
        <v>528</v>
      </c>
    </row>
    <row r="1593" spans="1:9">
      <c r="A1593" s="50">
        <v>1592</v>
      </c>
      <c r="B1593" s="51">
        <v>43065</v>
      </c>
      <c r="C1593" s="52">
        <v>43040</v>
      </c>
      <c r="D1593" s="50">
        <v>2017</v>
      </c>
      <c r="E1593" s="53">
        <v>0.59444444444444444</v>
      </c>
      <c r="F1593" s="54" t="s">
        <v>111</v>
      </c>
      <c r="G1593" s="54">
        <v>110</v>
      </c>
      <c r="H1593" s="54" t="s">
        <v>497</v>
      </c>
      <c r="I1593" s="56" t="s">
        <v>528</v>
      </c>
    </row>
    <row r="1594" spans="1:9">
      <c r="A1594" s="50">
        <v>1593</v>
      </c>
      <c r="B1594" s="51">
        <v>43065</v>
      </c>
      <c r="C1594" s="52">
        <v>43040</v>
      </c>
      <c r="D1594" s="50">
        <v>2017</v>
      </c>
      <c r="E1594" s="53">
        <v>0.71944444444444444</v>
      </c>
      <c r="F1594" s="54" t="s">
        <v>245</v>
      </c>
      <c r="G1594" s="54">
        <v>30</v>
      </c>
      <c r="H1594" s="54" t="s">
        <v>497</v>
      </c>
      <c r="I1594" s="56" t="s">
        <v>528</v>
      </c>
    </row>
    <row r="1595" spans="1:9">
      <c r="A1595" s="50">
        <v>1594</v>
      </c>
      <c r="B1595" s="51">
        <v>43065</v>
      </c>
      <c r="C1595" s="52">
        <v>43040</v>
      </c>
      <c r="D1595" s="50">
        <v>2017</v>
      </c>
      <c r="E1595" s="53">
        <v>0.75</v>
      </c>
      <c r="F1595" s="54" t="s">
        <v>140</v>
      </c>
      <c r="G1595" s="54">
        <v>10</v>
      </c>
      <c r="H1595" s="54" t="s">
        <v>497</v>
      </c>
      <c r="I1595" s="56" t="s">
        <v>528</v>
      </c>
    </row>
    <row r="1596" spans="1:9">
      <c r="A1596" s="50">
        <v>1595</v>
      </c>
      <c r="B1596" s="51">
        <v>43065</v>
      </c>
      <c r="C1596" s="52">
        <v>43040</v>
      </c>
      <c r="D1596" s="50">
        <v>2017</v>
      </c>
      <c r="E1596" s="53">
        <v>0.7993055555555556</v>
      </c>
      <c r="F1596" s="54" t="s">
        <v>84</v>
      </c>
      <c r="G1596" s="54">
        <v>30</v>
      </c>
      <c r="H1596" s="54" t="s">
        <v>497</v>
      </c>
      <c r="I1596" s="56" t="s">
        <v>528</v>
      </c>
    </row>
    <row r="1597" spans="1:9">
      <c r="A1597" s="50">
        <v>1596</v>
      </c>
      <c r="B1597" s="51">
        <v>43066</v>
      </c>
      <c r="C1597" s="52">
        <v>43040</v>
      </c>
      <c r="D1597" s="50">
        <v>2017</v>
      </c>
      <c r="E1597" s="53">
        <v>0.34652777777777777</v>
      </c>
      <c r="F1597" s="54" t="s">
        <v>245</v>
      </c>
      <c r="G1597" s="54">
        <v>15</v>
      </c>
      <c r="H1597" s="54" t="s">
        <v>497</v>
      </c>
      <c r="I1597" s="56" t="s">
        <v>528</v>
      </c>
    </row>
    <row r="1598" spans="1:9">
      <c r="A1598" s="50">
        <v>1597</v>
      </c>
      <c r="B1598" s="51">
        <v>43066</v>
      </c>
      <c r="C1598" s="52">
        <v>43040</v>
      </c>
      <c r="D1598" s="50">
        <v>2017</v>
      </c>
      <c r="E1598" s="53">
        <v>0.3520833333333333</v>
      </c>
      <c r="F1598" s="54" t="s">
        <v>72</v>
      </c>
      <c r="G1598" s="54">
        <v>80</v>
      </c>
      <c r="H1598" s="54" t="s">
        <v>497</v>
      </c>
      <c r="I1598" s="56" t="s">
        <v>528</v>
      </c>
    </row>
    <row r="1599" spans="1:9">
      <c r="A1599" s="50">
        <v>1598</v>
      </c>
      <c r="B1599" s="51">
        <v>43066</v>
      </c>
      <c r="C1599" s="52">
        <v>43040</v>
      </c>
      <c r="D1599" s="50">
        <v>2017</v>
      </c>
      <c r="E1599" s="53">
        <v>0.51111111111111118</v>
      </c>
      <c r="F1599" s="54" t="s">
        <v>148</v>
      </c>
      <c r="G1599" s="54">
        <v>100</v>
      </c>
      <c r="H1599" s="54" t="s">
        <v>497</v>
      </c>
      <c r="I1599" s="56" t="s">
        <v>528</v>
      </c>
    </row>
    <row r="1600" spans="1:9">
      <c r="A1600" s="50">
        <v>1599</v>
      </c>
      <c r="B1600" s="51">
        <v>43066</v>
      </c>
      <c r="C1600" s="52">
        <v>43040</v>
      </c>
      <c r="D1600" s="50">
        <v>2017</v>
      </c>
      <c r="E1600" s="53">
        <v>0.63680555555555551</v>
      </c>
      <c r="F1600" s="54" t="s">
        <v>265</v>
      </c>
      <c r="G1600" s="54">
        <v>177</v>
      </c>
      <c r="H1600" s="54" t="s">
        <v>497</v>
      </c>
      <c r="I1600" s="56" t="s">
        <v>528</v>
      </c>
    </row>
    <row r="1601" spans="1:9">
      <c r="A1601" s="50">
        <v>1600</v>
      </c>
      <c r="B1601" s="51">
        <v>43066</v>
      </c>
      <c r="C1601" s="52">
        <v>43040</v>
      </c>
      <c r="D1601" s="50">
        <v>2017</v>
      </c>
      <c r="E1601" s="53">
        <v>0.72083333333333333</v>
      </c>
      <c r="F1601" s="54" t="s">
        <v>148</v>
      </c>
      <c r="G1601" s="54">
        <v>140</v>
      </c>
      <c r="H1601" s="54" t="s">
        <v>497</v>
      </c>
      <c r="I1601" s="56" t="s">
        <v>528</v>
      </c>
    </row>
    <row r="1602" spans="1:9">
      <c r="A1602" s="50">
        <v>1601</v>
      </c>
      <c r="B1602" s="51">
        <v>43066</v>
      </c>
      <c r="C1602" s="52">
        <v>43040</v>
      </c>
      <c r="D1602" s="50">
        <v>2017</v>
      </c>
      <c r="E1602" s="53">
        <v>0.84444444444444444</v>
      </c>
      <c r="F1602" s="54" t="s">
        <v>84</v>
      </c>
      <c r="G1602" s="54">
        <v>85</v>
      </c>
      <c r="H1602" s="54" t="s">
        <v>497</v>
      </c>
      <c r="I1602" s="56" t="s">
        <v>528</v>
      </c>
    </row>
    <row r="1603" spans="1:9">
      <c r="A1603" s="50">
        <v>1602</v>
      </c>
      <c r="B1603" s="51">
        <v>43066</v>
      </c>
      <c r="C1603" s="52">
        <v>43040</v>
      </c>
      <c r="D1603" s="50">
        <v>2017</v>
      </c>
      <c r="E1603" s="53">
        <v>0.85833333333333339</v>
      </c>
      <c r="F1603" s="54" t="s">
        <v>148</v>
      </c>
      <c r="G1603" s="54">
        <v>100</v>
      </c>
      <c r="H1603" s="54" t="s">
        <v>497</v>
      </c>
      <c r="I1603" s="56" t="s">
        <v>528</v>
      </c>
    </row>
    <row r="1604" spans="1:9">
      <c r="A1604" s="50">
        <v>1603</v>
      </c>
      <c r="B1604" s="51">
        <v>43066</v>
      </c>
      <c r="C1604" s="52">
        <v>43040</v>
      </c>
      <c r="D1604" s="50">
        <v>2017</v>
      </c>
      <c r="E1604" s="53">
        <v>0.86805555555555547</v>
      </c>
      <c r="F1604" s="54" t="s">
        <v>305</v>
      </c>
      <c r="G1604" s="58">
        <v>1296.97</v>
      </c>
      <c r="H1604" s="54" t="s">
        <v>497</v>
      </c>
      <c r="I1604" s="56" t="s">
        <v>528</v>
      </c>
    </row>
    <row r="1605" spans="1:9">
      <c r="A1605" s="50">
        <v>1604</v>
      </c>
      <c r="B1605" s="51">
        <v>43066</v>
      </c>
      <c r="C1605" s="52">
        <v>43040</v>
      </c>
      <c r="D1605" s="50">
        <v>2017</v>
      </c>
      <c r="E1605" s="53">
        <v>0.92361111111111116</v>
      </c>
      <c r="F1605" s="54" t="s">
        <v>510</v>
      </c>
      <c r="G1605" s="55">
        <v>1745</v>
      </c>
      <c r="H1605" s="54" t="s">
        <v>497</v>
      </c>
      <c r="I1605" s="56" t="s">
        <v>528</v>
      </c>
    </row>
    <row r="1606" spans="1:9">
      <c r="A1606" s="50">
        <v>1605</v>
      </c>
      <c r="B1606" s="51">
        <v>43066</v>
      </c>
      <c r="C1606" s="52">
        <v>43040</v>
      </c>
      <c r="D1606" s="50">
        <v>2017</v>
      </c>
      <c r="E1606" s="53">
        <v>0.7104166666666667</v>
      </c>
      <c r="F1606" s="54" t="s">
        <v>509</v>
      </c>
      <c r="G1606" s="55">
        <v>3779</v>
      </c>
      <c r="H1606" s="54" t="s">
        <v>45</v>
      </c>
      <c r="I1606" s="56" t="s">
        <v>529</v>
      </c>
    </row>
    <row r="1607" spans="1:9">
      <c r="A1607" s="50">
        <v>1606</v>
      </c>
      <c r="B1607" s="51">
        <v>43067</v>
      </c>
      <c r="C1607" s="52">
        <v>43040</v>
      </c>
      <c r="D1607" s="50">
        <v>2017</v>
      </c>
      <c r="E1607" s="53">
        <v>0.34375</v>
      </c>
      <c r="F1607" s="54" t="s">
        <v>305</v>
      </c>
      <c r="G1607" s="55">
        <v>1520</v>
      </c>
      <c r="H1607" s="54" t="s">
        <v>497</v>
      </c>
      <c r="I1607" s="56" t="s">
        <v>528</v>
      </c>
    </row>
    <row r="1608" spans="1:9">
      <c r="A1608" s="50">
        <v>1607</v>
      </c>
      <c r="B1608" s="51">
        <v>43067</v>
      </c>
      <c r="C1608" s="52">
        <v>43040</v>
      </c>
      <c r="D1608" s="50">
        <v>2017</v>
      </c>
      <c r="E1608" s="53">
        <v>0.48958333333333331</v>
      </c>
      <c r="F1608" s="54" t="s">
        <v>72</v>
      </c>
      <c r="G1608" s="54">
        <v>75</v>
      </c>
      <c r="H1608" s="54" t="s">
        <v>497</v>
      </c>
      <c r="I1608" s="56" t="s">
        <v>528</v>
      </c>
    </row>
    <row r="1609" spans="1:9">
      <c r="A1609" s="50">
        <v>1608</v>
      </c>
      <c r="B1609" s="51">
        <v>43067</v>
      </c>
      <c r="C1609" s="52">
        <v>43040</v>
      </c>
      <c r="D1609" s="50">
        <v>2017</v>
      </c>
      <c r="E1609" s="53">
        <v>0.59444444444444444</v>
      </c>
      <c r="F1609" s="54" t="s">
        <v>111</v>
      </c>
      <c r="G1609" s="54">
        <v>55</v>
      </c>
      <c r="H1609" s="54" t="s">
        <v>497</v>
      </c>
      <c r="I1609" s="56" t="s">
        <v>528</v>
      </c>
    </row>
    <row r="1610" spans="1:9">
      <c r="A1610" s="50">
        <v>1609</v>
      </c>
      <c r="B1610" s="51">
        <v>43067</v>
      </c>
      <c r="C1610" s="52">
        <v>43040</v>
      </c>
      <c r="D1610" s="50">
        <v>2017</v>
      </c>
      <c r="E1610" s="53">
        <v>0.76736111111111116</v>
      </c>
      <c r="F1610" s="54" t="s">
        <v>130</v>
      </c>
      <c r="G1610" s="54">
        <v>50</v>
      </c>
      <c r="H1610" s="54" t="s">
        <v>497</v>
      </c>
      <c r="I1610" s="56" t="s">
        <v>528</v>
      </c>
    </row>
    <row r="1611" spans="1:9">
      <c r="A1611" s="50">
        <v>1610</v>
      </c>
      <c r="B1611" s="51">
        <v>43068</v>
      </c>
      <c r="C1611" s="52">
        <v>43040</v>
      </c>
      <c r="D1611" s="50">
        <v>2017</v>
      </c>
      <c r="E1611" s="53">
        <v>0.90069444444444446</v>
      </c>
      <c r="F1611" s="54" t="s">
        <v>129</v>
      </c>
      <c r="G1611" s="54">
        <v>100</v>
      </c>
      <c r="H1611" s="54" t="s">
        <v>31</v>
      </c>
      <c r="I1611" s="56" t="s">
        <v>529</v>
      </c>
    </row>
    <row r="1612" spans="1:9">
      <c r="A1612" s="50">
        <v>1611</v>
      </c>
      <c r="B1612" s="51">
        <v>43068</v>
      </c>
      <c r="C1612" s="52">
        <v>43040</v>
      </c>
      <c r="D1612" s="50">
        <v>2017</v>
      </c>
      <c r="E1612" s="53">
        <v>0.95347222222222217</v>
      </c>
      <c r="F1612" s="54" t="s">
        <v>355</v>
      </c>
      <c r="G1612" s="54">
        <v>300</v>
      </c>
      <c r="H1612" s="54" t="s">
        <v>103</v>
      </c>
      <c r="I1612" s="56" t="s">
        <v>529</v>
      </c>
    </row>
    <row r="1613" spans="1:9">
      <c r="A1613" s="50">
        <v>1612</v>
      </c>
      <c r="B1613" s="51">
        <v>43068</v>
      </c>
      <c r="C1613" s="52">
        <v>43040</v>
      </c>
      <c r="D1613" s="50">
        <v>2017</v>
      </c>
      <c r="E1613" s="53">
        <v>0.47638888888888892</v>
      </c>
      <c r="F1613" s="54" t="s">
        <v>499</v>
      </c>
      <c r="G1613" s="54">
        <v>60</v>
      </c>
      <c r="H1613" s="54" t="s">
        <v>497</v>
      </c>
      <c r="I1613" s="56" t="s">
        <v>528</v>
      </c>
    </row>
    <row r="1614" spans="1:9">
      <c r="A1614" s="50">
        <v>1613</v>
      </c>
      <c r="B1614" s="51">
        <v>43068</v>
      </c>
      <c r="C1614" s="52">
        <v>43040</v>
      </c>
      <c r="D1614" s="50">
        <v>2017</v>
      </c>
      <c r="E1614" s="53">
        <v>0.6430555555555556</v>
      </c>
      <c r="F1614" s="54" t="s">
        <v>111</v>
      </c>
      <c r="G1614" s="54">
        <v>808</v>
      </c>
      <c r="H1614" s="54" t="s">
        <v>497</v>
      </c>
      <c r="I1614" s="56" t="s">
        <v>528</v>
      </c>
    </row>
    <row r="1615" spans="1:9">
      <c r="A1615" s="50">
        <v>1614</v>
      </c>
      <c r="B1615" s="51">
        <v>43068</v>
      </c>
      <c r="C1615" s="52">
        <v>43040</v>
      </c>
      <c r="D1615" s="50">
        <v>2017</v>
      </c>
      <c r="E1615" s="53">
        <v>0.7680555555555556</v>
      </c>
      <c r="F1615" s="54" t="s">
        <v>140</v>
      </c>
      <c r="G1615" s="54">
        <v>25</v>
      </c>
      <c r="H1615" s="54" t="s">
        <v>497</v>
      </c>
      <c r="I1615" s="56" t="s">
        <v>528</v>
      </c>
    </row>
    <row r="1616" spans="1:9">
      <c r="A1616" s="50">
        <v>1615</v>
      </c>
      <c r="B1616" s="51">
        <v>43068</v>
      </c>
      <c r="C1616" s="52">
        <v>43040</v>
      </c>
      <c r="D1616" s="50">
        <v>2017</v>
      </c>
      <c r="E1616" s="53">
        <v>0.90486111111111101</v>
      </c>
      <c r="F1616" s="54" t="s">
        <v>262</v>
      </c>
      <c r="G1616" s="54">
        <v>18</v>
      </c>
      <c r="H1616" s="54" t="s">
        <v>497</v>
      </c>
      <c r="I1616" s="56" t="s">
        <v>528</v>
      </c>
    </row>
    <row r="1617" spans="1:9">
      <c r="A1617" s="50">
        <v>1616</v>
      </c>
      <c r="B1617" s="51">
        <v>43068</v>
      </c>
      <c r="C1617" s="52">
        <v>43040</v>
      </c>
      <c r="D1617" s="50">
        <v>2017</v>
      </c>
      <c r="E1617" s="53">
        <v>0.95347222222222217</v>
      </c>
      <c r="F1617" s="54" t="s">
        <v>84</v>
      </c>
      <c r="G1617" s="54">
        <v>80</v>
      </c>
      <c r="H1617" s="54" t="s">
        <v>497</v>
      </c>
      <c r="I1617" s="56" t="s">
        <v>528</v>
      </c>
    </row>
    <row r="1618" spans="1:9">
      <c r="A1618" s="50">
        <v>1617</v>
      </c>
      <c r="B1618" s="51">
        <v>43068</v>
      </c>
      <c r="C1618" s="52">
        <v>43040</v>
      </c>
      <c r="D1618" s="50">
        <v>2017</v>
      </c>
      <c r="E1618" s="53">
        <v>0.75347222222222221</v>
      </c>
      <c r="F1618" s="54" t="s">
        <v>511</v>
      </c>
      <c r="G1618" s="55">
        <v>2685</v>
      </c>
      <c r="H1618" s="54" t="s">
        <v>45</v>
      </c>
      <c r="I1618" s="56" t="s">
        <v>529</v>
      </c>
    </row>
    <row r="1619" spans="1:9">
      <c r="A1619" s="50">
        <v>1618</v>
      </c>
      <c r="B1619" s="51">
        <v>43068</v>
      </c>
      <c r="C1619" s="52">
        <v>43040</v>
      </c>
      <c r="D1619" s="50">
        <v>2017</v>
      </c>
      <c r="E1619" s="53">
        <v>0.84027777777777779</v>
      </c>
      <c r="F1619" s="54" t="s">
        <v>512</v>
      </c>
      <c r="G1619" s="55">
        <v>1195</v>
      </c>
      <c r="H1619" s="54" t="s">
        <v>45</v>
      </c>
      <c r="I1619" s="56" t="s">
        <v>529</v>
      </c>
    </row>
    <row r="1620" spans="1:9">
      <c r="A1620" s="50">
        <v>1619</v>
      </c>
      <c r="B1620" s="51">
        <v>43069</v>
      </c>
      <c r="C1620" s="52">
        <v>43040</v>
      </c>
      <c r="D1620" s="50">
        <v>2017</v>
      </c>
      <c r="E1620" s="53">
        <v>3.5416666666666666E-2</v>
      </c>
      <c r="F1620" s="54" t="s">
        <v>130</v>
      </c>
      <c r="G1620" s="54">
        <v>100</v>
      </c>
      <c r="H1620" s="54" t="s">
        <v>497</v>
      </c>
      <c r="I1620" s="56" t="s">
        <v>528</v>
      </c>
    </row>
    <row r="1621" spans="1:9">
      <c r="A1621" s="50">
        <v>1620</v>
      </c>
      <c r="B1621" s="51">
        <v>43069</v>
      </c>
      <c r="C1621" s="52">
        <v>43040</v>
      </c>
      <c r="D1621" s="50">
        <v>2017</v>
      </c>
      <c r="E1621" s="53">
        <v>9.5138888888888884E-2</v>
      </c>
      <c r="F1621" s="54" t="s">
        <v>148</v>
      </c>
      <c r="G1621" s="54">
        <v>80</v>
      </c>
      <c r="H1621" s="54" t="s">
        <v>497</v>
      </c>
      <c r="I1621" s="56" t="s">
        <v>528</v>
      </c>
    </row>
    <row r="1622" spans="1:9">
      <c r="A1622" s="50">
        <v>1621</v>
      </c>
      <c r="B1622" s="51">
        <v>43069</v>
      </c>
      <c r="C1622" s="52">
        <v>43040</v>
      </c>
      <c r="D1622" s="50">
        <v>2017</v>
      </c>
      <c r="E1622" s="53">
        <v>9.5138888888888884E-2</v>
      </c>
      <c r="F1622" s="54" t="s">
        <v>140</v>
      </c>
      <c r="G1622" s="54">
        <v>10</v>
      </c>
      <c r="H1622" s="54" t="s">
        <v>497</v>
      </c>
      <c r="I1622" s="56" t="s">
        <v>528</v>
      </c>
    </row>
    <row r="1623" spans="1:9">
      <c r="A1623" s="50">
        <v>1622</v>
      </c>
      <c r="B1623" s="51">
        <v>43069</v>
      </c>
      <c r="C1623" s="52">
        <v>43040</v>
      </c>
      <c r="D1623" s="50">
        <v>2017</v>
      </c>
      <c r="E1623" s="53">
        <v>0.4513888888888889</v>
      </c>
      <c r="F1623" s="54" t="s">
        <v>269</v>
      </c>
      <c r="G1623" s="54">
        <v>350</v>
      </c>
      <c r="H1623" s="54" t="s">
        <v>497</v>
      </c>
      <c r="I1623" s="56" t="s">
        <v>528</v>
      </c>
    </row>
    <row r="1624" spans="1:9">
      <c r="A1624" s="50">
        <v>1623</v>
      </c>
      <c r="B1624" s="51">
        <v>43069</v>
      </c>
      <c r="C1624" s="52">
        <v>43040</v>
      </c>
      <c r="D1624" s="50">
        <v>2017</v>
      </c>
      <c r="E1624" s="53">
        <v>0.49305555555555558</v>
      </c>
      <c r="F1624" s="54" t="s">
        <v>245</v>
      </c>
      <c r="G1624" s="54">
        <v>45</v>
      </c>
      <c r="H1624" s="54" t="s">
        <v>497</v>
      </c>
      <c r="I1624" s="56" t="s">
        <v>528</v>
      </c>
    </row>
    <row r="1625" spans="1:9">
      <c r="A1625" s="50">
        <v>1624</v>
      </c>
      <c r="B1625" s="51">
        <v>43070</v>
      </c>
      <c r="C1625" s="52">
        <v>43070</v>
      </c>
      <c r="D1625" s="50">
        <v>2017</v>
      </c>
      <c r="E1625" s="53">
        <v>0.71111111111111114</v>
      </c>
      <c r="F1625" s="53" t="s">
        <v>140</v>
      </c>
      <c r="G1625" s="54">
        <v>10</v>
      </c>
      <c r="H1625" s="54" t="s">
        <v>497</v>
      </c>
      <c r="I1625" s="56" t="s">
        <v>528</v>
      </c>
    </row>
    <row r="1626" spans="1:9">
      <c r="A1626" s="50">
        <v>1625</v>
      </c>
      <c r="B1626" s="51">
        <v>43070</v>
      </c>
      <c r="C1626" s="52">
        <v>43070</v>
      </c>
      <c r="D1626" s="50">
        <v>2017</v>
      </c>
      <c r="E1626" s="53">
        <v>0.71111111111111114</v>
      </c>
      <c r="F1626" s="53" t="s">
        <v>245</v>
      </c>
      <c r="G1626" s="54">
        <v>15</v>
      </c>
      <c r="H1626" s="54" t="s">
        <v>497</v>
      </c>
      <c r="I1626" s="56" t="s">
        <v>528</v>
      </c>
    </row>
    <row r="1627" spans="1:9">
      <c r="A1627" s="50">
        <v>1626</v>
      </c>
      <c r="B1627" s="51">
        <v>43070</v>
      </c>
      <c r="C1627" s="52">
        <v>43070</v>
      </c>
      <c r="D1627" s="50">
        <v>2017</v>
      </c>
      <c r="E1627" s="53">
        <v>0.92013888888888884</v>
      </c>
      <c r="F1627" s="53" t="s">
        <v>514</v>
      </c>
      <c r="G1627" s="55">
        <v>2607</v>
      </c>
      <c r="H1627" s="54" t="s">
        <v>497</v>
      </c>
      <c r="I1627" s="56" t="s">
        <v>528</v>
      </c>
    </row>
    <row r="1628" spans="1:9">
      <c r="A1628" s="50">
        <v>1627</v>
      </c>
      <c r="B1628" s="51">
        <v>43071</v>
      </c>
      <c r="C1628" s="52">
        <v>43070</v>
      </c>
      <c r="D1628" s="50">
        <v>2017</v>
      </c>
      <c r="E1628" s="53">
        <v>0.45208333333333334</v>
      </c>
      <c r="F1628" s="53" t="s">
        <v>148</v>
      </c>
      <c r="G1628" s="54">
        <v>100</v>
      </c>
      <c r="H1628" s="54" t="s">
        <v>497</v>
      </c>
      <c r="I1628" s="56" t="s">
        <v>528</v>
      </c>
    </row>
    <row r="1629" spans="1:9">
      <c r="A1629" s="50">
        <v>1628</v>
      </c>
      <c r="B1629" s="51">
        <v>43071</v>
      </c>
      <c r="C1629" s="52">
        <v>43070</v>
      </c>
      <c r="D1629" s="50">
        <v>2017</v>
      </c>
      <c r="E1629" s="53">
        <v>0.45208333333333334</v>
      </c>
      <c r="F1629" s="53" t="s">
        <v>515</v>
      </c>
      <c r="G1629" s="54">
        <v>500</v>
      </c>
      <c r="H1629" s="54" t="s">
        <v>31</v>
      </c>
      <c r="I1629" s="56" t="s">
        <v>529</v>
      </c>
    </row>
    <row r="1630" spans="1:9">
      <c r="A1630" s="50">
        <v>1629</v>
      </c>
      <c r="B1630" s="51">
        <v>43071</v>
      </c>
      <c r="C1630" s="52">
        <v>43070</v>
      </c>
      <c r="D1630" s="50">
        <v>2017</v>
      </c>
      <c r="E1630" s="53">
        <v>0.63472222222222219</v>
      </c>
      <c r="F1630" s="53" t="s">
        <v>514</v>
      </c>
      <c r="G1630" s="55">
        <v>3177</v>
      </c>
      <c r="H1630" s="54" t="s">
        <v>497</v>
      </c>
      <c r="I1630" s="56" t="s">
        <v>528</v>
      </c>
    </row>
    <row r="1631" spans="1:9">
      <c r="A1631" s="50">
        <v>1630</v>
      </c>
      <c r="B1631" s="51">
        <v>43071</v>
      </c>
      <c r="C1631" s="52">
        <v>43070</v>
      </c>
      <c r="D1631" s="50">
        <v>2017</v>
      </c>
      <c r="E1631" s="53">
        <v>0.63541666666666663</v>
      </c>
      <c r="F1631" s="53" t="s">
        <v>516</v>
      </c>
      <c r="G1631" s="54">
        <v>180</v>
      </c>
      <c r="H1631" s="54" t="s">
        <v>45</v>
      </c>
      <c r="I1631" s="56" t="s">
        <v>529</v>
      </c>
    </row>
    <row r="1632" spans="1:9">
      <c r="A1632" s="50">
        <v>1631</v>
      </c>
      <c r="B1632" s="51">
        <v>43071</v>
      </c>
      <c r="C1632" s="52">
        <v>43070</v>
      </c>
      <c r="D1632" s="50">
        <v>2017</v>
      </c>
      <c r="E1632" s="53">
        <v>0.69374999999999998</v>
      </c>
      <c r="F1632" s="53" t="s">
        <v>111</v>
      </c>
      <c r="G1632" s="54">
        <v>710</v>
      </c>
      <c r="H1632" s="54" t="s">
        <v>497</v>
      </c>
      <c r="I1632" s="56" t="s">
        <v>528</v>
      </c>
    </row>
    <row r="1633" spans="1:9">
      <c r="A1633" s="50">
        <v>1632</v>
      </c>
      <c r="B1633" s="51">
        <v>43072</v>
      </c>
      <c r="C1633" s="52">
        <v>43070</v>
      </c>
      <c r="D1633" s="50">
        <v>2017</v>
      </c>
      <c r="E1633" s="53">
        <v>0.32708333333333334</v>
      </c>
      <c r="F1633" s="53" t="s">
        <v>140</v>
      </c>
      <c r="G1633" s="54">
        <v>10</v>
      </c>
      <c r="H1633" s="54" t="s">
        <v>497</v>
      </c>
      <c r="I1633" s="56" t="s">
        <v>528</v>
      </c>
    </row>
    <row r="1634" spans="1:9">
      <c r="A1634" s="50">
        <v>1633</v>
      </c>
      <c r="B1634" s="51">
        <v>43072</v>
      </c>
      <c r="C1634" s="52">
        <v>43070</v>
      </c>
      <c r="D1634" s="50">
        <v>2017</v>
      </c>
      <c r="E1634" s="53">
        <v>0.52777777777777779</v>
      </c>
      <c r="F1634" s="53" t="s">
        <v>517</v>
      </c>
      <c r="G1634" s="55">
        <v>1000</v>
      </c>
      <c r="H1634" s="54" t="s">
        <v>45</v>
      </c>
      <c r="I1634" s="56" t="s">
        <v>529</v>
      </c>
    </row>
    <row r="1635" spans="1:9">
      <c r="A1635" s="50">
        <v>1634</v>
      </c>
      <c r="B1635" s="51">
        <v>43072</v>
      </c>
      <c r="C1635" s="52">
        <v>43070</v>
      </c>
      <c r="D1635" s="50">
        <v>2017</v>
      </c>
      <c r="E1635" s="53">
        <v>0.62083333333333335</v>
      </c>
      <c r="F1635" s="53" t="s">
        <v>265</v>
      </c>
      <c r="G1635" s="54">
        <v>120</v>
      </c>
      <c r="H1635" s="54" t="s">
        <v>497</v>
      </c>
      <c r="I1635" s="56" t="s">
        <v>528</v>
      </c>
    </row>
    <row r="1636" spans="1:9">
      <c r="A1636" s="50">
        <v>1635</v>
      </c>
      <c r="B1636" s="51">
        <v>43072</v>
      </c>
      <c r="C1636" s="52">
        <v>43070</v>
      </c>
      <c r="D1636" s="50">
        <v>2017</v>
      </c>
      <c r="E1636" s="53">
        <v>0.74236111111111114</v>
      </c>
      <c r="F1636" s="53" t="s">
        <v>130</v>
      </c>
      <c r="G1636" s="54">
        <v>20</v>
      </c>
      <c r="H1636" s="54" t="s">
        <v>497</v>
      </c>
      <c r="I1636" s="56" t="s">
        <v>528</v>
      </c>
    </row>
    <row r="1637" spans="1:9">
      <c r="A1637" s="50">
        <v>1636</v>
      </c>
      <c r="B1637" s="51">
        <v>43072</v>
      </c>
      <c r="C1637" s="52">
        <v>43070</v>
      </c>
      <c r="D1637" s="50">
        <v>2017</v>
      </c>
      <c r="E1637" s="53">
        <v>0.74236111111111114</v>
      </c>
      <c r="F1637" s="53" t="s">
        <v>148</v>
      </c>
      <c r="G1637" s="54">
        <v>40</v>
      </c>
      <c r="H1637" s="54" t="s">
        <v>497</v>
      </c>
      <c r="I1637" s="56" t="s">
        <v>528</v>
      </c>
    </row>
    <row r="1638" spans="1:9">
      <c r="A1638" s="50">
        <v>1637</v>
      </c>
      <c r="B1638" s="51">
        <v>43072</v>
      </c>
      <c r="C1638" s="52">
        <v>43070</v>
      </c>
      <c r="D1638" s="50">
        <v>2017</v>
      </c>
      <c r="E1638" s="53">
        <v>0.97986111111111107</v>
      </c>
      <c r="F1638" s="53" t="s">
        <v>262</v>
      </c>
      <c r="G1638" s="54">
        <v>760</v>
      </c>
      <c r="H1638" s="54" t="s">
        <v>497</v>
      </c>
      <c r="I1638" s="56" t="s">
        <v>528</v>
      </c>
    </row>
    <row r="1639" spans="1:9">
      <c r="A1639" s="50">
        <v>1638</v>
      </c>
      <c r="B1639" s="51">
        <v>43073</v>
      </c>
      <c r="C1639" s="52">
        <v>43070</v>
      </c>
      <c r="D1639" s="50">
        <v>2017</v>
      </c>
      <c r="E1639" s="53">
        <v>0.20347222222222219</v>
      </c>
      <c r="F1639" s="53" t="s">
        <v>148</v>
      </c>
      <c r="G1639" s="54">
        <v>100</v>
      </c>
      <c r="H1639" s="54" t="s">
        <v>497</v>
      </c>
      <c r="I1639" s="56" t="s">
        <v>528</v>
      </c>
    </row>
    <row r="1640" spans="1:9">
      <c r="A1640" s="50">
        <v>1639</v>
      </c>
      <c r="B1640" s="51">
        <v>43073</v>
      </c>
      <c r="C1640" s="52">
        <v>43070</v>
      </c>
      <c r="D1640" s="50">
        <v>2017</v>
      </c>
      <c r="E1640" s="53">
        <v>0.4458333333333333</v>
      </c>
      <c r="F1640" s="53" t="s">
        <v>148</v>
      </c>
      <c r="G1640" s="54">
        <v>10</v>
      </c>
      <c r="H1640" s="54" t="s">
        <v>497</v>
      </c>
      <c r="I1640" s="56" t="s">
        <v>528</v>
      </c>
    </row>
    <row r="1641" spans="1:9">
      <c r="A1641" s="50">
        <v>1640</v>
      </c>
      <c r="B1641" s="51">
        <v>43073</v>
      </c>
      <c r="C1641" s="52">
        <v>43070</v>
      </c>
      <c r="D1641" s="50">
        <v>2017</v>
      </c>
      <c r="E1641" s="53">
        <v>0.6694444444444444</v>
      </c>
      <c r="F1641" s="53" t="s">
        <v>111</v>
      </c>
      <c r="G1641" s="54">
        <v>400</v>
      </c>
      <c r="H1641" s="54" t="s">
        <v>497</v>
      </c>
      <c r="I1641" s="56" t="s">
        <v>528</v>
      </c>
    </row>
    <row r="1642" spans="1:9">
      <c r="A1642" s="50">
        <v>1641</v>
      </c>
      <c r="B1642" s="51">
        <v>43073</v>
      </c>
      <c r="C1642" s="52">
        <v>43070</v>
      </c>
      <c r="D1642" s="50">
        <v>2017</v>
      </c>
      <c r="E1642" s="53">
        <v>0.77916666666666667</v>
      </c>
      <c r="F1642" s="53" t="s">
        <v>218</v>
      </c>
      <c r="G1642" s="54">
        <v>650</v>
      </c>
      <c r="H1642" s="54" t="s">
        <v>497</v>
      </c>
      <c r="I1642" s="56" t="s">
        <v>528</v>
      </c>
    </row>
    <row r="1643" spans="1:9">
      <c r="A1643" s="50">
        <v>1642</v>
      </c>
      <c r="B1643" s="51">
        <v>43073</v>
      </c>
      <c r="C1643" s="52">
        <v>43070</v>
      </c>
      <c r="D1643" s="50">
        <v>2017</v>
      </c>
      <c r="E1643" s="53">
        <v>0.77916666666666667</v>
      </c>
      <c r="F1643" s="53" t="s">
        <v>265</v>
      </c>
      <c r="G1643" s="55">
        <v>2400</v>
      </c>
      <c r="H1643" s="54" t="s">
        <v>497</v>
      </c>
      <c r="I1643" s="56" t="s">
        <v>528</v>
      </c>
    </row>
    <row r="1644" spans="1:9">
      <c r="A1644" s="50">
        <v>1643</v>
      </c>
      <c r="B1644" s="51">
        <v>43073</v>
      </c>
      <c r="C1644" s="52">
        <v>43070</v>
      </c>
      <c r="D1644" s="50">
        <v>2017</v>
      </c>
      <c r="E1644" s="53">
        <v>0.93888888888888899</v>
      </c>
      <c r="F1644" s="53" t="s">
        <v>520</v>
      </c>
      <c r="G1644" s="55">
        <v>2500</v>
      </c>
      <c r="H1644" s="54" t="s">
        <v>497</v>
      </c>
      <c r="I1644" s="56" t="s">
        <v>528</v>
      </c>
    </row>
    <row r="1645" spans="1:9">
      <c r="A1645" s="50">
        <v>1644</v>
      </c>
      <c r="B1645" s="51">
        <v>43074</v>
      </c>
      <c r="C1645" s="52">
        <v>43070</v>
      </c>
      <c r="D1645" s="50">
        <v>2017</v>
      </c>
      <c r="E1645" s="53">
        <v>0.43124999999999997</v>
      </c>
      <c r="F1645" s="53" t="s">
        <v>262</v>
      </c>
      <c r="G1645" s="54">
        <v>280</v>
      </c>
      <c r="H1645" s="54" t="s">
        <v>497</v>
      </c>
      <c r="I1645" s="56" t="s">
        <v>528</v>
      </c>
    </row>
    <row r="1646" spans="1:9">
      <c r="A1646" s="50">
        <v>1645</v>
      </c>
      <c r="B1646" s="51">
        <v>43074</v>
      </c>
      <c r="C1646" s="52">
        <v>43070</v>
      </c>
      <c r="D1646" s="50">
        <v>2017</v>
      </c>
      <c r="E1646" s="53">
        <v>0.54166666666666663</v>
      </c>
      <c r="F1646" s="53" t="s">
        <v>148</v>
      </c>
      <c r="G1646" s="54">
        <v>15</v>
      </c>
      <c r="H1646" s="54" t="s">
        <v>497</v>
      </c>
      <c r="I1646" s="56" t="s">
        <v>528</v>
      </c>
    </row>
    <row r="1647" spans="1:9">
      <c r="A1647" s="50">
        <v>1646</v>
      </c>
      <c r="B1647" s="51">
        <v>43074</v>
      </c>
      <c r="C1647" s="52">
        <v>43070</v>
      </c>
      <c r="D1647" s="50">
        <v>2017</v>
      </c>
      <c r="E1647" s="53">
        <v>0.65972222222222221</v>
      </c>
      <c r="F1647" s="53" t="s">
        <v>111</v>
      </c>
      <c r="G1647" s="54">
        <v>150</v>
      </c>
      <c r="H1647" s="54" t="s">
        <v>497</v>
      </c>
      <c r="I1647" s="56" t="s">
        <v>528</v>
      </c>
    </row>
    <row r="1648" spans="1:9">
      <c r="A1648" s="50">
        <v>1647</v>
      </c>
      <c r="B1648" s="51">
        <v>43074</v>
      </c>
      <c r="C1648" s="52">
        <v>43070</v>
      </c>
      <c r="D1648" s="50">
        <v>2017</v>
      </c>
      <c r="E1648" s="53">
        <v>0.84375</v>
      </c>
      <c r="F1648" s="53" t="s">
        <v>305</v>
      </c>
      <c r="G1648" s="55">
        <v>1650</v>
      </c>
      <c r="H1648" s="54" t="s">
        <v>497</v>
      </c>
      <c r="I1648" s="56" t="s">
        <v>528</v>
      </c>
    </row>
    <row r="1649" spans="1:9">
      <c r="A1649" s="50">
        <v>1648</v>
      </c>
      <c r="B1649" s="51">
        <v>43074</v>
      </c>
      <c r="C1649" s="52">
        <v>43070</v>
      </c>
      <c r="D1649" s="50">
        <v>2017</v>
      </c>
      <c r="E1649" s="53">
        <v>0.8652777777777777</v>
      </c>
      <c r="F1649" s="53" t="s">
        <v>265</v>
      </c>
      <c r="G1649" s="55">
        <v>3800</v>
      </c>
      <c r="H1649" s="54" t="s">
        <v>497</v>
      </c>
      <c r="I1649" s="56" t="s">
        <v>528</v>
      </c>
    </row>
    <row r="1650" spans="1:9">
      <c r="A1650" s="50">
        <v>1649</v>
      </c>
      <c r="B1650" s="51">
        <v>43074</v>
      </c>
      <c r="C1650" s="52">
        <v>43070</v>
      </c>
      <c r="D1650" s="50">
        <v>2017</v>
      </c>
      <c r="E1650" s="53">
        <v>0.89861111111111114</v>
      </c>
      <c r="F1650" s="53" t="s">
        <v>522</v>
      </c>
      <c r="G1650" s="54">
        <v>555</v>
      </c>
      <c r="H1650" s="54" t="s">
        <v>497</v>
      </c>
      <c r="I1650" s="56" t="s">
        <v>528</v>
      </c>
    </row>
    <row r="1651" spans="1:9">
      <c r="A1651" s="50">
        <v>1650</v>
      </c>
      <c r="B1651" s="51">
        <v>43074</v>
      </c>
      <c r="C1651" s="52">
        <v>43070</v>
      </c>
      <c r="D1651" s="50">
        <v>2017</v>
      </c>
      <c r="E1651" s="53">
        <v>0.93958333333333333</v>
      </c>
      <c r="F1651" s="53" t="s">
        <v>520</v>
      </c>
      <c r="G1651" s="55">
        <v>2500</v>
      </c>
      <c r="H1651" s="54" t="s">
        <v>497</v>
      </c>
      <c r="I1651" s="56" t="s">
        <v>528</v>
      </c>
    </row>
    <row r="1652" spans="1:9">
      <c r="A1652" s="50">
        <v>1651</v>
      </c>
      <c r="B1652" s="51">
        <v>43074</v>
      </c>
      <c r="C1652" s="52">
        <v>43070</v>
      </c>
      <c r="D1652" s="50">
        <v>2017</v>
      </c>
      <c r="E1652" s="53">
        <v>0.94374999999999998</v>
      </c>
      <c r="F1652" s="53" t="s">
        <v>148</v>
      </c>
      <c r="G1652" s="54">
        <v>140</v>
      </c>
      <c r="H1652" s="54" t="s">
        <v>497</v>
      </c>
      <c r="I1652" s="56" t="s">
        <v>528</v>
      </c>
    </row>
    <row r="1653" spans="1:9">
      <c r="A1653" s="50">
        <v>1652</v>
      </c>
      <c r="B1653" s="51">
        <v>43074</v>
      </c>
      <c r="C1653" s="52">
        <v>43070</v>
      </c>
      <c r="D1653" s="50">
        <v>2017</v>
      </c>
      <c r="E1653" s="53">
        <v>0.95833333333333337</v>
      </c>
      <c r="F1653" s="53" t="s">
        <v>262</v>
      </c>
      <c r="G1653" s="55">
        <v>1580</v>
      </c>
      <c r="H1653" s="54" t="s">
        <v>497</v>
      </c>
      <c r="I1653" s="56" t="s">
        <v>528</v>
      </c>
    </row>
    <row r="1654" spans="1:9">
      <c r="A1654" s="50">
        <v>1653</v>
      </c>
      <c r="B1654" s="51">
        <v>43075</v>
      </c>
      <c r="C1654" s="52">
        <v>43070</v>
      </c>
      <c r="D1654" s="50">
        <v>2017</v>
      </c>
      <c r="E1654" s="53">
        <v>0.58333333333333337</v>
      </c>
      <c r="F1654" s="53" t="s">
        <v>148</v>
      </c>
      <c r="G1654" s="54">
        <v>25</v>
      </c>
      <c r="H1654" s="54" t="s">
        <v>497</v>
      </c>
      <c r="I1654" s="56" t="s">
        <v>528</v>
      </c>
    </row>
    <row r="1655" spans="1:9">
      <c r="A1655" s="50">
        <v>1654</v>
      </c>
      <c r="B1655" s="51">
        <v>43075</v>
      </c>
      <c r="C1655" s="52">
        <v>43070</v>
      </c>
      <c r="D1655" s="50">
        <v>2017</v>
      </c>
      <c r="E1655" s="53">
        <v>0.58333333333333337</v>
      </c>
      <c r="F1655" s="53" t="s">
        <v>499</v>
      </c>
      <c r="G1655" s="54">
        <v>140</v>
      </c>
      <c r="H1655" s="54" t="s">
        <v>497</v>
      </c>
      <c r="I1655" s="56" t="s">
        <v>528</v>
      </c>
    </row>
    <row r="1656" spans="1:9">
      <c r="A1656" s="50">
        <v>1655</v>
      </c>
      <c r="B1656" s="51">
        <v>43075</v>
      </c>
      <c r="C1656" s="52">
        <v>43070</v>
      </c>
      <c r="D1656" s="50">
        <v>2017</v>
      </c>
      <c r="E1656" s="53">
        <v>0.61597222222222225</v>
      </c>
      <c r="F1656" s="53" t="s">
        <v>111</v>
      </c>
      <c r="G1656" s="54">
        <v>260</v>
      </c>
      <c r="H1656" s="54" t="s">
        <v>497</v>
      </c>
      <c r="I1656" s="56" t="s">
        <v>528</v>
      </c>
    </row>
    <row r="1657" spans="1:9">
      <c r="A1657" s="50">
        <v>1656</v>
      </c>
      <c r="B1657" s="51">
        <v>43075</v>
      </c>
      <c r="C1657" s="52">
        <v>43070</v>
      </c>
      <c r="D1657" s="50">
        <v>2017</v>
      </c>
      <c r="E1657" s="53">
        <v>0.85833333333333339</v>
      </c>
      <c r="F1657" s="53" t="s">
        <v>265</v>
      </c>
      <c r="G1657" s="55">
        <v>2000</v>
      </c>
      <c r="H1657" s="54" t="s">
        <v>497</v>
      </c>
      <c r="I1657" s="56" t="s">
        <v>528</v>
      </c>
    </row>
    <row r="1658" spans="1:9">
      <c r="A1658" s="50">
        <v>1657</v>
      </c>
      <c r="B1658" s="51">
        <v>43075</v>
      </c>
      <c r="C1658" s="52">
        <v>43070</v>
      </c>
      <c r="D1658" s="50">
        <v>2017</v>
      </c>
      <c r="E1658" s="53">
        <v>0.95000000000000007</v>
      </c>
      <c r="F1658" s="53" t="s">
        <v>523</v>
      </c>
      <c r="G1658" s="55">
        <v>2400</v>
      </c>
      <c r="H1658" s="54" t="s">
        <v>497</v>
      </c>
      <c r="I1658" s="56" t="s">
        <v>528</v>
      </c>
    </row>
    <row r="1659" spans="1:9">
      <c r="A1659" s="50">
        <v>1658</v>
      </c>
      <c r="B1659" s="51">
        <v>43076</v>
      </c>
      <c r="C1659" s="52">
        <v>43070</v>
      </c>
      <c r="D1659" s="50">
        <v>2017</v>
      </c>
      <c r="E1659" s="53">
        <v>0.33611111111111108</v>
      </c>
      <c r="F1659" s="53" t="s">
        <v>218</v>
      </c>
      <c r="G1659" s="54">
        <v>120</v>
      </c>
      <c r="H1659" s="54" t="s">
        <v>497</v>
      </c>
      <c r="I1659" s="56" t="s">
        <v>528</v>
      </c>
    </row>
    <row r="1660" spans="1:9">
      <c r="A1660" s="50">
        <v>1659</v>
      </c>
      <c r="B1660" s="51">
        <v>43076</v>
      </c>
      <c r="C1660" s="52">
        <v>43070</v>
      </c>
      <c r="D1660" s="50">
        <v>2017</v>
      </c>
      <c r="E1660" s="53">
        <v>0.46319444444444446</v>
      </c>
      <c r="F1660" s="53" t="s">
        <v>499</v>
      </c>
      <c r="G1660" s="54">
        <v>65</v>
      </c>
      <c r="H1660" s="54" t="s">
        <v>497</v>
      </c>
      <c r="I1660" s="56" t="s">
        <v>528</v>
      </c>
    </row>
    <row r="1661" spans="1:9">
      <c r="A1661" s="50">
        <v>1660</v>
      </c>
      <c r="B1661" s="51">
        <v>43076</v>
      </c>
      <c r="C1661" s="52">
        <v>43070</v>
      </c>
      <c r="D1661" s="50">
        <v>2017</v>
      </c>
      <c r="E1661" s="53">
        <v>0.46319444444444446</v>
      </c>
      <c r="F1661" s="53" t="s">
        <v>72</v>
      </c>
      <c r="G1661" s="54">
        <v>300</v>
      </c>
      <c r="H1661" s="54" t="s">
        <v>497</v>
      </c>
      <c r="I1661" s="56" t="s">
        <v>528</v>
      </c>
    </row>
    <row r="1662" spans="1:9">
      <c r="A1662" s="50">
        <v>1661</v>
      </c>
      <c r="B1662" s="51">
        <v>43076</v>
      </c>
      <c r="C1662" s="52">
        <v>43070</v>
      </c>
      <c r="D1662" s="50">
        <v>2017</v>
      </c>
      <c r="E1662" s="53">
        <v>0.71319444444444446</v>
      </c>
      <c r="F1662" s="53" t="s">
        <v>111</v>
      </c>
      <c r="G1662" s="54">
        <v>665</v>
      </c>
      <c r="H1662" s="54" t="s">
        <v>497</v>
      </c>
      <c r="I1662" s="56" t="s">
        <v>528</v>
      </c>
    </row>
    <row r="1663" spans="1:9">
      <c r="A1663" s="50">
        <v>1662</v>
      </c>
      <c r="B1663" s="51">
        <v>43076</v>
      </c>
      <c r="C1663" s="52">
        <v>43070</v>
      </c>
      <c r="D1663" s="50">
        <v>2017</v>
      </c>
      <c r="E1663" s="53">
        <v>0.85833333333333339</v>
      </c>
      <c r="F1663" s="53" t="s">
        <v>265</v>
      </c>
      <c r="G1663" s="55">
        <v>2400</v>
      </c>
      <c r="H1663" s="54" t="s">
        <v>497</v>
      </c>
      <c r="I1663" s="56" t="s">
        <v>528</v>
      </c>
    </row>
    <row r="1664" spans="1:9">
      <c r="A1664" s="50">
        <v>1663</v>
      </c>
      <c r="B1664" s="51">
        <v>43076</v>
      </c>
      <c r="C1664" s="52">
        <v>43070</v>
      </c>
      <c r="D1664" s="50">
        <v>2017</v>
      </c>
      <c r="E1664" s="53">
        <v>0.88750000000000007</v>
      </c>
      <c r="F1664" s="53" t="s">
        <v>389</v>
      </c>
      <c r="G1664" s="54">
        <v>73</v>
      </c>
      <c r="H1664" s="54" t="s">
        <v>503</v>
      </c>
      <c r="I1664" s="56" t="s">
        <v>529</v>
      </c>
    </row>
    <row r="1665" spans="1:9">
      <c r="A1665" s="50">
        <v>1664</v>
      </c>
      <c r="B1665" s="51">
        <v>43076</v>
      </c>
      <c r="C1665" s="52">
        <v>43070</v>
      </c>
      <c r="D1665" s="50">
        <v>2017</v>
      </c>
      <c r="E1665" s="53">
        <v>0.95000000000000007</v>
      </c>
      <c r="F1665" s="53" t="s">
        <v>523</v>
      </c>
      <c r="G1665" s="55">
        <v>2400</v>
      </c>
      <c r="H1665" s="54" t="s">
        <v>497</v>
      </c>
      <c r="I1665" s="56" t="s">
        <v>528</v>
      </c>
    </row>
    <row r="1666" spans="1:9">
      <c r="A1666" s="50">
        <v>1665</v>
      </c>
      <c r="B1666" s="51">
        <v>43077</v>
      </c>
      <c r="C1666" s="52">
        <v>43070</v>
      </c>
      <c r="D1666" s="50">
        <v>2017</v>
      </c>
      <c r="E1666" s="53">
        <v>0.78333333333333333</v>
      </c>
      <c r="F1666" s="53" t="s">
        <v>523</v>
      </c>
      <c r="G1666" s="55">
        <v>2400</v>
      </c>
      <c r="H1666" s="54" t="s">
        <v>497</v>
      </c>
      <c r="I1666" s="56" t="s">
        <v>528</v>
      </c>
    </row>
    <row r="1667" spans="1:9">
      <c r="A1667" s="50">
        <v>1666</v>
      </c>
      <c r="B1667" s="51">
        <v>43077</v>
      </c>
      <c r="C1667" s="52">
        <v>43070</v>
      </c>
      <c r="D1667" s="50">
        <v>2017</v>
      </c>
      <c r="E1667" s="53">
        <v>0.8222222222222223</v>
      </c>
      <c r="F1667" s="53" t="s">
        <v>265</v>
      </c>
      <c r="G1667" s="54">
        <v>175</v>
      </c>
      <c r="H1667" s="54" t="s">
        <v>497</v>
      </c>
      <c r="I1667" s="56" t="s">
        <v>528</v>
      </c>
    </row>
    <row r="1668" spans="1:9">
      <c r="A1668" s="50">
        <v>1667</v>
      </c>
      <c r="B1668" s="51">
        <v>43077</v>
      </c>
      <c r="C1668" s="52">
        <v>43070</v>
      </c>
      <c r="D1668" s="50">
        <v>2017</v>
      </c>
      <c r="E1668" s="53">
        <v>0.84027777777777779</v>
      </c>
      <c r="F1668" s="53" t="s">
        <v>130</v>
      </c>
      <c r="G1668" s="54">
        <v>85</v>
      </c>
      <c r="H1668" s="54" t="s">
        <v>497</v>
      </c>
      <c r="I1668" s="56" t="s">
        <v>528</v>
      </c>
    </row>
    <row r="1669" spans="1:9">
      <c r="A1669" s="50">
        <v>1668</v>
      </c>
      <c r="B1669" s="51">
        <v>43077</v>
      </c>
      <c r="C1669" s="52">
        <v>43070</v>
      </c>
      <c r="D1669" s="50">
        <v>2017</v>
      </c>
      <c r="E1669" s="53">
        <v>0.84027777777777779</v>
      </c>
      <c r="F1669" s="53" t="s">
        <v>305</v>
      </c>
      <c r="G1669" s="55">
        <v>6521</v>
      </c>
      <c r="H1669" s="54" t="s">
        <v>497</v>
      </c>
      <c r="I1669" s="56" t="s">
        <v>528</v>
      </c>
    </row>
    <row r="1670" spans="1:9">
      <c r="A1670" s="50">
        <v>1669</v>
      </c>
      <c r="B1670" s="51">
        <v>43078</v>
      </c>
      <c r="C1670" s="52">
        <v>43070</v>
      </c>
      <c r="D1670" s="50">
        <v>2017</v>
      </c>
      <c r="E1670" s="53">
        <v>0.5854166666666667</v>
      </c>
      <c r="F1670" s="53" t="s">
        <v>130</v>
      </c>
      <c r="G1670" s="54">
        <v>60</v>
      </c>
      <c r="H1670" s="54" t="s">
        <v>497</v>
      </c>
      <c r="I1670" s="56" t="s">
        <v>528</v>
      </c>
    </row>
    <row r="1671" spans="1:9">
      <c r="A1671" s="50">
        <v>1670</v>
      </c>
      <c r="B1671" s="51">
        <v>43078</v>
      </c>
      <c r="C1671" s="52">
        <v>43070</v>
      </c>
      <c r="D1671" s="50">
        <v>2017</v>
      </c>
      <c r="E1671" s="53">
        <v>0.68194444444444446</v>
      </c>
      <c r="F1671" s="53" t="s">
        <v>100</v>
      </c>
      <c r="G1671" s="54">
        <v>30</v>
      </c>
      <c r="H1671" s="54" t="s">
        <v>497</v>
      </c>
      <c r="I1671" s="56" t="s">
        <v>528</v>
      </c>
    </row>
    <row r="1672" spans="1:9">
      <c r="A1672" s="50">
        <v>1671</v>
      </c>
      <c r="B1672" s="51">
        <v>43078</v>
      </c>
      <c r="C1672" s="52">
        <v>43070</v>
      </c>
      <c r="D1672" s="50">
        <v>2017</v>
      </c>
      <c r="E1672" s="53">
        <v>0.83124999999999993</v>
      </c>
      <c r="F1672" s="53" t="s">
        <v>125</v>
      </c>
      <c r="G1672" s="55">
        <v>1750</v>
      </c>
      <c r="H1672" s="54" t="s">
        <v>125</v>
      </c>
      <c r="I1672" s="56" t="s">
        <v>529</v>
      </c>
    </row>
    <row r="1673" spans="1:9">
      <c r="A1673" s="50">
        <v>1672</v>
      </c>
      <c r="B1673" s="51">
        <v>43079</v>
      </c>
      <c r="C1673" s="52">
        <v>43070</v>
      </c>
      <c r="D1673" s="50">
        <v>2017</v>
      </c>
      <c r="E1673" s="53">
        <v>0.55138888888888882</v>
      </c>
      <c r="F1673" s="53" t="s">
        <v>140</v>
      </c>
      <c r="G1673" s="54">
        <v>10</v>
      </c>
      <c r="H1673" s="54" t="s">
        <v>497</v>
      </c>
      <c r="I1673" s="56" t="s">
        <v>528</v>
      </c>
    </row>
    <row r="1674" spans="1:9">
      <c r="A1674" s="50">
        <v>1673</v>
      </c>
      <c r="B1674" s="51">
        <v>43079</v>
      </c>
      <c r="C1674" s="52">
        <v>43070</v>
      </c>
      <c r="D1674" s="50">
        <v>2017</v>
      </c>
      <c r="E1674" s="53">
        <v>0.55138888888888882</v>
      </c>
      <c r="F1674" s="53" t="s">
        <v>269</v>
      </c>
      <c r="G1674" s="54">
        <v>119</v>
      </c>
      <c r="H1674" s="54" t="s">
        <v>497</v>
      </c>
      <c r="I1674" s="56" t="s">
        <v>528</v>
      </c>
    </row>
    <row r="1675" spans="1:9">
      <c r="A1675" s="50">
        <v>1674</v>
      </c>
      <c r="B1675" s="51">
        <v>43079</v>
      </c>
      <c r="C1675" s="52">
        <v>43070</v>
      </c>
      <c r="D1675" s="50">
        <v>2017</v>
      </c>
      <c r="E1675" s="53">
        <v>0.6020833333333333</v>
      </c>
      <c r="F1675" s="53" t="s">
        <v>305</v>
      </c>
      <c r="G1675" s="54">
        <v>5</v>
      </c>
      <c r="H1675" s="54" t="s">
        <v>497</v>
      </c>
      <c r="I1675" s="56" t="s">
        <v>528</v>
      </c>
    </row>
    <row r="1676" spans="1:9">
      <c r="A1676" s="50">
        <v>1675</v>
      </c>
      <c r="B1676" s="51">
        <v>43079</v>
      </c>
      <c r="C1676" s="52">
        <v>43070</v>
      </c>
      <c r="D1676" s="50">
        <v>2017</v>
      </c>
      <c r="E1676" s="53">
        <v>0.625</v>
      </c>
      <c r="F1676" s="53" t="s">
        <v>111</v>
      </c>
      <c r="G1676" s="55">
        <v>2000</v>
      </c>
      <c r="H1676" s="54" t="s">
        <v>497</v>
      </c>
      <c r="I1676" s="56" t="s">
        <v>528</v>
      </c>
    </row>
    <row r="1677" spans="1:9">
      <c r="A1677" s="50">
        <v>1676</v>
      </c>
      <c r="B1677" s="51">
        <v>43079</v>
      </c>
      <c r="C1677" s="52">
        <v>43070</v>
      </c>
      <c r="D1677" s="50">
        <v>2017</v>
      </c>
      <c r="E1677" s="53">
        <v>0.70347222222222217</v>
      </c>
      <c r="F1677" s="53" t="s">
        <v>525</v>
      </c>
      <c r="G1677" s="55">
        <v>1499</v>
      </c>
      <c r="H1677" s="54" t="s">
        <v>497</v>
      </c>
      <c r="I1677" s="56" t="s">
        <v>528</v>
      </c>
    </row>
    <row r="1678" spans="1:9">
      <c r="A1678" s="50">
        <v>1677</v>
      </c>
      <c r="B1678" s="51">
        <v>43079</v>
      </c>
      <c r="C1678" s="52">
        <v>43070</v>
      </c>
      <c r="D1678" s="50">
        <v>2017</v>
      </c>
      <c r="E1678" s="53">
        <v>0.76874999999999993</v>
      </c>
      <c r="F1678" s="53" t="s">
        <v>265</v>
      </c>
      <c r="G1678" s="54">
        <v>110</v>
      </c>
      <c r="H1678" s="54" t="s">
        <v>497</v>
      </c>
      <c r="I1678" s="56" t="s">
        <v>528</v>
      </c>
    </row>
    <row r="1679" spans="1:9">
      <c r="A1679" s="50">
        <v>1678</v>
      </c>
      <c r="B1679" s="51">
        <v>43079</v>
      </c>
      <c r="C1679" s="52">
        <v>43070</v>
      </c>
      <c r="D1679" s="50">
        <v>2017</v>
      </c>
      <c r="E1679" s="53">
        <v>0.89374999999999993</v>
      </c>
      <c r="F1679" s="53" t="s">
        <v>100</v>
      </c>
      <c r="G1679" s="54">
        <v>270</v>
      </c>
      <c r="H1679" s="54" t="s">
        <v>497</v>
      </c>
      <c r="I1679" s="56" t="s">
        <v>528</v>
      </c>
    </row>
    <row r="1680" spans="1:9">
      <c r="A1680" s="50">
        <v>1679</v>
      </c>
      <c r="B1680" s="51">
        <v>43080</v>
      </c>
      <c r="C1680" s="52">
        <v>43070</v>
      </c>
      <c r="D1680" s="50">
        <v>2017</v>
      </c>
      <c r="E1680" s="53">
        <v>0.36041666666666666</v>
      </c>
      <c r="F1680" s="53" t="s">
        <v>72</v>
      </c>
      <c r="G1680" s="54">
        <v>40</v>
      </c>
      <c r="H1680" s="54" t="s">
        <v>52</v>
      </c>
      <c r="I1680" s="56" t="s">
        <v>529</v>
      </c>
    </row>
    <row r="1681" spans="1:9">
      <c r="A1681" s="50">
        <v>1680</v>
      </c>
      <c r="B1681" s="51">
        <v>43080</v>
      </c>
      <c r="C1681" s="52">
        <v>43070</v>
      </c>
      <c r="D1681" s="50">
        <v>2017</v>
      </c>
      <c r="E1681" s="53">
        <v>0.86041666666666661</v>
      </c>
      <c r="F1681" s="53" t="s">
        <v>84</v>
      </c>
      <c r="G1681" s="54">
        <v>100</v>
      </c>
      <c r="H1681" s="54" t="s">
        <v>52</v>
      </c>
      <c r="I1681" s="56" t="s">
        <v>529</v>
      </c>
    </row>
    <row r="1682" spans="1:9">
      <c r="A1682" s="50">
        <v>1681</v>
      </c>
      <c r="B1682" s="51">
        <v>43081</v>
      </c>
      <c r="C1682" s="52">
        <v>43070</v>
      </c>
      <c r="D1682" s="50">
        <v>2017</v>
      </c>
      <c r="E1682" s="53">
        <v>0.32708333333333334</v>
      </c>
      <c r="F1682" s="53" t="s">
        <v>72</v>
      </c>
      <c r="G1682" s="54">
        <v>30</v>
      </c>
      <c r="H1682" s="54" t="s">
        <v>52</v>
      </c>
      <c r="I1682" s="56" t="s">
        <v>529</v>
      </c>
    </row>
    <row r="1683" spans="1:9">
      <c r="A1683" s="50">
        <v>1682</v>
      </c>
      <c r="B1683" s="51">
        <v>43081</v>
      </c>
      <c r="C1683" s="52">
        <v>43070</v>
      </c>
      <c r="D1683" s="50">
        <v>2017</v>
      </c>
      <c r="E1683" s="53">
        <v>0.82777777777777783</v>
      </c>
      <c r="F1683" s="53" t="s">
        <v>84</v>
      </c>
      <c r="G1683" s="54">
        <v>45</v>
      </c>
      <c r="H1683" s="54" t="s">
        <v>52</v>
      </c>
      <c r="I1683" s="56" t="s">
        <v>529</v>
      </c>
    </row>
    <row r="1684" spans="1:9">
      <c r="A1684" s="50">
        <v>1683</v>
      </c>
      <c r="B1684" s="51">
        <v>43082</v>
      </c>
      <c r="C1684" s="52">
        <v>43070</v>
      </c>
      <c r="D1684" s="50">
        <v>2017</v>
      </c>
      <c r="E1684" s="53">
        <v>0.32777777777777778</v>
      </c>
      <c r="F1684" s="53" t="s">
        <v>72</v>
      </c>
      <c r="G1684" s="54">
        <v>30</v>
      </c>
      <c r="H1684" s="54" t="s">
        <v>52</v>
      </c>
      <c r="I1684" s="56" t="s">
        <v>529</v>
      </c>
    </row>
    <row r="1685" spans="1:9">
      <c r="A1685" s="50">
        <v>1684</v>
      </c>
      <c r="B1685" s="51">
        <v>43083</v>
      </c>
      <c r="C1685" s="52">
        <v>43070</v>
      </c>
      <c r="D1685" s="50">
        <v>2017</v>
      </c>
      <c r="E1685" s="53">
        <v>0.72638888888888886</v>
      </c>
      <c r="F1685" s="53" t="s">
        <v>130</v>
      </c>
      <c r="G1685" s="54">
        <v>50</v>
      </c>
      <c r="H1685" s="54" t="s">
        <v>52</v>
      </c>
      <c r="I1685" s="56" t="s">
        <v>529</v>
      </c>
    </row>
    <row r="1686" spans="1:9">
      <c r="A1686" s="50">
        <v>1685</v>
      </c>
      <c r="B1686" s="51">
        <v>43084</v>
      </c>
      <c r="C1686" s="52">
        <v>43070</v>
      </c>
      <c r="D1686" s="50">
        <v>2017</v>
      </c>
      <c r="E1686" s="53">
        <v>0.33611111111111108</v>
      </c>
      <c r="F1686" s="53" t="s">
        <v>72</v>
      </c>
      <c r="G1686" s="54">
        <v>50</v>
      </c>
      <c r="H1686" s="54" t="s">
        <v>52</v>
      </c>
      <c r="I1686" s="56" t="s">
        <v>529</v>
      </c>
    </row>
    <row r="1687" spans="1:9">
      <c r="A1687" s="50">
        <v>1686</v>
      </c>
      <c r="B1687" s="51">
        <v>43084</v>
      </c>
      <c r="C1687" s="52">
        <v>43070</v>
      </c>
      <c r="D1687" s="50">
        <v>2017</v>
      </c>
      <c r="E1687" s="53">
        <v>0.46111111111111108</v>
      </c>
      <c r="F1687" s="53" t="s">
        <v>265</v>
      </c>
      <c r="G1687" s="54">
        <v>147</v>
      </c>
      <c r="H1687" s="54" t="s">
        <v>41</v>
      </c>
      <c r="I1687" s="56" t="s">
        <v>529</v>
      </c>
    </row>
    <row r="1688" spans="1:9">
      <c r="A1688" s="50">
        <v>1687</v>
      </c>
      <c r="B1688" s="51">
        <v>43085</v>
      </c>
      <c r="C1688" s="52">
        <v>43070</v>
      </c>
      <c r="D1688" s="50">
        <v>2017</v>
      </c>
      <c r="E1688" s="53">
        <v>0.83194444444444438</v>
      </c>
      <c r="F1688" s="53" t="s">
        <v>277</v>
      </c>
      <c r="G1688" s="54">
        <v>63.33</v>
      </c>
      <c r="H1688" s="54" t="s">
        <v>31</v>
      </c>
      <c r="I1688" s="56" t="s">
        <v>529</v>
      </c>
    </row>
    <row r="1689" spans="1:9">
      <c r="A1689" s="50">
        <v>1688</v>
      </c>
      <c r="B1689" s="51">
        <v>43085</v>
      </c>
      <c r="C1689" s="52">
        <v>43070</v>
      </c>
      <c r="D1689" s="50">
        <v>2017</v>
      </c>
      <c r="E1689" s="53">
        <v>0.83263888888888893</v>
      </c>
      <c r="F1689" s="53" t="s">
        <v>126</v>
      </c>
      <c r="G1689" s="54">
        <v>75</v>
      </c>
      <c r="H1689" s="54" t="s">
        <v>31</v>
      </c>
      <c r="I1689" s="56" t="s">
        <v>529</v>
      </c>
    </row>
    <row r="1690" spans="1:9">
      <c r="A1690" s="50">
        <v>1689</v>
      </c>
      <c r="B1690" s="51">
        <v>43085</v>
      </c>
      <c r="C1690" s="52">
        <v>43070</v>
      </c>
      <c r="D1690" s="50">
        <v>2017</v>
      </c>
      <c r="E1690" s="53">
        <v>0.83611111111111114</v>
      </c>
      <c r="F1690" s="53" t="s">
        <v>354</v>
      </c>
      <c r="G1690" s="54">
        <v>127</v>
      </c>
      <c r="H1690" s="54" t="s">
        <v>354</v>
      </c>
      <c r="I1690" s="56" t="s">
        <v>529</v>
      </c>
    </row>
    <row r="1691" spans="1:9">
      <c r="A1691" s="50">
        <v>1690</v>
      </c>
      <c r="B1691" s="51">
        <v>43085</v>
      </c>
      <c r="C1691" s="52">
        <v>43070</v>
      </c>
      <c r="D1691" s="50">
        <v>2017</v>
      </c>
      <c r="E1691" s="53">
        <v>0.88888888888888884</v>
      </c>
      <c r="F1691" s="53" t="s">
        <v>389</v>
      </c>
      <c r="G1691" s="54">
        <v>146</v>
      </c>
      <c r="H1691" s="54" t="s">
        <v>503</v>
      </c>
      <c r="I1691" s="56" t="s">
        <v>529</v>
      </c>
    </row>
    <row r="1692" spans="1:9">
      <c r="A1692" s="50">
        <v>1691</v>
      </c>
      <c r="B1692" s="51">
        <v>43085</v>
      </c>
      <c r="C1692" s="52">
        <v>43070</v>
      </c>
      <c r="D1692" s="50">
        <v>2017</v>
      </c>
      <c r="E1692" s="53">
        <v>0.8979166666666667</v>
      </c>
      <c r="F1692" s="53" t="s">
        <v>72</v>
      </c>
      <c r="G1692" s="54">
        <v>56</v>
      </c>
      <c r="H1692" s="54" t="s">
        <v>52</v>
      </c>
      <c r="I1692" s="56" t="s">
        <v>529</v>
      </c>
    </row>
    <row r="1693" spans="1:9">
      <c r="A1693" s="50">
        <v>1692</v>
      </c>
      <c r="B1693" s="51">
        <v>43086</v>
      </c>
      <c r="C1693" s="52">
        <v>43070</v>
      </c>
      <c r="D1693" s="50">
        <v>2017</v>
      </c>
      <c r="E1693" s="53">
        <v>0.49722222222222223</v>
      </c>
      <c r="F1693" s="53" t="s">
        <v>72</v>
      </c>
      <c r="G1693" s="54">
        <v>159</v>
      </c>
      <c r="H1693" s="54" t="s">
        <v>52</v>
      </c>
      <c r="I1693" s="56" t="s">
        <v>529</v>
      </c>
    </row>
    <row r="1694" spans="1:9">
      <c r="A1694" s="50">
        <v>1693</v>
      </c>
      <c r="B1694" s="51">
        <v>43086</v>
      </c>
      <c r="C1694" s="52">
        <v>43070</v>
      </c>
      <c r="D1694" s="50">
        <v>2017</v>
      </c>
      <c r="E1694" s="53">
        <v>0.83680555555555547</v>
      </c>
      <c r="F1694" s="53" t="s">
        <v>84</v>
      </c>
      <c r="G1694" s="54">
        <v>200</v>
      </c>
      <c r="H1694" s="54" t="s">
        <v>52</v>
      </c>
      <c r="I1694" s="56" t="s">
        <v>529</v>
      </c>
    </row>
    <row r="1695" spans="1:9">
      <c r="A1695" s="50">
        <v>1694</v>
      </c>
      <c r="B1695" s="51">
        <v>43086</v>
      </c>
      <c r="C1695" s="52">
        <v>43070</v>
      </c>
      <c r="D1695" s="50">
        <v>2017</v>
      </c>
      <c r="E1695" s="53">
        <v>0.90625</v>
      </c>
      <c r="F1695" s="53" t="s">
        <v>100</v>
      </c>
      <c r="G1695" s="54">
        <v>50</v>
      </c>
      <c r="H1695" s="54" t="s">
        <v>52</v>
      </c>
      <c r="I1695" s="56" t="s">
        <v>529</v>
      </c>
    </row>
    <row r="1696" spans="1:9">
      <c r="A1696" s="50">
        <v>1695</v>
      </c>
      <c r="B1696" s="51">
        <v>43087</v>
      </c>
      <c r="C1696" s="52">
        <v>43070</v>
      </c>
      <c r="D1696" s="50">
        <v>2017</v>
      </c>
      <c r="E1696" s="53">
        <v>0.37152777777777773</v>
      </c>
      <c r="F1696" s="53" t="s">
        <v>72</v>
      </c>
      <c r="G1696" s="54">
        <v>40</v>
      </c>
      <c r="H1696" s="54" t="s">
        <v>52</v>
      </c>
      <c r="I1696" s="56" t="s">
        <v>529</v>
      </c>
    </row>
    <row r="1697" spans="1:9">
      <c r="A1697" s="50">
        <v>1696</v>
      </c>
      <c r="B1697" s="51">
        <v>43087</v>
      </c>
      <c r="C1697" s="52">
        <v>43070</v>
      </c>
      <c r="D1697" s="50">
        <v>2017</v>
      </c>
      <c r="E1697" s="53">
        <v>0.91319444444444453</v>
      </c>
      <c r="F1697" s="53" t="s">
        <v>84</v>
      </c>
      <c r="G1697" s="54">
        <v>140</v>
      </c>
      <c r="H1697" s="54" t="s">
        <v>52</v>
      </c>
      <c r="I1697" s="56" t="s">
        <v>529</v>
      </c>
    </row>
    <row r="1698" spans="1:9">
      <c r="A1698" s="50">
        <v>1697</v>
      </c>
      <c r="B1698" s="51">
        <v>43088</v>
      </c>
      <c r="C1698" s="52">
        <v>43070</v>
      </c>
      <c r="D1698" s="50">
        <v>2017</v>
      </c>
      <c r="E1698" s="53">
        <v>0.35972222222222222</v>
      </c>
      <c r="F1698" s="53" t="s">
        <v>72</v>
      </c>
      <c r="G1698" s="54">
        <v>40</v>
      </c>
      <c r="H1698" s="54" t="s">
        <v>52</v>
      </c>
      <c r="I1698" s="56" t="s">
        <v>529</v>
      </c>
    </row>
    <row r="1699" spans="1:9">
      <c r="A1699" s="50">
        <v>1698</v>
      </c>
      <c r="B1699" s="51">
        <v>43088</v>
      </c>
      <c r="C1699" s="52">
        <v>43070</v>
      </c>
      <c r="D1699" s="50">
        <v>2017</v>
      </c>
      <c r="E1699" s="53">
        <v>0.90138888888888891</v>
      </c>
      <c r="F1699" s="53" t="s">
        <v>84</v>
      </c>
      <c r="G1699" s="54">
        <v>80</v>
      </c>
      <c r="H1699" s="54" t="s">
        <v>52</v>
      </c>
      <c r="I1699" s="56" t="s">
        <v>529</v>
      </c>
    </row>
    <row r="1700" spans="1:9">
      <c r="A1700" s="50">
        <v>1699</v>
      </c>
      <c r="B1700" s="51">
        <v>43089</v>
      </c>
      <c r="C1700" s="52">
        <v>43070</v>
      </c>
      <c r="D1700" s="50">
        <v>2017</v>
      </c>
      <c r="E1700" s="53">
        <v>0.38194444444444442</v>
      </c>
      <c r="F1700" s="53" t="s">
        <v>72</v>
      </c>
      <c r="G1700" s="54">
        <v>70</v>
      </c>
      <c r="H1700" s="54" t="s">
        <v>52</v>
      </c>
      <c r="I1700" s="56" t="s">
        <v>529</v>
      </c>
    </row>
    <row r="1701" spans="1:9">
      <c r="A1701" s="50">
        <v>1700</v>
      </c>
      <c r="B1701" s="51">
        <v>43090</v>
      </c>
      <c r="C1701" s="52">
        <v>43070</v>
      </c>
      <c r="D1701" s="50">
        <v>2017</v>
      </c>
      <c r="E1701" s="53">
        <v>0.83333333333333337</v>
      </c>
      <c r="F1701" s="53" t="s">
        <v>129</v>
      </c>
      <c r="G1701" s="54">
        <v>180</v>
      </c>
      <c r="H1701" s="54" t="s">
        <v>31</v>
      </c>
      <c r="I1701" s="56" t="s">
        <v>529</v>
      </c>
    </row>
    <row r="1702" spans="1:9">
      <c r="A1702" s="50">
        <v>1701</v>
      </c>
      <c r="B1702" s="51">
        <v>43090</v>
      </c>
      <c r="C1702" s="52">
        <v>43070</v>
      </c>
      <c r="D1702" s="50">
        <v>2017</v>
      </c>
      <c r="E1702" s="53">
        <v>0.89374999999999993</v>
      </c>
      <c r="F1702" s="53" t="s">
        <v>265</v>
      </c>
      <c r="G1702" s="54">
        <v>170</v>
      </c>
      <c r="H1702" s="54" t="s">
        <v>565</v>
      </c>
      <c r="I1702" s="56" t="s">
        <v>528</v>
      </c>
    </row>
    <row r="1703" spans="1:9">
      <c r="A1703" s="50">
        <v>1702</v>
      </c>
      <c r="B1703" s="51">
        <v>43090</v>
      </c>
      <c r="C1703" s="52">
        <v>43070</v>
      </c>
      <c r="D1703" s="50">
        <v>2017</v>
      </c>
      <c r="E1703" s="53">
        <v>0.94097222222222221</v>
      </c>
      <c r="F1703" s="53" t="s">
        <v>265</v>
      </c>
      <c r="G1703" s="54">
        <v>126</v>
      </c>
      <c r="H1703" s="54" t="s">
        <v>565</v>
      </c>
      <c r="I1703" s="56" t="s">
        <v>528</v>
      </c>
    </row>
    <row r="1704" spans="1:9">
      <c r="A1704" s="50">
        <v>1703</v>
      </c>
      <c r="B1704" s="51">
        <v>43090</v>
      </c>
      <c r="C1704" s="52">
        <v>43070</v>
      </c>
      <c r="D1704" s="50">
        <v>2017</v>
      </c>
      <c r="E1704" s="53">
        <v>0.98958333333333337</v>
      </c>
      <c r="F1704" s="53" t="s">
        <v>262</v>
      </c>
      <c r="G1704" s="54">
        <v>482</v>
      </c>
      <c r="H1704" s="54" t="s">
        <v>565</v>
      </c>
      <c r="I1704" s="56" t="s">
        <v>528</v>
      </c>
    </row>
    <row r="1705" spans="1:9">
      <c r="A1705" s="50">
        <v>1704</v>
      </c>
      <c r="B1705" s="51">
        <v>43091</v>
      </c>
      <c r="C1705" s="52">
        <v>43070</v>
      </c>
      <c r="D1705" s="50">
        <v>2017</v>
      </c>
      <c r="E1705" s="53">
        <v>0.25277777777777777</v>
      </c>
      <c r="F1705" s="53" t="s">
        <v>265</v>
      </c>
      <c r="G1705" s="54">
        <v>85</v>
      </c>
      <c r="H1705" s="54" t="s">
        <v>565</v>
      </c>
      <c r="I1705" s="56" t="s">
        <v>528</v>
      </c>
    </row>
    <row r="1706" spans="1:9">
      <c r="A1706" s="50">
        <v>1705</v>
      </c>
      <c r="B1706" s="51">
        <v>43091</v>
      </c>
      <c r="C1706" s="52">
        <v>43070</v>
      </c>
      <c r="D1706" s="50">
        <v>2017</v>
      </c>
      <c r="E1706" s="53">
        <v>0.26944444444444443</v>
      </c>
      <c r="F1706" s="53" t="s">
        <v>262</v>
      </c>
      <c r="G1706" s="54">
        <v>105</v>
      </c>
      <c r="H1706" s="54" t="s">
        <v>565</v>
      </c>
      <c r="I1706" s="56" t="s">
        <v>528</v>
      </c>
    </row>
    <row r="1707" spans="1:9">
      <c r="A1707" s="50">
        <v>1706</v>
      </c>
      <c r="B1707" s="51">
        <v>43091</v>
      </c>
      <c r="C1707" s="52">
        <v>43070</v>
      </c>
      <c r="D1707" s="50">
        <v>2017</v>
      </c>
      <c r="E1707" s="53">
        <v>0.3444444444444445</v>
      </c>
      <c r="F1707" s="53" t="s">
        <v>72</v>
      </c>
      <c r="G1707" s="54">
        <v>100</v>
      </c>
      <c r="H1707" s="54" t="s">
        <v>565</v>
      </c>
      <c r="I1707" s="56" t="s">
        <v>528</v>
      </c>
    </row>
    <row r="1708" spans="1:9">
      <c r="A1708" s="50">
        <v>1707</v>
      </c>
      <c r="B1708" s="51">
        <v>43091</v>
      </c>
      <c r="C1708" s="52">
        <v>43070</v>
      </c>
      <c r="D1708" s="50">
        <v>2017</v>
      </c>
      <c r="E1708" s="53">
        <v>0.38819444444444445</v>
      </c>
      <c r="F1708" s="53" t="s">
        <v>567</v>
      </c>
      <c r="G1708" s="54">
        <v>60</v>
      </c>
      <c r="H1708" s="54" t="s">
        <v>565</v>
      </c>
      <c r="I1708" s="56" t="s">
        <v>528</v>
      </c>
    </row>
    <row r="1709" spans="1:9">
      <c r="A1709" s="50">
        <v>1708</v>
      </c>
      <c r="B1709" s="51">
        <v>43091</v>
      </c>
      <c r="C1709" s="52">
        <v>43070</v>
      </c>
      <c r="D1709" s="50">
        <v>2017</v>
      </c>
      <c r="E1709" s="53">
        <v>0.3888888888888889</v>
      </c>
      <c r="F1709" s="53" t="s">
        <v>568</v>
      </c>
      <c r="G1709" s="54">
        <v>75</v>
      </c>
      <c r="H1709" s="54" t="s">
        <v>565</v>
      </c>
      <c r="I1709" s="56" t="s">
        <v>528</v>
      </c>
    </row>
    <row r="1710" spans="1:9">
      <c r="A1710" s="50">
        <v>1709</v>
      </c>
      <c r="B1710" s="51">
        <v>43091</v>
      </c>
      <c r="C1710" s="52">
        <v>43070</v>
      </c>
      <c r="D1710" s="50">
        <v>2017</v>
      </c>
      <c r="E1710" s="53">
        <v>0.86041666666666661</v>
      </c>
      <c r="F1710" s="53" t="s">
        <v>262</v>
      </c>
      <c r="G1710" s="54">
        <v>84</v>
      </c>
      <c r="H1710" s="54" t="s">
        <v>565</v>
      </c>
      <c r="I1710" s="56" t="s">
        <v>528</v>
      </c>
    </row>
    <row r="1711" spans="1:9">
      <c r="A1711" s="50">
        <v>1710</v>
      </c>
      <c r="B1711" s="51">
        <v>43091</v>
      </c>
      <c r="C1711" s="52">
        <v>43070</v>
      </c>
      <c r="D1711" s="50">
        <v>2017</v>
      </c>
      <c r="E1711" s="53">
        <v>0.86041666666666661</v>
      </c>
      <c r="F1711" s="53" t="s">
        <v>84</v>
      </c>
      <c r="G1711" s="54">
        <v>550</v>
      </c>
      <c r="H1711" s="54" t="s">
        <v>565</v>
      </c>
      <c r="I1711" s="56" t="s">
        <v>528</v>
      </c>
    </row>
    <row r="1712" spans="1:9">
      <c r="A1712" s="50">
        <v>1711</v>
      </c>
      <c r="B1712" s="51">
        <v>43091</v>
      </c>
      <c r="C1712" s="52">
        <v>43070</v>
      </c>
      <c r="D1712" s="50">
        <v>2017</v>
      </c>
      <c r="E1712" s="53">
        <v>0.93194444444444446</v>
      </c>
      <c r="F1712" s="53" t="s">
        <v>265</v>
      </c>
      <c r="G1712" s="54">
        <v>88</v>
      </c>
      <c r="H1712" s="54" t="s">
        <v>565</v>
      </c>
      <c r="I1712" s="56" t="s">
        <v>528</v>
      </c>
    </row>
    <row r="1713" spans="1:9">
      <c r="A1713" s="50">
        <v>1712</v>
      </c>
      <c r="B1713" s="51">
        <v>43091</v>
      </c>
      <c r="C1713" s="52">
        <v>43070</v>
      </c>
      <c r="D1713" s="50">
        <v>2017</v>
      </c>
      <c r="E1713" s="53">
        <v>0.93263888888888891</v>
      </c>
      <c r="F1713" s="53" t="s">
        <v>262</v>
      </c>
      <c r="G1713" s="55">
        <v>1649</v>
      </c>
      <c r="H1713" s="54" t="s">
        <v>565</v>
      </c>
      <c r="I1713" s="56" t="s">
        <v>528</v>
      </c>
    </row>
    <row r="1714" spans="1:9">
      <c r="A1714" s="50">
        <v>1713</v>
      </c>
      <c r="B1714" s="51">
        <v>43092</v>
      </c>
      <c r="C1714" s="52">
        <v>43070</v>
      </c>
      <c r="D1714" s="50">
        <v>2017</v>
      </c>
      <c r="E1714" s="53">
        <v>0.34791666666666665</v>
      </c>
      <c r="F1714" s="53" t="s">
        <v>148</v>
      </c>
      <c r="G1714" s="54">
        <v>41</v>
      </c>
      <c r="H1714" s="54" t="s">
        <v>565</v>
      </c>
      <c r="I1714" s="56" t="s">
        <v>528</v>
      </c>
    </row>
    <row r="1715" spans="1:9">
      <c r="A1715" s="50">
        <v>1714</v>
      </c>
      <c r="B1715" s="51">
        <v>43092</v>
      </c>
      <c r="C1715" s="52">
        <v>43070</v>
      </c>
      <c r="D1715" s="50">
        <v>2017</v>
      </c>
      <c r="E1715" s="53">
        <v>0.77847222222222223</v>
      </c>
      <c r="F1715" s="53" t="s">
        <v>130</v>
      </c>
      <c r="G1715" s="54">
        <v>80</v>
      </c>
      <c r="H1715" s="54" t="s">
        <v>565</v>
      </c>
      <c r="I1715" s="56" t="s">
        <v>528</v>
      </c>
    </row>
    <row r="1716" spans="1:9">
      <c r="A1716" s="50">
        <v>1715</v>
      </c>
      <c r="B1716" s="51">
        <v>43093</v>
      </c>
      <c r="C1716" s="52">
        <v>43070</v>
      </c>
      <c r="D1716" s="50">
        <v>2017</v>
      </c>
      <c r="E1716" s="53">
        <v>0.36180555555555555</v>
      </c>
      <c r="F1716" s="53" t="s">
        <v>469</v>
      </c>
      <c r="G1716" s="54">
        <v>30</v>
      </c>
      <c r="H1716" s="54" t="s">
        <v>565</v>
      </c>
      <c r="I1716" s="56" t="s">
        <v>528</v>
      </c>
    </row>
    <row r="1717" spans="1:9">
      <c r="A1717" s="50">
        <v>1716</v>
      </c>
      <c r="B1717" s="51">
        <v>43093</v>
      </c>
      <c r="C1717" s="52">
        <v>43070</v>
      </c>
      <c r="D1717" s="50">
        <v>2017</v>
      </c>
      <c r="E1717" s="53">
        <v>0.52847222222222223</v>
      </c>
      <c r="F1717" s="53" t="s">
        <v>148</v>
      </c>
      <c r="G1717" s="54">
        <v>60</v>
      </c>
      <c r="H1717" s="54" t="s">
        <v>565</v>
      </c>
      <c r="I1717" s="56" t="s">
        <v>528</v>
      </c>
    </row>
    <row r="1718" spans="1:9">
      <c r="A1718" s="50">
        <v>1717</v>
      </c>
      <c r="B1718" s="51">
        <v>43094</v>
      </c>
      <c r="C1718" s="52">
        <v>43070</v>
      </c>
      <c r="D1718" s="50">
        <v>2017</v>
      </c>
      <c r="E1718" s="53">
        <v>0.6479166666666667</v>
      </c>
      <c r="F1718" s="53" t="s">
        <v>305</v>
      </c>
      <c r="G1718" s="58">
        <v>2469.9299999999998</v>
      </c>
      <c r="H1718" s="54" t="s">
        <v>565</v>
      </c>
      <c r="I1718" s="56" t="s">
        <v>528</v>
      </c>
    </row>
    <row r="1719" spans="1:9">
      <c r="A1719" s="50">
        <v>1718</v>
      </c>
      <c r="B1719" s="51">
        <v>43094</v>
      </c>
      <c r="C1719" s="52">
        <v>43070</v>
      </c>
      <c r="D1719" s="50">
        <v>2017</v>
      </c>
      <c r="E1719" s="53">
        <v>0.64861111111111114</v>
      </c>
      <c r="F1719" s="53" t="s">
        <v>265</v>
      </c>
      <c r="G1719" s="54">
        <v>140</v>
      </c>
      <c r="H1719" s="54" t="s">
        <v>565</v>
      </c>
      <c r="I1719" s="56" t="s">
        <v>528</v>
      </c>
    </row>
    <row r="1720" spans="1:9">
      <c r="A1720" s="50">
        <v>1719</v>
      </c>
      <c r="B1720" s="51">
        <v>43094</v>
      </c>
      <c r="C1720" s="52">
        <v>43070</v>
      </c>
      <c r="D1720" s="50">
        <v>2017</v>
      </c>
      <c r="E1720" s="53">
        <v>0.64930555555555558</v>
      </c>
      <c r="F1720" s="53" t="s">
        <v>245</v>
      </c>
      <c r="G1720" s="54">
        <v>30</v>
      </c>
      <c r="H1720" s="54" t="s">
        <v>565</v>
      </c>
      <c r="I1720" s="56" t="s">
        <v>528</v>
      </c>
    </row>
    <row r="1721" spans="1:9">
      <c r="A1721" s="50">
        <v>1720</v>
      </c>
      <c r="B1721" s="51">
        <v>43095</v>
      </c>
      <c r="C1721" s="52">
        <v>43070</v>
      </c>
      <c r="D1721" s="50">
        <v>2017</v>
      </c>
      <c r="E1721" s="53">
        <v>0.38263888888888892</v>
      </c>
      <c r="F1721" s="53" t="s">
        <v>130</v>
      </c>
      <c r="G1721" s="54">
        <v>55</v>
      </c>
      <c r="H1721" s="54" t="s">
        <v>565</v>
      </c>
      <c r="I1721" s="56" t="s">
        <v>528</v>
      </c>
    </row>
    <row r="1722" spans="1:9">
      <c r="A1722" s="50">
        <v>1721</v>
      </c>
      <c r="B1722" s="51">
        <v>43095</v>
      </c>
      <c r="C1722" s="52">
        <v>43070</v>
      </c>
      <c r="D1722" s="50">
        <v>2017</v>
      </c>
      <c r="E1722" s="53">
        <v>0.3833333333333333</v>
      </c>
      <c r="F1722" s="53" t="s">
        <v>148</v>
      </c>
      <c r="G1722" s="54">
        <v>20</v>
      </c>
      <c r="H1722" s="54" t="s">
        <v>565</v>
      </c>
      <c r="I1722" s="56" t="s">
        <v>528</v>
      </c>
    </row>
    <row r="1723" spans="1:9">
      <c r="A1723" s="50">
        <v>1722</v>
      </c>
      <c r="B1723" s="51">
        <v>43095</v>
      </c>
      <c r="C1723" s="52">
        <v>43070</v>
      </c>
      <c r="D1723" s="50">
        <v>2017</v>
      </c>
      <c r="E1723" s="53">
        <v>0.3833333333333333</v>
      </c>
      <c r="F1723" s="53" t="s">
        <v>421</v>
      </c>
      <c r="G1723" s="54">
        <v>110</v>
      </c>
      <c r="H1723" s="54" t="s">
        <v>565</v>
      </c>
      <c r="I1723" s="56" t="s">
        <v>528</v>
      </c>
    </row>
    <row r="1724" spans="1:9">
      <c r="A1724" s="50">
        <v>1723</v>
      </c>
      <c r="B1724" s="51">
        <v>43095</v>
      </c>
      <c r="C1724" s="52">
        <v>43070</v>
      </c>
      <c r="D1724" s="50">
        <v>2017</v>
      </c>
      <c r="E1724" s="53">
        <v>0.38819444444444445</v>
      </c>
      <c r="F1724" s="53" t="s">
        <v>262</v>
      </c>
      <c r="G1724" s="54">
        <v>76</v>
      </c>
      <c r="H1724" s="54" t="s">
        <v>565</v>
      </c>
      <c r="I1724" s="56" t="s">
        <v>528</v>
      </c>
    </row>
    <row r="1725" spans="1:9">
      <c r="A1725" s="50">
        <v>1724</v>
      </c>
      <c r="B1725" s="51">
        <v>43095</v>
      </c>
      <c r="C1725" s="52">
        <v>43070</v>
      </c>
      <c r="D1725" s="50">
        <v>2017</v>
      </c>
      <c r="E1725" s="53">
        <v>0.64722222222222225</v>
      </c>
      <c r="F1725" s="53" t="s">
        <v>389</v>
      </c>
      <c r="G1725" s="54">
        <v>216.8</v>
      </c>
      <c r="H1725" s="54" t="s">
        <v>503</v>
      </c>
      <c r="I1725" s="56" t="s">
        <v>529</v>
      </c>
    </row>
    <row r="1726" spans="1:9">
      <c r="A1726" s="50">
        <v>1725</v>
      </c>
      <c r="B1726" s="51">
        <v>43095</v>
      </c>
      <c r="C1726" s="52">
        <v>43070</v>
      </c>
      <c r="D1726" s="50">
        <v>2017</v>
      </c>
      <c r="E1726" s="53">
        <v>0.90347222222222223</v>
      </c>
      <c r="F1726" s="53" t="s">
        <v>84</v>
      </c>
      <c r="G1726" s="54">
        <v>50</v>
      </c>
      <c r="H1726" s="54" t="s">
        <v>565</v>
      </c>
      <c r="I1726" s="56" t="s">
        <v>528</v>
      </c>
    </row>
    <row r="1727" spans="1:9">
      <c r="A1727" s="50">
        <v>1726</v>
      </c>
      <c r="B1727" s="51">
        <v>43095</v>
      </c>
      <c r="C1727" s="52">
        <v>43070</v>
      </c>
      <c r="D1727" s="50">
        <v>2017</v>
      </c>
      <c r="E1727" s="53">
        <v>0.90486111111111101</v>
      </c>
      <c r="F1727" s="53" t="s">
        <v>570</v>
      </c>
      <c r="G1727" s="55">
        <v>1200</v>
      </c>
      <c r="H1727" s="54" t="s">
        <v>565</v>
      </c>
      <c r="I1727" s="56" t="s">
        <v>528</v>
      </c>
    </row>
    <row r="1728" spans="1:9">
      <c r="A1728" s="50">
        <v>1727</v>
      </c>
      <c r="B1728" s="51">
        <v>43096</v>
      </c>
      <c r="C1728" s="52">
        <v>43070</v>
      </c>
      <c r="D1728" s="50">
        <v>2017</v>
      </c>
      <c r="E1728" s="53">
        <v>0.40416666666666662</v>
      </c>
      <c r="F1728" s="53" t="s">
        <v>72</v>
      </c>
      <c r="G1728" s="54">
        <v>30</v>
      </c>
      <c r="H1728" s="54" t="s">
        <v>565</v>
      </c>
      <c r="I1728" s="56" t="s">
        <v>528</v>
      </c>
    </row>
    <row r="1729" spans="1:9">
      <c r="A1729" s="50">
        <v>1728</v>
      </c>
      <c r="B1729" s="51">
        <v>43096</v>
      </c>
      <c r="C1729" s="52">
        <v>43070</v>
      </c>
      <c r="D1729" s="50">
        <v>2017</v>
      </c>
      <c r="E1729" s="53">
        <v>0.40416666666666662</v>
      </c>
      <c r="F1729" s="53" t="s">
        <v>257</v>
      </c>
      <c r="G1729" s="54">
        <v>30</v>
      </c>
      <c r="H1729" s="54" t="s">
        <v>94</v>
      </c>
      <c r="I1729" s="56" t="s">
        <v>529</v>
      </c>
    </row>
    <row r="1730" spans="1:9">
      <c r="A1730" s="50">
        <v>1729</v>
      </c>
      <c r="B1730" s="51">
        <v>43096</v>
      </c>
      <c r="C1730" s="52">
        <v>43070</v>
      </c>
      <c r="D1730" s="50">
        <v>2017</v>
      </c>
      <c r="E1730" s="53">
        <v>0.41805555555555557</v>
      </c>
      <c r="F1730" s="53" t="s">
        <v>253</v>
      </c>
      <c r="G1730" s="54">
        <v>100</v>
      </c>
      <c r="H1730" s="54" t="s">
        <v>565</v>
      </c>
      <c r="I1730" s="56" t="s">
        <v>528</v>
      </c>
    </row>
    <row r="1731" spans="1:9">
      <c r="A1731" s="50">
        <v>1730</v>
      </c>
      <c r="B1731" s="51">
        <v>43096</v>
      </c>
      <c r="C1731" s="52">
        <v>43070</v>
      </c>
      <c r="D1731" s="50">
        <v>2017</v>
      </c>
      <c r="E1731" s="53">
        <v>0.47986111111111113</v>
      </c>
      <c r="F1731" s="53" t="s">
        <v>254</v>
      </c>
      <c r="G1731" s="54">
        <v>200</v>
      </c>
      <c r="H1731" s="54" t="s">
        <v>565</v>
      </c>
      <c r="I1731" s="56" t="s">
        <v>528</v>
      </c>
    </row>
    <row r="1732" spans="1:9">
      <c r="A1732" s="50">
        <v>1731</v>
      </c>
      <c r="B1732" s="51">
        <v>43096</v>
      </c>
      <c r="C1732" s="52">
        <v>43070</v>
      </c>
      <c r="D1732" s="50">
        <v>2017</v>
      </c>
      <c r="E1732" s="53">
        <v>0.61388888888888882</v>
      </c>
      <c r="F1732" s="53" t="s">
        <v>111</v>
      </c>
      <c r="G1732" s="54">
        <v>120</v>
      </c>
      <c r="H1732" s="54" t="s">
        <v>565</v>
      </c>
      <c r="I1732" s="56" t="s">
        <v>528</v>
      </c>
    </row>
    <row r="1733" spans="1:9">
      <c r="A1733" s="50">
        <v>1732</v>
      </c>
      <c r="B1733" s="51">
        <v>43096</v>
      </c>
      <c r="C1733" s="52">
        <v>43070</v>
      </c>
      <c r="D1733" s="50">
        <v>2017</v>
      </c>
      <c r="E1733" s="53">
        <v>0.7895833333333333</v>
      </c>
      <c r="F1733" s="53" t="s">
        <v>262</v>
      </c>
      <c r="G1733" s="54">
        <v>74</v>
      </c>
      <c r="H1733" s="54" t="s">
        <v>565</v>
      </c>
      <c r="I1733" s="56" t="s">
        <v>528</v>
      </c>
    </row>
    <row r="1734" spans="1:9">
      <c r="A1734" s="50">
        <v>1733</v>
      </c>
      <c r="B1734" s="51">
        <v>43096</v>
      </c>
      <c r="C1734" s="52">
        <v>43070</v>
      </c>
      <c r="D1734" s="50">
        <v>2017</v>
      </c>
      <c r="E1734" s="53">
        <v>0.7895833333333333</v>
      </c>
      <c r="F1734" s="53" t="s">
        <v>148</v>
      </c>
      <c r="G1734" s="54">
        <v>50</v>
      </c>
      <c r="H1734" s="54" t="s">
        <v>565</v>
      </c>
      <c r="I1734" s="56" t="s">
        <v>528</v>
      </c>
    </row>
    <row r="1735" spans="1:9">
      <c r="A1735" s="50">
        <v>1734</v>
      </c>
      <c r="B1735" s="51">
        <v>43096</v>
      </c>
      <c r="C1735" s="52">
        <v>43070</v>
      </c>
      <c r="D1735" s="50">
        <v>2017</v>
      </c>
      <c r="E1735" s="53">
        <v>0.8618055555555556</v>
      </c>
      <c r="F1735" s="53" t="s">
        <v>308</v>
      </c>
      <c r="G1735" s="58">
        <v>1712.5</v>
      </c>
      <c r="H1735" s="54" t="s">
        <v>565</v>
      </c>
      <c r="I1735" s="56" t="s">
        <v>528</v>
      </c>
    </row>
    <row r="1736" spans="1:9">
      <c r="A1736" s="50">
        <v>1735</v>
      </c>
      <c r="B1736" s="51">
        <v>43097</v>
      </c>
      <c r="C1736" s="52">
        <v>43070</v>
      </c>
      <c r="D1736" s="50">
        <v>2017</v>
      </c>
      <c r="E1736" s="53">
        <v>0.57013888888888886</v>
      </c>
      <c r="F1736" s="53" t="s">
        <v>111</v>
      </c>
      <c r="G1736" s="54">
        <v>250</v>
      </c>
      <c r="H1736" s="54" t="s">
        <v>565</v>
      </c>
      <c r="I1736" s="56" t="s">
        <v>528</v>
      </c>
    </row>
    <row r="1737" spans="1:9">
      <c r="A1737" s="50">
        <v>1736</v>
      </c>
      <c r="B1737" s="51">
        <v>43097</v>
      </c>
      <c r="C1737" s="52">
        <v>43070</v>
      </c>
      <c r="D1737" s="50">
        <v>2017</v>
      </c>
      <c r="E1737" s="53">
        <v>0.82638888888888884</v>
      </c>
      <c r="F1737" s="53" t="s">
        <v>140</v>
      </c>
      <c r="G1737" s="54">
        <v>20</v>
      </c>
      <c r="H1737" s="54" t="s">
        <v>565</v>
      </c>
      <c r="I1737" s="56" t="s">
        <v>528</v>
      </c>
    </row>
    <row r="1738" spans="1:9">
      <c r="A1738" s="50">
        <v>1737</v>
      </c>
      <c r="B1738" s="51">
        <v>43097</v>
      </c>
      <c r="C1738" s="52">
        <v>43070</v>
      </c>
      <c r="D1738" s="50">
        <v>2017</v>
      </c>
      <c r="E1738" s="53">
        <v>0.82638888888888884</v>
      </c>
      <c r="F1738" s="53" t="s">
        <v>84</v>
      </c>
      <c r="G1738" s="54">
        <v>35</v>
      </c>
      <c r="H1738" s="54" t="s">
        <v>565</v>
      </c>
      <c r="I1738" s="56" t="s">
        <v>528</v>
      </c>
    </row>
    <row r="1739" spans="1:9">
      <c r="A1739" s="50">
        <v>1738</v>
      </c>
      <c r="B1739" s="51">
        <v>43097</v>
      </c>
      <c r="C1739" s="52">
        <v>43070</v>
      </c>
      <c r="D1739" s="50">
        <v>2017</v>
      </c>
      <c r="E1739" s="53">
        <v>0.82638888888888884</v>
      </c>
      <c r="F1739" s="53" t="s">
        <v>130</v>
      </c>
      <c r="G1739" s="54">
        <v>16</v>
      </c>
      <c r="H1739" s="54" t="s">
        <v>565</v>
      </c>
      <c r="I1739" s="56" t="s">
        <v>528</v>
      </c>
    </row>
    <row r="1740" spans="1:9">
      <c r="A1740" s="50">
        <v>1739</v>
      </c>
      <c r="B1740" s="51">
        <v>43097</v>
      </c>
      <c r="C1740" s="52">
        <v>43070</v>
      </c>
      <c r="D1740" s="50">
        <v>2017</v>
      </c>
      <c r="E1740" s="53">
        <v>0.86111111111111116</v>
      </c>
      <c r="F1740" s="53" t="s">
        <v>308</v>
      </c>
      <c r="G1740" s="58">
        <v>1712.5</v>
      </c>
      <c r="H1740" s="54" t="s">
        <v>565</v>
      </c>
      <c r="I1740" s="56" t="s">
        <v>528</v>
      </c>
    </row>
    <row r="1741" spans="1:9">
      <c r="A1741" s="50">
        <v>1740</v>
      </c>
      <c r="B1741" s="51">
        <v>43098</v>
      </c>
      <c r="C1741" s="52">
        <v>43070</v>
      </c>
      <c r="D1741" s="50">
        <v>2017</v>
      </c>
      <c r="E1741" s="53">
        <v>0.57708333333333328</v>
      </c>
      <c r="F1741" s="53" t="s">
        <v>111</v>
      </c>
      <c r="G1741" s="54">
        <v>80</v>
      </c>
      <c r="H1741" s="54" t="s">
        <v>565</v>
      </c>
      <c r="I1741" s="56" t="s">
        <v>528</v>
      </c>
    </row>
    <row r="1742" spans="1:9">
      <c r="A1742" s="50">
        <v>1741</v>
      </c>
      <c r="B1742" s="51">
        <v>43098</v>
      </c>
      <c r="C1742" s="52">
        <v>43070</v>
      </c>
      <c r="D1742" s="50">
        <v>2017</v>
      </c>
      <c r="E1742" s="53">
        <v>0.86249999999999993</v>
      </c>
      <c r="F1742" s="53" t="s">
        <v>140</v>
      </c>
      <c r="G1742" s="54">
        <v>8</v>
      </c>
      <c r="H1742" s="54" t="s">
        <v>565</v>
      </c>
      <c r="I1742" s="56" t="s">
        <v>528</v>
      </c>
    </row>
    <row r="1743" spans="1:9">
      <c r="A1743" s="50">
        <v>1742</v>
      </c>
      <c r="B1743" s="51">
        <v>43098</v>
      </c>
      <c r="C1743" s="52">
        <v>43070</v>
      </c>
      <c r="D1743" s="50">
        <v>2017</v>
      </c>
      <c r="E1743" s="53">
        <v>0.86249999999999993</v>
      </c>
      <c r="F1743" s="53" t="s">
        <v>130</v>
      </c>
      <c r="G1743" s="54">
        <v>20</v>
      </c>
      <c r="H1743" s="54" t="s">
        <v>565</v>
      </c>
      <c r="I1743" s="56" t="s">
        <v>528</v>
      </c>
    </row>
    <row r="1744" spans="1:9">
      <c r="A1744" s="50">
        <v>1743</v>
      </c>
      <c r="B1744" s="51">
        <v>43098</v>
      </c>
      <c r="C1744" s="52">
        <v>43070</v>
      </c>
      <c r="D1744" s="50">
        <v>2017</v>
      </c>
      <c r="E1744" s="53">
        <v>0.86249999999999993</v>
      </c>
      <c r="F1744" s="53" t="s">
        <v>84</v>
      </c>
      <c r="G1744" s="54">
        <v>35</v>
      </c>
      <c r="H1744" s="54" t="s">
        <v>565</v>
      </c>
      <c r="I1744" s="56" t="s">
        <v>528</v>
      </c>
    </row>
    <row r="1745" spans="1:9">
      <c r="A1745" s="50">
        <v>1744</v>
      </c>
      <c r="B1745" s="51">
        <v>43098</v>
      </c>
      <c r="C1745" s="52">
        <v>43070</v>
      </c>
      <c r="D1745" s="50">
        <v>2017</v>
      </c>
      <c r="E1745" s="53">
        <v>0.86249999999999993</v>
      </c>
      <c r="F1745" s="53" t="s">
        <v>245</v>
      </c>
      <c r="G1745" s="54">
        <v>70</v>
      </c>
      <c r="H1745" s="54" t="s">
        <v>565</v>
      </c>
      <c r="I1745" s="56" t="s">
        <v>528</v>
      </c>
    </row>
    <row r="1746" spans="1:9">
      <c r="A1746" s="50">
        <v>1745</v>
      </c>
      <c r="B1746" s="51">
        <v>43098</v>
      </c>
      <c r="C1746" s="52">
        <v>43070</v>
      </c>
      <c r="D1746" s="50">
        <v>2017</v>
      </c>
      <c r="E1746" s="53">
        <v>0.89027777777777783</v>
      </c>
      <c r="F1746" s="53" t="s">
        <v>305</v>
      </c>
      <c r="G1746" s="58">
        <v>1686.8</v>
      </c>
      <c r="H1746" s="54" t="s">
        <v>565</v>
      </c>
      <c r="I1746" s="56" t="s">
        <v>528</v>
      </c>
    </row>
    <row r="1747" spans="1:9">
      <c r="A1747" s="50">
        <v>1746</v>
      </c>
      <c r="B1747" s="51">
        <v>43099</v>
      </c>
      <c r="C1747" s="52">
        <v>43070</v>
      </c>
      <c r="D1747" s="50">
        <v>2017</v>
      </c>
      <c r="E1747" s="53">
        <v>0.27430555555555552</v>
      </c>
      <c r="F1747" s="53" t="s">
        <v>305</v>
      </c>
      <c r="G1747" s="54">
        <v>15</v>
      </c>
      <c r="H1747" s="54" t="s">
        <v>565</v>
      </c>
      <c r="I1747" s="56" t="s">
        <v>528</v>
      </c>
    </row>
    <row r="1748" spans="1:9">
      <c r="A1748" s="50">
        <v>1747</v>
      </c>
      <c r="B1748" s="51">
        <v>43099</v>
      </c>
      <c r="C1748" s="52">
        <v>43070</v>
      </c>
      <c r="D1748" s="50">
        <v>2017</v>
      </c>
      <c r="E1748" s="53">
        <v>0.3125</v>
      </c>
      <c r="F1748" s="53" t="s">
        <v>262</v>
      </c>
      <c r="G1748" s="54">
        <v>6</v>
      </c>
      <c r="H1748" s="54" t="s">
        <v>565</v>
      </c>
      <c r="I1748" s="56" t="s">
        <v>528</v>
      </c>
    </row>
    <row r="1749" spans="1:9">
      <c r="A1749" s="50">
        <v>1748</v>
      </c>
      <c r="B1749" s="51">
        <v>43099</v>
      </c>
      <c r="C1749" s="52">
        <v>43070</v>
      </c>
      <c r="D1749" s="50">
        <v>2017</v>
      </c>
      <c r="E1749" s="53">
        <v>0.35833333333333334</v>
      </c>
      <c r="F1749" s="53" t="s">
        <v>72</v>
      </c>
      <c r="G1749" s="54">
        <v>25</v>
      </c>
      <c r="H1749" s="54" t="s">
        <v>565</v>
      </c>
      <c r="I1749" s="56" t="s">
        <v>528</v>
      </c>
    </row>
    <row r="1750" spans="1:9">
      <c r="A1750" s="50">
        <v>1749</v>
      </c>
      <c r="B1750" s="51">
        <v>43099</v>
      </c>
      <c r="C1750" s="52">
        <v>43070</v>
      </c>
      <c r="D1750" s="50">
        <v>2017</v>
      </c>
      <c r="E1750" s="53">
        <v>0.52500000000000002</v>
      </c>
      <c r="F1750" s="53" t="s">
        <v>262</v>
      </c>
      <c r="G1750" s="54">
        <v>64</v>
      </c>
      <c r="H1750" s="54" t="s">
        <v>41</v>
      </c>
      <c r="I1750" s="56" t="s">
        <v>529</v>
      </c>
    </row>
    <row r="1751" spans="1:9">
      <c r="A1751" s="50">
        <v>1750</v>
      </c>
      <c r="B1751" s="51">
        <v>43099</v>
      </c>
      <c r="C1751" s="52">
        <v>43070</v>
      </c>
      <c r="D1751" s="50">
        <v>2017</v>
      </c>
      <c r="E1751" s="53">
        <v>0.59097222222222223</v>
      </c>
      <c r="F1751" s="53" t="s">
        <v>130</v>
      </c>
      <c r="G1751" s="54">
        <v>250</v>
      </c>
      <c r="H1751" s="54" t="s">
        <v>52</v>
      </c>
      <c r="I1751" s="56" t="s">
        <v>529</v>
      </c>
    </row>
    <row r="1752" spans="1:9">
      <c r="A1752" s="50">
        <v>1751</v>
      </c>
      <c r="B1752" s="51">
        <v>43100</v>
      </c>
      <c r="C1752" s="52">
        <v>43070</v>
      </c>
      <c r="D1752" s="50">
        <v>2017</v>
      </c>
      <c r="E1752" s="53">
        <v>0.34166666666666662</v>
      </c>
      <c r="F1752" s="53" t="s">
        <v>72</v>
      </c>
      <c r="G1752" s="54">
        <v>175</v>
      </c>
      <c r="H1752" s="54" t="s">
        <v>52</v>
      </c>
      <c r="I1752" s="56" t="s">
        <v>529</v>
      </c>
    </row>
    <row r="1753" spans="1:9">
      <c r="A1753" s="50">
        <v>1752</v>
      </c>
      <c r="B1753" s="51">
        <v>43100</v>
      </c>
      <c r="C1753" s="52">
        <v>43070</v>
      </c>
      <c r="D1753" s="50">
        <v>2017</v>
      </c>
      <c r="E1753" s="53">
        <v>0.6333333333333333</v>
      </c>
      <c r="F1753" s="53" t="s">
        <v>130</v>
      </c>
      <c r="G1753" s="54">
        <v>40</v>
      </c>
      <c r="H1753" s="54" t="s">
        <v>52</v>
      </c>
      <c r="I1753" s="56" t="s">
        <v>529</v>
      </c>
    </row>
    <row r="1754" spans="1:9">
      <c r="A1754" s="50">
        <v>1753</v>
      </c>
      <c r="B1754" s="51">
        <v>43100</v>
      </c>
      <c r="C1754" s="52">
        <v>43070</v>
      </c>
      <c r="D1754" s="50">
        <v>2017</v>
      </c>
      <c r="E1754" s="53">
        <v>0.75902777777777775</v>
      </c>
      <c r="F1754" s="53" t="s">
        <v>571</v>
      </c>
      <c r="G1754" s="55">
        <v>1000</v>
      </c>
      <c r="H1754" s="54" t="s">
        <v>52</v>
      </c>
      <c r="I1754" s="56" t="s">
        <v>529</v>
      </c>
    </row>
    <row r="1755" spans="1:9">
      <c r="A1755" s="50">
        <v>1754</v>
      </c>
      <c r="B1755" s="51">
        <v>43101</v>
      </c>
      <c r="C1755" s="52">
        <v>43101</v>
      </c>
      <c r="D1755" s="50">
        <v>2018</v>
      </c>
      <c r="E1755" s="53">
        <v>0.85</v>
      </c>
      <c r="F1755" s="54" t="s">
        <v>84</v>
      </c>
      <c r="G1755" s="54">
        <v>200</v>
      </c>
      <c r="H1755" s="54" t="s">
        <v>52</v>
      </c>
      <c r="I1755" s="56" t="s">
        <v>529</v>
      </c>
    </row>
    <row r="1756" spans="1:9">
      <c r="A1756" s="50">
        <v>1755</v>
      </c>
      <c r="B1756" s="51">
        <v>43101</v>
      </c>
      <c r="C1756" s="52">
        <v>43101</v>
      </c>
      <c r="D1756" s="50">
        <v>2018</v>
      </c>
      <c r="E1756" s="53">
        <v>0.86597222222222225</v>
      </c>
      <c r="F1756" s="54" t="s">
        <v>574</v>
      </c>
      <c r="G1756" s="54">
        <v>219.65</v>
      </c>
      <c r="H1756" s="54" t="s">
        <v>45</v>
      </c>
      <c r="I1756" s="56" t="s">
        <v>529</v>
      </c>
    </row>
    <row r="1757" spans="1:9">
      <c r="A1757" s="50">
        <v>1756</v>
      </c>
      <c r="B1757" s="51">
        <v>43101</v>
      </c>
      <c r="C1757" s="52">
        <v>43101</v>
      </c>
      <c r="D1757" s="50">
        <v>2018</v>
      </c>
      <c r="E1757" s="53">
        <v>0.92291666666666661</v>
      </c>
      <c r="F1757" s="54" t="s">
        <v>84</v>
      </c>
      <c r="G1757" s="54">
        <v>45</v>
      </c>
      <c r="H1757" s="54" t="s">
        <v>52</v>
      </c>
      <c r="I1757" s="56" t="s">
        <v>529</v>
      </c>
    </row>
    <row r="1758" spans="1:9">
      <c r="A1758" s="50">
        <v>1757</v>
      </c>
      <c r="B1758" s="51">
        <v>43102</v>
      </c>
      <c r="C1758" s="52">
        <v>43101</v>
      </c>
      <c r="D1758" s="50">
        <v>2018</v>
      </c>
      <c r="E1758" s="53">
        <v>0.36944444444444446</v>
      </c>
      <c r="F1758" s="54" t="s">
        <v>72</v>
      </c>
      <c r="G1758" s="54">
        <v>30</v>
      </c>
      <c r="H1758" s="54" t="s">
        <v>52</v>
      </c>
      <c r="I1758" s="56" t="s">
        <v>529</v>
      </c>
    </row>
    <row r="1759" spans="1:9">
      <c r="A1759" s="50">
        <v>1758</v>
      </c>
      <c r="B1759" s="51">
        <v>43103</v>
      </c>
      <c r="C1759" s="52">
        <v>43101</v>
      </c>
      <c r="D1759" s="50">
        <v>2018</v>
      </c>
      <c r="E1759" s="53">
        <v>0.43194444444444446</v>
      </c>
      <c r="F1759" s="54" t="s">
        <v>72</v>
      </c>
      <c r="G1759" s="54">
        <v>38</v>
      </c>
      <c r="H1759" s="54" t="s">
        <v>52</v>
      </c>
      <c r="I1759" s="56" t="s">
        <v>529</v>
      </c>
    </row>
    <row r="1760" spans="1:9">
      <c r="A1760" s="50">
        <v>1759</v>
      </c>
      <c r="B1760" s="51">
        <v>43103</v>
      </c>
      <c r="C1760" s="52">
        <v>43101</v>
      </c>
      <c r="D1760" s="50">
        <v>2018</v>
      </c>
      <c r="E1760" s="53">
        <v>0.43263888888888885</v>
      </c>
      <c r="F1760" s="54" t="s">
        <v>262</v>
      </c>
      <c r="G1760" s="54">
        <v>22</v>
      </c>
      <c r="H1760" s="54" t="s">
        <v>41</v>
      </c>
      <c r="I1760" s="56" t="s">
        <v>529</v>
      </c>
    </row>
    <row r="1761" spans="1:9">
      <c r="A1761" s="50">
        <v>1760</v>
      </c>
      <c r="B1761" s="51">
        <v>43103</v>
      </c>
      <c r="C1761" s="52">
        <v>43101</v>
      </c>
      <c r="D1761" s="50">
        <v>2018</v>
      </c>
      <c r="E1761" s="53">
        <v>0.64097222222222217</v>
      </c>
      <c r="F1761" s="54" t="s">
        <v>262</v>
      </c>
      <c r="G1761" s="54">
        <v>12</v>
      </c>
      <c r="H1761" s="54" t="s">
        <v>41</v>
      </c>
      <c r="I1761" s="56" t="s">
        <v>529</v>
      </c>
    </row>
    <row r="1762" spans="1:9">
      <c r="A1762" s="50">
        <v>1761</v>
      </c>
      <c r="B1762" s="51">
        <v>43103</v>
      </c>
      <c r="C1762" s="52">
        <v>43101</v>
      </c>
      <c r="D1762" s="50">
        <v>2018</v>
      </c>
      <c r="E1762" s="53">
        <v>0.76597222222222217</v>
      </c>
      <c r="F1762" s="54" t="s">
        <v>105</v>
      </c>
      <c r="G1762" s="54">
        <v>400</v>
      </c>
      <c r="H1762" s="54" t="s">
        <v>45</v>
      </c>
      <c r="I1762" s="56" t="s">
        <v>529</v>
      </c>
    </row>
    <row r="1763" spans="1:9">
      <c r="A1763" s="50">
        <v>1762</v>
      </c>
      <c r="B1763" s="51">
        <v>43103</v>
      </c>
      <c r="C1763" s="52">
        <v>43101</v>
      </c>
      <c r="D1763" s="50">
        <v>2018</v>
      </c>
      <c r="E1763" s="53">
        <v>0.80833333333333324</v>
      </c>
      <c r="F1763" s="54" t="s">
        <v>149</v>
      </c>
      <c r="G1763" s="54">
        <v>110</v>
      </c>
      <c r="H1763" s="54" t="s">
        <v>52</v>
      </c>
      <c r="I1763" s="56" t="s">
        <v>529</v>
      </c>
    </row>
    <row r="1764" spans="1:9">
      <c r="A1764" s="50">
        <v>1763</v>
      </c>
      <c r="B1764" s="51">
        <v>43103</v>
      </c>
      <c r="C1764" s="52">
        <v>43101</v>
      </c>
      <c r="D1764" s="50">
        <v>2018</v>
      </c>
      <c r="E1764" s="53">
        <v>0.93333333333333324</v>
      </c>
      <c r="F1764" s="54" t="s">
        <v>305</v>
      </c>
      <c r="G1764" s="54">
        <v>5</v>
      </c>
      <c r="H1764" s="54" t="s">
        <v>41</v>
      </c>
      <c r="I1764" s="56" t="s">
        <v>529</v>
      </c>
    </row>
    <row r="1765" spans="1:9">
      <c r="A1765" s="50">
        <v>1764</v>
      </c>
      <c r="B1765" s="51">
        <v>43104</v>
      </c>
      <c r="C1765" s="52">
        <v>43101</v>
      </c>
      <c r="D1765" s="50">
        <v>2018</v>
      </c>
      <c r="E1765" s="53">
        <v>0.33958333333333335</v>
      </c>
      <c r="F1765" s="54" t="s">
        <v>72</v>
      </c>
      <c r="G1765" s="54">
        <v>35</v>
      </c>
      <c r="H1765" s="54" t="s">
        <v>52</v>
      </c>
      <c r="I1765" s="56" t="s">
        <v>529</v>
      </c>
    </row>
    <row r="1766" spans="1:9">
      <c r="A1766" s="50">
        <v>1765</v>
      </c>
      <c r="B1766" s="51">
        <v>43104</v>
      </c>
      <c r="C1766" s="52">
        <v>43101</v>
      </c>
      <c r="D1766" s="50">
        <v>2018</v>
      </c>
      <c r="E1766" s="53">
        <v>0.83958333333333324</v>
      </c>
      <c r="F1766" s="54" t="s">
        <v>84</v>
      </c>
      <c r="G1766" s="54">
        <v>275</v>
      </c>
      <c r="H1766" s="54" t="s">
        <v>52</v>
      </c>
      <c r="I1766" s="56" t="s">
        <v>529</v>
      </c>
    </row>
    <row r="1767" spans="1:9">
      <c r="A1767" s="50">
        <v>1766</v>
      </c>
      <c r="B1767" s="51">
        <v>43105</v>
      </c>
      <c r="C1767" s="52">
        <v>43101</v>
      </c>
      <c r="D1767" s="50">
        <v>2018</v>
      </c>
      <c r="E1767" s="53">
        <v>0.87847222222222221</v>
      </c>
      <c r="F1767" s="54" t="s">
        <v>84</v>
      </c>
      <c r="G1767" s="54">
        <v>50</v>
      </c>
      <c r="H1767" s="54" t="s">
        <v>52</v>
      </c>
      <c r="I1767" s="56" t="s">
        <v>529</v>
      </c>
    </row>
    <row r="1768" spans="1:9">
      <c r="A1768" s="50">
        <v>1767</v>
      </c>
      <c r="B1768" s="51">
        <v>43106</v>
      </c>
      <c r="C1768" s="52">
        <v>43101</v>
      </c>
      <c r="D1768" s="50">
        <v>2018</v>
      </c>
      <c r="E1768" s="53">
        <v>0.37916666666666665</v>
      </c>
      <c r="F1768" s="54" t="s">
        <v>257</v>
      </c>
      <c r="G1768" s="54">
        <v>200</v>
      </c>
      <c r="H1768" s="54" t="s">
        <v>94</v>
      </c>
      <c r="I1768" s="56" t="s">
        <v>529</v>
      </c>
    </row>
    <row r="1769" spans="1:9">
      <c r="A1769" s="50">
        <v>1768</v>
      </c>
      <c r="B1769" s="51">
        <v>43106</v>
      </c>
      <c r="C1769" s="52">
        <v>43101</v>
      </c>
      <c r="D1769" s="50">
        <v>2018</v>
      </c>
      <c r="E1769" s="53">
        <v>0.62013888888888891</v>
      </c>
      <c r="F1769" s="54" t="s">
        <v>579</v>
      </c>
      <c r="G1769" s="54">
        <v>800</v>
      </c>
      <c r="H1769" s="54" t="s">
        <v>31</v>
      </c>
      <c r="I1769" s="56" t="s">
        <v>529</v>
      </c>
    </row>
    <row r="1770" spans="1:9">
      <c r="A1770" s="50">
        <v>1769</v>
      </c>
      <c r="B1770" s="51">
        <v>43106</v>
      </c>
      <c r="C1770" s="52">
        <v>43101</v>
      </c>
      <c r="D1770" s="50">
        <v>2018</v>
      </c>
      <c r="E1770" s="53">
        <v>0.62013888888888891</v>
      </c>
      <c r="F1770" s="54" t="s">
        <v>305</v>
      </c>
      <c r="G1770" s="54">
        <v>10</v>
      </c>
      <c r="H1770" s="54" t="s">
        <v>41</v>
      </c>
      <c r="I1770" s="56" t="s">
        <v>529</v>
      </c>
    </row>
    <row r="1771" spans="1:9">
      <c r="A1771" s="50">
        <v>1770</v>
      </c>
      <c r="B1771" s="51">
        <v>43106</v>
      </c>
      <c r="C1771" s="52">
        <v>43101</v>
      </c>
      <c r="D1771" s="50">
        <v>2018</v>
      </c>
      <c r="E1771" s="53">
        <v>0.64027777777777783</v>
      </c>
      <c r="F1771" s="54" t="s">
        <v>111</v>
      </c>
      <c r="G1771" s="54">
        <v>385</v>
      </c>
      <c r="H1771" s="54" t="s">
        <v>52</v>
      </c>
      <c r="I1771" s="56" t="s">
        <v>529</v>
      </c>
    </row>
    <row r="1772" spans="1:9">
      <c r="A1772" s="50">
        <v>1771</v>
      </c>
      <c r="B1772" s="51">
        <v>43106</v>
      </c>
      <c r="C1772" s="52">
        <v>43101</v>
      </c>
      <c r="D1772" s="50">
        <v>2018</v>
      </c>
      <c r="E1772" s="53">
        <v>0.89097222222222217</v>
      </c>
      <c r="F1772" s="54" t="s">
        <v>148</v>
      </c>
      <c r="G1772" s="54">
        <v>130</v>
      </c>
      <c r="H1772" s="54" t="s">
        <v>41</v>
      </c>
      <c r="I1772" s="56" t="s">
        <v>529</v>
      </c>
    </row>
    <row r="1773" spans="1:9">
      <c r="A1773" s="50">
        <v>1772</v>
      </c>
      <c r="B1773" s="51">
        <v>43106</v>
      </c>
      <c r="C1773" s="52">
        <v>43101</v>
      </c>
      <c r="D1773" s="50">
        <v>2018</v>
      </c>
      <c r="E1773" s="53">
        <v>0.92986111111111114</v>
      </c>
      <c r="F1773" s="54" t="s">
        <v>84</v>
      </c>
      <c r="G1773" s="54">
        <v>100</v>
      </c>
      <c r="H1773" s="54" t="s">
        <v>52</v>
      </c>
      <c r="I1773" s="56" t="s">
        <v>529</v>
      </c>
    </row>
    <row r="1774" spans="1:9">
      <c r="A1774" s="50">
        <v>1773</v>
      </c>
      <c r="B1774" s="51">
        <v>43106</v>
      </c>
      <c r="C1774" s="52">
        <v>43101</v>
      </c>
      <c r="D1774" s="50">
        <v>2018</v>
      </c>
      <c r="E1774" s="53">
        <v>0.95694444444444438</v>
      </c>
      <c r="F1774" s="54" t="s">
        <v>140</v>
      </c>
      <c r="G1774" s="54">
        <v>18</v>
      </c>
      <c r="H1774" s="54" t="s">
        <v>52</v>
      </c>
      <c r="I1774" s="56" t="s">
        <v>529</v>
      </c>
    </row>
    <row r="1775" spans="1:9">
      <c r="A1775" s="50">
        <v>1774</v>
      </c>
      <c r="B1775" s="51">
        <v>43107</v>
      </c>
      <c r="C1775" s="52">
        <v>43101</v>
      </c>
      <c r="D1775" s="50">
        <v>2018</v>
      </c>
      <c r="E1775" s="53">
        <v>0.63263888888888886</v>
      </c>
      <c r="F1775" s="54" t="s">
        <v>265</v>
      </c>
      <c r="G1775" s="54">
        <v>100</v>
      </c>
      <c r="H1775" s="54" t="s">
        <v>41</v>
      </c>
      <c r="I1775" s="56" t="s">
        <v>529</v>
      </c>
    </row>
    <row r="1776" spans="1:9">
      <c r="A1776" s="50">
        <v>1775</v>
      </c>
      <c r="B1776" s="51">
        <v>43107</v>
      </c>
      <c r="C1776" s="52">
        <v>43101</v>
      </c>
      <c r="D1776" s="50">
        <v>2018</v>
      </c>
      <c r="E1776" s="53">
        <v>0.64930555555555558</v>
      </c>
      <c r="F1776" s="54" t="s">
        <v>111</v>
      </c>
      <c r="G1776" s="54">
        <v>425</v>
      </c>
      <c r="H1776" s="54" t="s">
        <v>52</v>
      </c>
      <c r="I1776" s="56" t="s">
        <v>529</v>
      </c>
    </row>
    <row r="1777" spans="1:9">
      <c r="A1777" s="50">
        <v>1776</v>
      </c>
      <c r="B1777" s="51">
        <v>43107</v>
      </c>
      <c r="C1777" s="52">
        <v>43101</v>
      </c>
      <c r="D1777" s="50">
        <v>2018</v>
      </c>
      <c r="E1777" s="53">
        <v>0.69097222222222221</v>
      </c>
      <c r="F1777" s="54" t="s">
        <v>148</v>
      </c>
      <c r="G1777" s="54">
        <v>15</v>
      </c>
      <c r="H1777" s="54" t="s">
        <v>41</v>
      </c>
      <c r="I1777" s="56" t="s">
        <v>529</v>
      </c>
    </row>
    <row r="1778" spans="1:9">
      <c r="A1778" s="50">
        <v>1777</v>
      </c>
      <c r="B1778" s="51">
        <v>43107</v>
      </c>
      <c r="C1778" s="52">
        <v>43101</v>
      </c>
      <c r="D1778" s="50">
        <v>2018</v>
      </c>
      <c r="E1778" s="53">
        <v>0.75902777777777775</v>
      </c>
      <c r="F1778" s="54" t="s">
        <v>105</v>
      </c>
      <c r="G1778" s="55">
        <v>1518</v>
      </c>
      <c r="H1778" s="54" t="s">
        <v>45</v>
      </c>
      <c r="I1778" s="56" t="s">
        <v>529</v>
      </c>
    </row>
    <row r="1779" spans="1:9">
      <c r="A1779" s="50">
        <v>1778</v>
      </c>
      <c r="B1779" s="51">
        <v>43107</v>
      </c>
      <c r="C1779" s="52">
        <v>43101</v>
      </c>
      <c r="D1779" s="50">
        <v>2018</v>
      </c>
      <c r="E1779" s="53">
        <v>0.80138888888888893</v>
      </c>
      <c r="F1779" s="54" t="s">
        <v>105</v>
      </c>
      <c r="G1779" s="54">
        <v>300</v>
      </c>
      <c r="H1779" s="54" t="s">
        <v>45</v>
      </c>
      <c r="I1779" s="56" t="s">
        <v>529</v>
      </c>
    </row>
    <row r="1780" spans="1:9">
      <c r="A1780" s="50">
        <v>1779</v>
      </c>
      <c r="B1780" s="51">
        <v>43107</v>
      </c>
      <c r="C1780" s="52">
        <v>43101</v>
      </c>
      <c r="D1780" s="50">
        <v>2018</v>
      </c>
      <c r="E1780" s="53">
        <v>0.84305555555555556</v>
      </c>
      <c r="F1780" s="54" t="s">
        <v>100</v>
      </c>
      <c r="G1780" s="54">
        <v>100</v>
      </c>
      <c r="H1780" s="54" t="s">
        <v>52</v>
      </c>
      <c r="I1780" s="56" t="s">
        <v>529</v>
      </c>
    </row>
    <row r="1781" spans="1:9">
      <c r="A1781" s="50">
        <v>1780</v>
      </c>
      <c r="B1781" s="51">
        <v>43107</v>
      </c>
      <c r="C1781" s="52">
        <v>43101</v>
      </c>
      <c r="D1781" s="50">
        <v>2018</v>
      </c>
      <c r="E1781" s="53">
        <v>0.92638888888888893</v>
      </c>
      <c r="F1781" s="54" t="s">
        <v>148</v>
      </c>
      <c r="G1781" s="54">
        <v>286</v>
      </c>
      <c r="H1781" s="54" t="s">
        <v>41</v>
      </c>
      <c r="I1781" s="56" t="s">
        <v>529</v>
      </c>
    </row>
    <row r="1782" spans="1:9">
      <c r="A1782" s="50">
        <v>1781</v>
      </c>
      <c r="B1782" s="51">
        <v>43108</v>
      </c>
      <c r="C1782" s="52">
        <v>43101</v>
      </c>
      <c r="D1782" s="50">
        <v>2018</v>
      </c>
      <c r="E1782" s="53">
        <v>0.35486111111111113</v>
      </c>
      <c r="F1782" s="54" t="s">
        <v>72</v>
      </c>
      <c r="G1782" s="54">
        <v>25</v>
      </c>
      <c r="H1782" s="54" t="s">
        <v>52</v>
      </c>
      <c r="I1782" s="56" t="s">
        <v>529</v>
      </c>
    </row>
    <row r="1783" spans="1:9">
      <c r="A1783" s="50">
        <v>1782</v>
      </c>
      <c r="B1783" s="51">
        <v>43108</v>
      </c>
      <c r="C1783" s="52">
        <v>43101</v>
      </c>
      <c r="D1783" s="50">
        <v>2018</v>
      </c>
      <c r="E1783" s="53">
        <v>0.80347222222222225</v>
      </c>
      <c r="F1783" s="54" t="s">
        <v>389</v>
      </c>
      <c r="G1783" s="54">
        <v>14</v>
      </c>
      <c r="H1783" s="54" t="s">
        <v>503</v>
      </c>
      <c r="I1783" s="56" t="s">
        <v>529</v>
      </c>
    </row>
    <row r="1784" spans="1:9">
      <c r="A1784" s="50">
        <v>1783</v>
      </c>
      <c r="B1784" s="51">
        <v>43108</v>
      </c>
      <c r="C1784" s="52">
        <v>43101</v>
      </c>
      <c r="D1784" s="50">
        <v>2018</v>
      </c>
      <c r="E1784" s="53">
        <v>0.80347222222222225</v>
      </c>
      <c r="F1784" s="54" t="s">
        <v>84</v>
      </c>
      <c r="G1784" s="54">
        <v>40</v>
      </c>
      <c r="H1784" s="54" t="s">
        <v>52</v>
      </c>
      <c r="I1784" s="56" t="s">
        <v>529</v>
      </c>
    </row>
    <row r="1785" spans="1:9">
      <c r="A1785" s="50">
        <v>1784</v>
      </c>
      <c r="B1785" s="51">
        <v>43109</v>
      </c>
      <c r="C1785" s="52">
        <v>43101</v>
      </c>
      <c r="D1785" s="50">
        <v>2018</v>
      </c>
      <c r="E1785" s="53">
        <v>0.40763888888888888</v>
      </c>
      <c r="F1785" s="54" t="s">
        <v>72</v>
      </c>
      <c r="G1785" s="54">
        <v>25</v>
      </c>
      <c r="H1785" s="54" t="s">
        <v>52</v>
      </c>
      <c r="I1785" s="56" t="s">
        <v>529</v>
      </c>
    </row>
    <row r="1786" spans="1:9">
      <c r="A1786" s="50">
        <v>1785</v>
      </c>
      <c r="B1786" s="51">
        <v>43109</v>
      </c>
      <c r="C1786" s="52">
        <v>43101</v>
      </c>
      <c r="D1786" s="50">
        <v>2018</v>
      </c>
      <c r="E1786" s="53">
        <v>0.40763888888888888</v>
      </c>
      <c r="F1786" s="54" t="s">
        <v>389</v>
      </c>
      <c r="G1786" s="54">
        <v>20</v>
      </c>
      <c r="H1786" s="54" t="s">
        <v>503</v>
      </c>
      <c r="I1786" s="56" t="s">
        <v>529</v>
      </c>
    </row>
    <row r="1787" spans="1:9">
      <c r="A1787" s="50">
        <v>1786</v>
      </c>
      <c r="B1787" s="51">
        <v>43109</v>
      </c>
      <c r="C1787" s="52">
        <v>43101</v>
      </c>
      <c r="D1787" s="50">
        <v>2018</v>
      </c>
      <c r="E1787" s="53">
        <v>0.42291666666666666</v>
      </c>
      <c r="F1787" s="54" t="s">
        <v>125</v>
      </c>
      <c r="G1787" s="55">
        <v>1750</v>
      </c>
      <c r="H1787" s="54" t="s">
        <v>125</v>
      </c>
      <c r="I1787" s="56" t="s">
        <v>529</v>
      </c>
    </row>
    <row r="1788" spans="1:9">
      <c r="A1788" s="50">
        <v>1787</v>
      </c>
      <c r="B1788" s="51">
        <v>43109</v>
      </c>
      <c r="C1788" s="52">
        <v>43101</v>
      </c>
      <c r="D1788" s="50">
        <v>2018</v>
      </c>
      <c r="E1788" s="53">
        <v>0.8666666666666667</v>
      </c>
      <c r="F1788" s="54" t="s">
        <v>84</v>
      </c>
      <c r="G1788" s="54">
        <v>65</v>
      </c>
      <c r="H1788" s="54" t="s">
        <v>52</v>
      </c>
      <c r="I1788" s="56" t="s">
        <v>529</v>
      </c>
    </row>
    <row r="1789" spans="1:9">
      <c r="A1789" s="50">
        <v>1788</v>
      </c>
      <c r="B1789" s="51">
        <v>43110</v>
      </c>
      <c r="C1789" s="52">
        <v>43101</v>
      </c>
      <c r="D1789" s="50">
        <v>2018</v>
      </c>
      <c r="E1789" s="53">
        <v>0.40833333333333338</v>
      </c>
      <c r="F1789" s="54" t="s">
        <v>140</v>
      </c>
      <c r="G1789" s="54">
        <v>10</v>
      </c>
      <c r="H1789" s="54" t="s">
        <v>52</v>
      </c>
      <c r="I1789" s="56" t="s">
        <v>529</v>
      </c>
    </row>
    <row r="1790" spans="1:9">
      <c r="A1790" s="50">
        <v>1789</v>
      </c>
      <c r="B1790" s="51">
        <v>43110</v>
      </c>
      <c r="C1790" s="52">
        <v>43101</v>
      </c>
      <c r="D1790" s="50">
        <v>2018</v>
      </c>
      <c r="E1790" s="53">
        <v>0.40833333333333338</v>
      </c>
      <c r="F1790" s="54" t="s">
        <v>389</v>
      </c>
      <c r="G1790" s="54">
        <v>138</v>
      </c>
      <c r="H1790" s="54" t="s">
        <v>503</v>
      </c>
      <c r="I1790" s="56" t="s">
        <v>529</v>
      </c>
    </row>
    <row r="1791" spans="1:9">
      <c r="A1791" s="50">
        <v>1790</v>
      </c>
      <c r="B1791" s="51">
        <v>43110</v>
      </c>
      <c r="C1791" s="52">
        <v>43101</v>
      </c>
      <c r="D1791" s="50">
        <v>2018</v>
      </c>
      <c r="E1791" s="53">
        <v>0.61111111111111105</v>
      </c>
      <c r="F1791" s="54" t="s">
        <v>111</v>
      </c>
      <c r="G1791" s="54">
        <v>80</v>
      </c>
      <c r="H1791" s="54" t="s">
        <v>52</v>
      </c>
      <c r="I1791" s="56" t="s">
        <v>529</v>
      </c>
    </row>
    <row r="1792" spans="1:9">
      <c r="A1792" s="50">
        <v>1791</v>
      </c>
      <c r="B1792" s="51">
        <v>43110</v>
      </c>
      <c r="C1792" s="52">
        <v>43101</v>
      </c>
      <c r="D1792" s="50">
        <v>2018</v>
      </c>
      <c r="E1792" s="53">
        <v>0.81944444444444453</v>
      </c>
      <c r="F1792" s="54" t="s">
        <v>389</v>
      </c>
      <c r="G1792" s="54">
        <v>30</v>
      </c>
      <c r="H1792" s="54" t="s">
        <v>503</v>
      </c>
      <c r="I1792" s="56" t="s">
        <v>529</v>
      </c>
    </row>
    <row r="1793" spans="1:9">
      <c r="A1793" s="50">
        <v>1792</v>
      </c>
      <c r="B1793" s="51">
        <v>43110</v>
      </c>
      <c r="C1793" s="52">
        <v>43101</v>
      </c>
      <c r="D1793" s="50">
        <v>2018</v>
      </c>
      <c r="E1793" s="53">
        <v>0.81944444444444453</v>
      </c>
      <c r="F1793" s="54" t="s">
        <v>84</v>
      </c>
      <c r="G1793" s="54">
        <v>32</v>
      </c>
      <c r="H1793" s="54" t="s">
        <v>52</v>
      </c>
      <c r="I1793" s="56" t="s">
        <v>529</v>
      </c>
    </row>
    <row r="1794" spans="1:9">
      <c r="A1794" s="50">
        <v>1793</v>
      </c>
      <c r="B1794" s="51">
        <v>43110</v>
      </c>
      <c r="C1794" s="52">
        <v>43101</v>
      </c>
      <c r="D1794" s="50">
        <v>2018</v>
      </c>
      <c r="E1794" s="53">
        <v>0.82013888888888886</v>
      </c>
      <c r="F1794" s="54" t="s">
        <v>140</v>
      </c>
      <c r="G1794" s="54">
        <v>10</v>
      </c>
      <c r="H1794" s="54" t="s">
        <v>52</v>
      </c>
      <c r="I1794" s="56" t="s">
        <v>529</v>
      </c>
    </row>
    <row r="1795" spans="1:9">
      <c r="A1795" s="50">
        <v>1794</v>
      </c>
      <c r="B1795" s="51">
        <v>43111</v>
      </c>
      <c r="C1795" s="52">
        <v>43101</v>
      </c>
      <c r="D1795" s="50">
        <v>2018</v>
      </c>
      <c r="E1795" s="53">
        <v>0.84097222222222223</v>
      </c>
      <c r="F1795" s="54" t="s">
        <v>84</v>
      </c>
      <c r="G1795" s="54">
        <v>25</v>
      </c>
      <c r="H1795" s="54" t="s">
        <v>52</v>
      </c>
      <c r="I1795" s="56" t="s">
        <v>529</v>
      </c>
    </row>
    <row r="1796" spans="1:9">
      <c r="A1796" s="50">
        <v>1795</v>
      </c>
      <c r="B1796" s="51">
        <v>43112</v>
      </c>
      <c r="C1796" s="52">
        <v>43101</v>
      </c>
      <c r="D1796" s="50">
        <v>2018</v>
      </c>
      <c r="E1796" s="53">
        <v>0.25416666666666665</v>
      </c>
      <c r="F1796" s="54" t="s">
        <v>265</v>
      </c>
      <c r="G1796" s="54">
        <v>132</v>
      </c>
      <c r="H1796" s="54" t="s">
        <v>41</v>
      </c>
      <c r="I1796" s="56" t="s">
        <v>529</v>
      </c>
    </row>
    <row r="1797" spans="1:9">
      <c r="A1797" s="50">
        <v>1796</v>
      </c>
      <c r="B1797" s="51">
        <v>43112</v>
      </c>
      <c r="C1797" s="52">
        <v>43101</v>
      </c>
      <c r="D1797" s="50">
        <v>2018</v>
      </c>
      <c r="E1797" s="53">
        <v>0.26944444444444443</v>
      </c>
      <c r="F1797" s="54" t="s">
        <v>72</v>
      </c>
      <c r="G1797" s="54">
        <v>68</v>
      </c>
      <c r="H1797" s="54" t="s">
        <v>52</v>
      </c>
      <c r="I1797" s="56" t="s">
        <v>529</v>
      </c>
    </row>
    <row r="1798" spans="1:9">
      <c r="A1798" s="50">
        <v>1797</v>
      </c>
      <c r="B1798" s="51">
        <v>43112</v>
      </c>
      <c r="C1798" s="52">
        <v>43101</v>
      </c>
      <c r="D1798" s="50">
        <v>2018</v>
      </c>
      <c r="E1798" s="53">
        <v>0.28125</v>
      </c>
      <c r="F1798" s="54" t="s">
        <v>33</v>
      </c>
      <c r="G1798" s="54">
        <v>850</v>
      </c>
      <c r="H1798" s="54" t="s">
        <v>41</v>
      </c>
      <c r="I1798" s="56" t="s">
        <v>529</v>
      </c>
    </row>
    <row r="1799" spans="1:9">
      <c r="A1799" s="50">
        <v>1798</v>
      </c>
      <c r="B1799" s="51">
        <v>43112</v>
      </c>
      <c r="C1799" s="52">
        <v>43101</v>
      </c>
      <c r="D1799" s="50">
        <v>2018</v>
      </c>
      <c r="E1799" s="53">
        <v>0.34236111111111112</v>
      </c>
      <c r="F1799" s="54" t="s">
        <v>130</v>
      </c>
      <c r="G1799" s="54">
        <v>50</v>
      </c>
      <c r="H1799" s="54" t="s">
        <v>52</v>
      </c>
      <c r="I1799" s="56" t="s">
        <v>529</v>
      </c>
    </row>
    <row r="1800" spans="1:9">
      <c r="A1800" s="50">
        <v>1799</v>
      </c>
      <c r="B1800" s="51">
        <v>43112</v>
      </c>
      <c r="C1800" s="52">
        <v>43101</v>
      </c>
      <c r="D1800" s="50">
        <v>2018</v>
      </c>
      <c r="E1800" s="53">
        <v>0.63472222222222219</v>
      </c>
      <c r="F1800" s="54" t="s">
        <v>111</v>
      </c>
      <c r="G1800" s="54">
        <v>75</v>
      </c>
      <c r="H1800" s="54" t="s">
        <v>52</v>
      </c>
      <c r="I1800" s="56" t="s">
        <v>529</v>
      </c>
    </row>
    <row r="1801" spans="1:9">
      <c r="A1801" s="50">
        <v>1800</v>
      </c>
      <c r="B1801" s="51">
        <v>43112</v>
      </c>
      <c r="C1801" s="52">
        <v>43101</v>
      </c>
      <c r="D1801" s="50">
        <v>2018</v>
      </c>
      <c r="E1801" s="53">
        <v>0.7597222222222223</v>
      </c>
      <c r="F1801" s="54" t="s">
        <v>262</v>
      </c>
      <c r="G1801" s="54">
        <v>13</v>
      </c>
      <c r="H1801" s="54" t="s">
        <v>41</v>
      </c>
      <c r="I1801" s="56" t="s">
        <v>529</v>
      </c>
    </row>
    <row r="1802" spans="1:9">
      <c r="A1802" s="50">
        <v>1801</v>
      </c>
      <c r="B1802" s="51">
        <v>43114</v>
      </c>
      <c r="C1802" s="52">
        <v>43101</v>
      </c>
      <c r="D1802" s="50">
        <v>2018</v>
      </c>
      <c r="E1802" s="53">
        <v>0.3430555555555555</v>
      </c>
      <c r="F1802" s="54" t="s">
        <v>115</v>
      </c>
      <c r="G1802" s="54">
        <v>15</v>
      </c>
      <c r="H1802" s="54" t="s">
        <v>52</v>
      </c>
      <c r="I1802" s="56" t="s">
        <v>529</v>
      </c>
    </row>
    <row r="1803" spans="1:9">
      <c r="A1803" s="50">
        <v>1802</v>
      </c>
      <c r="B1803" s="51">
        <v>43114</v>
      </c>
      <c r="C1803" s="52">
        <v>43101</v>
      </c>
      <c r="D1803" s="50">
        <v>2018</v>
      </c>
      <c r="E1803" s="53">
        <v>0.59305555555555556</v>
      </c>
      <c r="F1803" s="54" t="s">
        <v>215</v>
      </c>
      <c r="G1803" s="54">
        <v>50</v>
      </c>
      <c r="H1803" s="54" t="s">
        <v>31</v>
      </c>
      <c r="I1803" s="56" t="s">
        <v>529</v>
      </c>
    </row>
    <row r="1804" spans="1:9">
      <c r="A1804" s="50">
        <v>1803</v>
      </c>
      <c r="B1804" s="51">
        <v>43114</v>
      </c>
      <c r="C1804" s="52">
        <v>43101</v>
      </c>
      <c r="D1804" s="50">
        <v>2018</v>
      </c>
      <c r="E1804" s="53">
        <v>0.67708333333333337</v>
      </c>
      <c r="F1804" s="54" t="s">
        <v>257</v>
      </c>
      <c r="G1804" s="54">
        <v>10</v>
      </c>
      <c r="H1804" s="54" t="s">
        <v>94</v>
      </c>
      <c r="I1804" s="56" t="s">
        <v>529</v>
      </c>
    </row>
    <row r="1805" spans="1:9">
      <c r="A1805" s="50">
        <v>1804</v>
      </c>
      <c r="B1805" s="51">
        <v>43115</v>
      </c>
      <c r="C1805" s="52">
        <v>43101</v>
      </c>
      <c r="D1805" s="50">
        <v>2018</v>
      </c>
      <c r="E1805" s="53">
        <v>0.48541666666666666</v>
      </c>
      <c r="F1805" s="54" t="s">
        <v>129</v>
      </c>
      <c r="G1805" s="54">
        <v>100</v>
      </c>
      <c r="H1805" s="54" t="s">
        <v>31</v>
      </c>
      <c r="I1805" s="56" t="s">
        <v>529</v>
      </c>
    </row>
    <row r="1806" spans="1:9">
      <c r="A1806" s="50">
        <v>1805</v>
      </c>
      <c r="B1806" s="51">
        <v>43116</v>
      </c>
      <c r="C1806" s="52">
        <v>43101</v>
      </c>
      <c r="D1806" s="50">
        <v>2018</v>
      </c>
      <c r="E1806" s="53">
        <v>0.4826388888888889</v>
      </c>
      <c r="F1806" s="54" t="s">
        <v>148</v>
      </c>
      <c r="G1806" s="54">
        <v>50</v>
      </c>
      <c r="H1806" s="54" t="s">
        <v>582</v>
      </c>
      <c r="I1806" s="56" t="s">
        <v>528</v>
      </c>
    </row>
    <row r="1807" spans="1:9">
      <c r="A1807" s="50">
        <v>1806</v>
      </c>
      <c r="B1807" s="51">
        <v>43116</v>
      </c>
      <c r="C1807" s="52">
        <v>43101</v>
      </c>
      <c r="D1807" s="50">
        <v>2018</v>
      </c>
      <c r="E1807" s="53">
        <v>0.49305555555555558</v>
      </c>
      <c r="F1807" s="54" t="s">
        <v>305</v>
      </c>
      <c r="G1807" s="58">
        <v>2561.8000000000002</v>
      </c>
      <c r="H1807" s="54" t="s">
        <v>582</v>
      </c>
      <c r="I1807" s="56" t="s">
        <v>528</v>
      </c>
    </row>
    <row r="1808" spans="1:9">
      <c r="A1808" s="50">
        <v>1807</v>
      </c>
      <c r="B1808" s="51">
        <v>43116</v>
      </c>
      <c r="C1808" s="52">
        <v>43101</v>
      </c>
      <c r="D1808" s="50">
        <v>2018</v>
      </c>
      <c r="E1808" s="53">
        <v>0.51944444444444449</v>
      </c>
      <c r="F1808" s="54" t="s">
        <v>130</v>
      </c>
      <c r="G1808" s="54">
        <v>36</v>
      </c>
      <c r="H1808" s="54" t="s">
        <v>582</v>
      </c>
      <c r="I1808" s="56" t="s">
        <v>528</v>
      </c>
    </row>
    <row r="1809" spans="1:9">
      <c r="A1809" s="50">
        <v>1808</v>
      </c>
      <c r="B1809" s="51">
        <v>43116</v>
      </c>
      <c r="C1809" s="52">
        <v>43101</v>
      </c>
      <c r="D1809" s="50">
        <v>2018</v>
      </c>
      <c r="E1809" s="53">
        <v>0.66736111111111107</v>
      </c>
      <c r="F1809" s="54" t="s">
        <v>140</v>
      </c>
      <c r="G1809" s="54">
        <v>10</v>
      </c>
      <c r="H1809" s="54" t="s">
        <v>582</v>
      </c>
      <c r="I1809" s="56" t="s">
        <v>528</v>
      </c>
    </row>
    <row r="1810" spans="1:9">
      <c r="A1810" s="50">
        <v>1809</v>
      </c>
      <c r="B1810" s="51">
        <v>43117</v>
      </c>
      <c r="C1810" s="52">
        <v>43101</v>
      </c>
      <c r="D1810" s="50">
        <v>2018</v>
      </c>
      <c r="E1810" s="53">
        <v>0.37708333333333338</v>
      </c>
      <c r="F1810" s="54" t="s">
        <v>245</v>
      </c>
      <c r="G1810" s="54">
        <v>20</v>
      </c>
      <c r="H1810" s="54" t="s">
        <v>582</v>
      </c>
      <c r="I1810" s="56" t="s">
        <v>528</v>
      </c>
    </row>
    <row r="1811" spans="1:9">
      <c r="A1811" s="50">
        <v>1810</v>
      </c>
      <c r="B1811" s="51">
        <v>43117</v>
      </c>
      <c r="C1811" s="52">
        <v>43101</v>
      </c>
      <c r="D1811" s="50">
        <v>2018</v>
      </c>
      <c r="E1811" s="53">
        <v>0.42291666666666666</v>
      </c>
      <c r="F1811" s="54" t="s">
        <v>354</v>
      </c>
      <c r="G1811" s="54">
        <v>265.31</v>
      </c>
      <c r="H1811" s="54" t="s">
        <v>354</v>
      </c>
      <c r="I1811" s="56" t="s">
        <v>529</v>
      </c>
    </row>
    <row r="1812" spans="1:9">
      <c r="A1812" s="50">
        <v>1811</v>
      </c>
      <c r="B1812" s="51">
        <v>43117</v>
      </c>
      <c r="C1812" s="52">
        <v>43101</v>
      </c>
      <c r="D1812" s="50">
        <v>2018</v>
      </c>
      <c r="E1812" s="53">
        <v>0.47083333333333338</v>
      </c>
      <c r="F1812" s="54" t="s">
        <v>269</v>
      </c>
      <c r="G1812" s="54">
        <v>190</v>
      </c>
      <c r="H1812" s="54" t="s">
        <v>582</v>
      </c>
      <c r="I1812" s="56" t="s">
        <v>528</v>
      </c>
    </row>
    <row r="1813" spans="1:9">
      <c r="A1813" s="50">
        <v>1812</v>
      </c>
      <c r="B1813" s="51">
        <v>43117</v>
      </c>
      <c r="C1813" s="52">
        <v>43101</v>
      </c>
      <c r="D1813" s="50">
        <v>2018</v>
      </c>
      <c r="E1813" s="53">
        <v>0.51666666666666672</v>
      </c>
      <c r="F1813" s="54" t="s">
        <v>148</v>
      </c>
      <c r="G1813" s="54">
        <v>40</v>
      </c>
      <c r="H1813" s="54" t="s">
        <v>582</v>
      </c>
      <c r="I1813" s="56" t="s">
        <v>528</v>
      </c>
    </row>
    <row r="1814" spans="1:9">
      <c r="A1814" s="50">
        <v>1813</v>
      </c>
      <c r="B1814" s="51">
        <v>43117</v>
      </c>
      <c r="C1814" s="52">
        <v>43101</v>
      </c>
      <c r="D1814" s="50">
        <v>2018</v>
      </c>
      <c r="E1814" s="53">
        <v>0.55902777777777779</v>
      </c>
      <c r="F1814" s="54" t="s">
        <v>111</v>
      </c>
      <c r="G1814" s="54">
        <v>70</v>
      </c>
      <c r="H1814" s="54" t="s">
        <v>582</v>
      </c>
      <c r="I1814" s="56" t="s">
        <v>528</v>
      </c>
    </row>
    <row r="1815" spans="1:9">
      <c r="A1815" s="50">
        <v>1814</v>
      </c>
      <c r="B1815" s="51">
        <v>43117</v>
      </c>
      <c r="C1815" s="52">
        <v>43101</v>
      </c>
      <c r="D1815" s="50">
        <v>2018</v>
      </c>
      <c r="E1815" s="53">
        <v>0.55902777777777779</v>
      </c>
      <c r="F1815" s="54" t="s">
        <v>262</v>
      </c>
      <c r="G1815" s="54">
        <v>109</v>
      </c>
      <c r="H1815" s="54" t="s">
        <v>582</v>
      </c>
      <c r="I1815" s="56" t="s">
        <v>528</v>
      </c>
    </row>
    <row r="1816" spans="1:9">
      <c r="A1816" s="50">
        <v>1815</v>
      </c>
      <c r="B1816" s="51">
        <v>43117</v>
      </c>
      <c r="C1816" s="52">
        <v>43101</v>
      </c>
      <c r="D1816" s="50">
        <v>2018</v>
      </c>
      <c r="E1816" s="53">
        <v>0.76180555555555562</v>
      </c>
      <c r="F1816" s="54" t="s">
        <v>148</v>
      </c>
      <c r="G1816" s="54">
        <v>90</v>
      </c>
      <c r="H1816" s="54" t="s">
        <v>582</v>
      </c>
      <c r="I1816" s="56" t="s">
        <v>528</v>
      </c>
    </row>
    <row r="1817" spans="1:9">
      <c r="A1817" s="50">
        <v>1816</v>
      </c>
      <c r="B1817" s="51">
        <v>43117</v>
      </c>
      <c r="C1817" s="52">
        <v>43101</v>
      </c>
      <c r="D1817" s="50">
        <v>2018</v>
      </c>
      <c r="E1817" s="53">
        <v>0.76180555555555562</v>
      </c>
      <c r="F1817" s="54" t="s">
        <v>253</v>
      </c>
      <c r="G1817" s="54">
        <v>135</v>
      </c>
      <c r="H1817" s="54" t="s">
        <v>582</v>
      </c>
      <c r="I1817" s="56" t="s">
        <v>528</v>
      </c>
    </row>
    <row r="1818" spans="1:9">
      <c r="A1818" s="50">
        <v>1817</v>
      </c>
      <c r="B1818" s="51">
        <v>43117</v>
      </c>
      <c r="C1818" s="52">
        <v>43101</v>
      </c>
      <c r="D1818" s="50">
        <v>2018</v>
      </c>
      <c r="E1818" s="53">
        <v>0.76180555555555562</v>
      </c>
      <c r="F1818" s="54" t="s">
        <v>217</v>
      </c>
      <c r="G1818" s="54">
        <v>60</v>
      </c>
      <c r="H1818" s="54" t="s">
        <v>45</v>
      </c>
      <c r="I1818" s="56" t="s">
        <v>529</v>
      </c>
    </row>
    <row r="1819" spans="1:9">
      <c r="A1819" s="50">
        <v>1818</v>
      </c>
      <c r="B1819" s="51">
        <v>43117</v>
      </c>
      <c r="C1819" s="52">
        <v>43101</v>
      </c>
      <c r="D1819" s="50">
        <v>2018</v>
      </c>
      <c r="E1819" s="53">
        <v>0.76180555555555562</v>
      </c>
      <c r="F1819" s="54" t="s">
        <v>516</v>
      </c>
      <c r="G1819" s="54">
        <v>250</v>
      </c>
      <c r="H1819" s="54" t="s">
        <v>582</v>
      </c>
      <c r="I1819" s="56" t="s">
        <v>528</v>
      </c>
    </row>
    <row r="1820" spans="1:9">
      <c r="A1820" s="50">
        <v>1819</v>
      </c>
      <c r="B1820" s="51">
        <v>43117</v>
      </c>
      <c r="C1820" s="52">
        <v>43101</v>
      </c>
      <c r="D1820" s="50">
        <v>2018</v>
      </c>
      <c r="E1820" s="53">
        <v>0.76180555555555562</v>
      </c>
      <c r="F1820" s="54" t="s">
        <v>130</v>
      </c>
      <c r="G1820" s="54">
        <v>60</v>
      </c>
      <c r="H1820" s="54" t="s">
        <v>582</v>
      </c>
      <c r="I1820" s="56" t="s">
        <v>528</v>
      </c>
    </row>
    <row r="1821" spans="1:9">
      <c r="A1821" s="50">
        <v>1820</v>
      </c>
      <c r="B1821" s="51">
        <v>43117</v>
      </c>
      <c r="C1821" s="52">
        <v>43101</v>
      </c>
      <c r="D1821" s="50">
        <v>2018</v>
      </c>
      <c r="E1821" s="53">
        <v>0.76250000000000007</v>
      </c>
      <c r="F1821" s="54" t="s">
        <v>307</v>
      </c>
      <c r="G1821" s="54">
        <v>25</v>
      </c>
      <c r="H1821" s="54" t="s">
        <v>582</v>
      </c>
      <c r="I1821" s="56" t="s">
        <v>528</v>
      </c>
    </row>
    <row r="1822" spans="1:9">
      <c r="A1822" s="50">
        <v>1821</v>
      </c>
      <c r="B1822" s="51">
        <v>43117</v>
      </c>
      <c r="C1822" s="52">
        <v>43101</v>
      </c>
      <c r="D1822" s="50">
        <v>2018</v>
      </c>
      <c r="E1822" s="53">
        <v>0.76736111111111116</v>
      </c>
      <c r="F1822" s="54" t="s">
        <v>100</v>
      </c>
      <c r="G1822" s="54">
        <v>104</v>
      </c>
      <c r="H1822" s="54" t="s">
        <v>582</v>
      </c>
      <c r="I1822" s="56" t="s">
        <v>528</v>
      </c>
    </row>
    <row r="1823" spans="1:9">
      <c r="A1823" s="50">
        <v>1822</v>
      </c>
      <c r="B1823" s="51">
        <v>43117</v>
      </c>
      <c r="C1823" s="52">
        <v>43101</v>
      </c>
      <c r="D1823" s="50">
        <v>2018</v>
      </c>
      <c r="E1823" s="53">
        <v>0.85138888888888886</v>
      </c>
      <c r="F1823" s="54" t="s">
        <v>84</v>
      </c>
      <c r="G1823" s="54">
        <v>203</v>
      </c>
      <c r="H1823" s="54" t="s">
        <v>582</v>
      </c>
      <c r="I1823" s="56" t="s">
        <v>528</v>
      </c>
    </row>
    <row r="1824" spans="1:9">
      <c r="A1824" s="50">
        <v>1823</v>
      </c>
      <c r="B1824" s="51">
        <v>43117</v>
      </c>
      <c r="C1824" s="52">
        <v>43101</v>
      </c>
      <c r="D1824" s="50">
        <v>2018</v>
      </c>
      <c r="E1824" s="53">
        <v>0.90972222222222221</v>
      </c>
      <c r="F1824" s="54" t="s">
        <v>585</v>
      </c>
      <c r="G1824" s="55">
        <v>2016</v>
      </c>
      <c r="H1824" s="54" t="s">
        <v>582</v>
      </c>
      <c r="I1824" s="56" t="s">
        <v>528</v>
      </c>
    </row>
    <row r="1825" spans="1:9">
      <c r="A1825" s="50">
        <v>1824</v>
      </c>
      <c r="B1825" s="51">
        <v>43118</v>
      </c>
      <c r="C1825" s="52">
        <v>43101</v>
      </c>
      <c r="D1825" s="50">
        <v>2018</v>
      </c>
      <c r="E1825" s="53">
        <v>0.66388888888888886</v>
      </c>
      <c r="F1825" s="54" t="s">
        <v>111</v>
      </c>
      <c r="G1825" s="54">
        <v>470</v>
      </c>
      <c r="H1825" s="54" t="s">
        <v>582</v>
      </c>
      <c r="I1825" s="56" t="s">
        <v>528</v>
      </c>
    </row>
    <row r="1826" spans="1:9">
      <c r="A1826" s="50">
        <v>1825</v>
      </c>
      <c r="B1826" s="51">
        <v>43118</v>
      </c>
      <c r="C1826" s="52">
        <v>43101</v>
      </c>
      <c r="D1826" s="50">
        <v>2018</v>
      </c>
      <c r="E1826" s="53">
        <v>0.80972222222222223</v>
      </c>
      <c r="F1826" s="54" t="s">
        <v>245</v>
      </c>
      <c r="G1826" s="54">
        <v>21</v>
      </c>
      <c r="H1826" s="54" t="s">
        <v>582</v>
      </c>
      <c r="I1826" s="56" t="s">
        <v>528</v>
      </c>
    </row>
    <row r="1827" spans="1:9">
      <c r="A1827" s="50">
        <v>1826</v>
      </c>
      <c r="B1827" s="51">
        <v>43118</v>
      </c>
      <c r="C1827" s="52">
        <v>43101</v>
      </c>
      <c r="D1827" s="50">
        <v>2018</v>
      </c>
      <c r="E1827" s="53">
        <v>0.85138888888888886</v>
      </c>
      <c r="F1827" s="54" t="s">
        <v>84</v>
      </c>
      <c r="G1827" s="54">
        <v>146</v>
      </c>
      <c r="H1827" s="54" t="s">
        <v>582</v>
      </c>
      <c r="I1827" s="56" t="s">
        <v>528</v>
      </c>
    </row>
    <row r="1828" spans="1:9">
      <c r="A1828" s="50">
        <v>1827</v>
      </c>
      <c r="B1828" s="51">
        <v>43118</v>
      </c>
      <c r="C1828" s="52">
        <v>43101</v>
      </c>
      <c r="D1828" s="50">
        <v>2018</v>
      </c>
      <c r="E1828" s="53">
        <v>0.90972222222222221</v>
      </c>
      <c r="F1828" s="54" t="s">
        <v>585</v>
      </c>
      <c r="G1828" s="55">
        <v>2016</v>
      </c>
      <c r="H1828" s="54" t="s">
        <v>582</v>
      </c>
      <c r="I1828" s="56" t="s">
        <v>528</v>
      </c>
    </row>
    <row r="1829" spans="1:9">
      <c r="A1829" s="50">
        <v>1828</v>
      </c>
      <c r="B1829" s="51">
        <v>43119</v>
      </c>
      <c r="C1829" s="52">
        <v>43101</v>
      </c>
      <c r="D1829" s="50">
        <v>2018</v>
      </c>
      <c r="E1829" s="53">
        <v>0.66041666666666665</v>
      </c>
      <c r="F1829" s="54" t="s">
        <v>218</v>
      </c>
      <c r="G1829" s="54">
        <v>100</v>
      </c>
      <c r="H1829" s="54" t="s">
        <v>582</v>
      </c>
      <c r="I1829" s="56" t="s">
        <v>528</v>
      </c>
    </row>
    <row r="1830" spans="1:9">
      <c r="A1830" s="50">
        <v>1829</v>
      </c>
      <c r="B1830" s="51">
        <v>43119</v>
      </c>
      <c r="C1830" s="52">
        <v>43101</v>
      </c>
      <c r="D1830" s="50">
        <v>2018</v>
      </c>
      <c r="E1830" s="53">
        <v>0.66041666666666665</v>
      </c>
      <c r="F1830" s="54" t="s">
        <v>262</v>
      </c>
      <c r="G1830" s="54">
        <v>135</v>
      </c>
      <c r="H1830" s="54" t="s">
        <v>582</v>
      </c>
      <c r="I1830" s="56" t="s">
        <v>528</v>
      </c>
    </row>
    <row r="1831" spans="1:9">
      <c r="A1831" s="50">
        <v>1830</v>
      </c>
      <c r="B1831" s="51">
        <v>43119</v>
      </c>
      <c r="C1831" s="52">
        <v>43101</v>
      </c>
      <c r="D1831" s="50">
        <v>2018</v>
      </c>
      <c r="E1831" s="53">
        <v>0.66041666666666665</v>
      </c>
      <c r="F1831" s="54" t="s">
        <v>148</v>
      </c>
      <c r="G1831" s="54">
        <v>40</v>
      </c>
      <c r="H1831" s="54" t="s">
        <v>582</v>
      </c>
      <c r="I1831" s="56" t="s">
        <v>528</v>
      </c>
    </row>
    <row r="1832" spans="1:9">
      <c r="A1832" s="50">
        <v>1831</v>
      </c>
      <c r="B1832" s="51">
        <v>43119</v>
      </c>
      <c r="C1832" s="52">
        <v>43101</v>
      </c>
      <c r="D1832" s="50">
        <v>2018</v>
      </c>
      <c r="E1832" s="53">
        <v>0.72499999999999998</v>
      </c>
      <c r="F1832" s="54" t="s">
        <v>245</v>
      </c>
      <c r="G1832" s="54">
        <v>20</v>
      </c>
      <c r="H1832" s="54" t="s">
        <v>582</v>
      </c>
      <c r="I1832" s="56" t="s">
        <v>528</v>
      </c>
    </row>
    <row r="1833" spans="1:9">
      <c r="A1833" s="50">
        <v>1832</v>
      </c>
      <c r="B1833" s="51">
        <v>43119</v>
      </c>
      <c r="C1833" s="52">
        <v>43101</v>
      </c>
      <c r="D1833" s="50">
        <v>2018</v>
      </c>
      <c r="E1833" s="53">
        <v>0.76736111111111116</v>
      </c>
      <c r="F1833" s="54" t="s">
        <v>186</v>
      </c>
      <c r="G1833" s="54">
        <v>163</v>
      </c>
      <c r="H1833" s="54" t="s">
        <v>582</v>
      </c>
      <c r="I1833" s="56" t="s">
        <v>528</v>
      </c>
    </row>
    <row r="1834" spans="1:9">
      <c r="A1834" s="50">
        <v>1833</v>
      </c>
      <c r="B1834" s="51">
        <v>43119</v>
      </c>
      <c r="C1834" s="52">
        <v>43101</v>
      </c>
      <c r="D1834" s="50">
        <v>2018</v>
      </c>
      <c r="E1834" s="53">
        <v>0.86111111111111116</v>
      </c>
      <c r="F1834" s="54" t="s">
        <v>84</v>
      </c>
      <c r="G1834" s="54">
        <v>236</v>
      </c>
      <c r="H1834" s="54" t="s">
        <v>582</v>
      </c>
      <c r="I1834" s="56" t="s">
        <v>528</v>
      </c>
    </row>
    <row r="1835" spans="1:9">
      <c r="A1835" s="50">
        <v>1834</v>
      </c>
      <c r="B1835" s="51">
        <v>43119</v>
      </c>
      <c r="C1835" s="52">
        <v>43101</v>
      </c>
      <c r="D1835" s="50">
        <v>2018</v>
      </c>
      <c r="E1835" s="53">
        <v>0.8666666666666667</v>
      </c>
      <c r="F1835" s="54" t="s">
        <v>148</v>
      </c>
      <c r="G1835" s="54">
        <v>170</v>
      </c>
      <c r="H1835" s="54" t="s">
        <v>582</v>
      </c>
      <c r="I1835" s="56" t="s">
        <v>528</v>
      </c>
    </row>
    <row r="1836" spans="1:9">
      <c r="A1836" s="50">
        <v>1835</v>
      </c>
      <c r="B1836" s="51">
        <v>43119</v>
      </c>
      <c r="C1836" s="52">
        <v>43101</v>
      </c>
      <c r="D1836" s="50">
        <v>2018</v>
      </c>
      <c r="E1836" s="53">
        <v>0.95486111111111116</v>
      </c>
      <c r="F1836" s="54" t="s">
        <v>245</v>
      </c>
      <c r="G1836" s="54">
        <v>20</v>
      </c>
      <c r="H1836" s="54" t="s">
        <v>582</v>
      </c>
      <c r="I1836" s="56" t="s">
        <v>528</v>
      </c>
    </row>
    <row r="1837" spans="1:9">
      <c r="A1837" s="50">
        <v>1836</v>
      </c>
      <c r="B1837" s="51">
        <v>43119</v>
      </c>
      <c r="C1837" s="52">
        <v>43101</v>
      </c>
      <c r="D1837" s="50">
        <v>2018</v>
      </c>
      <c r="E1837" s="53">
        <v>0.95486111111111116</v>
      </c>
      <c r="F1837" s="54" t="s">
        <v>586</v>
      </c>
      <c r="G1837" s="55">
        <v>1200</v>
      </c>
      <c r="H1837" s="54" t="s">
        <v>582</v>
      </c>
      <c r="I1837" s="56" t="s">
        <v>528</v>
      </c>
    </row>
    <row r="1838" spans="1:9">
      <c r="A1838" s="50">
        <v>1837</v>
      </c>
      <c r="B1838" s="51">
        <v>43120</v>
      </c>
      <c r="C1838" s="52">
        <v>43101</v>
      </c>
      <c r="D1838" s="50">
        <v>2018</v>
      </c>
      <c r="E1838" s="53">
        <v>0.74305555555555547</v>
      </c>
      <c r="F1838" s="54" t="s">
        <v>111</v>
      </c>
      <c r="G1838" s="54">
        <v>555</v>
      </c>
      <c r="H1838" s="54" t="s">
        <v>582</v>
      </c>
      <c r="I1838" s="56" t="s">
        <v>528</v>
      </c>
    </row>
    <row r="1839" spans="1:9">
      <c r="A1839" s="50">
        <v>1838</v>
      </c>
      <c r="B1839" s="51">
        <v>43120</v>
      </c>
      <c r="C1839" s="52">
        <v>43101</v>
      </c>
      <c r="D1839" s="50">
        <v>2018</v>
      </c>
      <c r="E1839" s="53">
        <v>0.81180555555555556</v>
      </c>
      <c r="F1839" s="54" t="s">
        <v>33</v>
      </c>
      <c r="G1839" s="55">
        <v>1125</v>
      </c>
      <c r="H1839" s="54" t="s">
        <v>41</v>
      </c>
      <c r="I1839" s="56" t="s">
        <v>528</v>
      </c>
    </row>
    <row r="1840" spans="1:9">
      <c r="A1840" s="50">
        <v>1839</v>
      </c>
      <c r="B1840" s="51">
        <v>43120</v>
      </c>
      <c r="C1840" s="52">
        <v>43101</v>
      </c>
      <c r="D1840" s="50">
        <v>2018</v>
      </c>
      <c r="E1840" s="53">
        <v>0.81666666666666676</v>
      </c>
      <c r="F1840" s="54" t="s">
        <v>148</v>
      </c>
      <c r="G1840" s="54">
        <v>50</v>
      </c>
      <c r="H1840" s="54" t="s">
        <v>582</v>
      </c>
      <c r="I1840" s="56" t="s">
        <v>528</v>
      </c>
    </row>
    <row r="1841" spans="1:9">
      <c r="A1841" s="50">
        <v>1840</v>
      </c>
      <c r="B1841" s="51">
        <v>43120</v>
      </c>
      <c r="C1841" s="52">
        <v>43101</v>
      </c>
      <c r="D1841" s="50">
        <v>2018</v>
      </c>
      <c r="E1841" s="53">
        <v>0.89374999999999993</v>
      </c>
      <c r="F1841" s="54" t="s">
        <v>100</v>
      </c>
      <c r="G1841" s="54">
        <v>53</v>
      </c>
      <c r="H1841" s="54" t="s">
        <v>582</v>
      </c>
      <c r="I1841" s="56" t="s">
        <v>528</v>
      </c>
    </row>
    <row r="1842" spans="1:9">
      <c r="A1842" s="50">
        <v>1841</v>
      </c>
      <c r="B1842" s="51">
        <v>43120</v>
      </c>
      <c r="C1842" s="52">
        <v>43101</v>
      </c>
      <c r="D1842" s="50">
        <v>2018</v>
      </c>
      <c r="E1842" s="53">
        <v>0.93680555555555556</v>
      </c>
      <c r="F1842" s="54" t="s">
        <v>588</v>
      </c>
      <c r="G1842" s="55">
        <v>2000</v>
      </c>
      <c r="H1842" s="54" t="s">
        <v>582</v>
      </c>
      <c r="I1842" s="56" t="s">
        <v>528</v>
      </c>
    </row>
    <row r="1843" spans="1:9">
      <c r="A1843" s="50">
        <v>1842</v>
      </c>
      <c r="B1843" s="51">
        <v>43121</v>
      </c>
      <c r="C1843" s="52">
        <v>43101</v>
      </c>
      <c r="D1843" s="50">
        <v>2018</v>
      </c>
      <c r="E1843" s="53">
        <v>0.64374999999999993</v>
      </c>
      <c r="F1843" s="54" t="s">
        <v>111</v>
      </c>
      <c r="G1843" s="54">
        <v>357</v>
      </c>
      <c r="H1843" s="54" t="s">
        <v>582</v>
      </c>
      <c r="I1843" s="56" t="s">
        <v>528</v>
      </c>
    </row>
    <row r="1844" spans="1:9">
      <c r="A1844" s="50">
        <v>1843</v>
      </c>
      <c r="B1844" s="51">
        <v>43121</v>
      </c>
      <c r="C1844" s="52">
        <v>43101</v>
      </c>
      <c r="D1844" s="50">
        <v>2018</v>
      </c>
      <c r="E1844" s="53">
        <v>0.79166666666666663</v>
      </c>
      <c r="F1844" s="54" t="s">
        <v>140</v>
      </c>
      <c r="G1844" s="54">
        <v>25</v>
      </c>
      <c r="H1844" s="54" t="s">
        <v>582</v>
      </c>
      <c r="I1844" s="56" t="s">
        <v>528</v>
      </c>
    </row>
    <row r="1845" spans="1:9">
      <c r="A1845" s="50">
        <v>1844</v>
      </c>
      <c r="B1845" s="51">
        <v>43121</v>
      </c>
      <c r="C1845" s="52">
        <v>43101</v>
      </c>
      <c r="D1845" s="50">
        <v>2018</v>
      </c>
      <c r="E1845" s="53">
        <v>0.79236111111111107</v>
      </c>
      <c r="F1845" s="54" t="s">
        <v>370</v>
      </c>
      <c r="G1845" s="54">
        <v>68</v>
      </c>
      <c r="H1845" s="54" t="s">
        <v>94</v>
      </c>
      <c r="I1845" s="56" t="s">
        <v>529</v>
      </c>
    </row>
    <row r="1846" spans="1:9">
      <c r="A1846" s="50">
        <v>1845</v>
      </c>
      <c r="B1846" s="51">
        <v>43121</v>
      </c>
      <c r="C1846" s="52">
        <v>43101</v>
      </c>
      <c r="D1846" s="50">
        <v>2018</v>
      </c>
      <c r="E1846" s="53">
        <v>0.81111111111111101</v>
      </c>
      <c r="F1846" s="54" t="s">
        <v>84</v>
      </c>
      <c r="G1846" s="54">
        <v>189</v>
      </c>
      <c r="H1846" s="54" t="s">
        <v>582</v>
      </c>
      <c r="I1846" s="56" t="s">
        <v>528</v>
      </c>
    </row>
    <row r="1847" spans="1:9">
      <c r="A1847" s="50">
        <v>1846</v>
      </c>
      <c r="B1847" s="51">
        <v>43121</v>
      </c>
      <c r="C1847" s="52">
        <v>43101</v>
      </c>
      <c r="D1847" s="50">
        <v>2018</v>
      </c>
      <c r="E1847" s="53">
        <v>0.92222222222222217</v>
      </c>
      <c r="F1847" s="54" t="s">
        <v>100</v>
      </c>
      <c r="G1847" s="54">
        <v>230</v>
      </c>
      <c r="H1847" s="54" t="s">
        <v>582</v>
      </c>
      <c r="I1847" s="56" t="s">
        <v>528</v>
      </c>
    </row>
    <row r="1848" spans="1:9">
      <c r="A1848" s="50">
        <v>1847</v>
      </c>
      <c r="B1848" s="51">
        <v>43121</v>
      </c>
      <c r="C1848" s="52">
        <v>43101</v>
      </c>
      <c r="D1848" s="50">
        <v>2018</v>
      </c>
      <c r="E1848" s="53">
        <v>0.93611111111111101</v>
      </c>
      <c r="F1848" s="54" t="s">
        <v>588</v>
      </c>
      <c r="G1848" s="55">
        <v>2000</v>
      </c>
      <c r="H1848" s="54" t="s">
        <v>582</v>
      </c>
      <c r="I1848" s="56" t="s">
        <v>528</v>
      </c>
    </row>
    <row r="1849" spans="1:9">
      <c r="A1849" s="50">
        <v>1848</v>
      </c>
      <c r="B1849" s="51">
        <v>43122</v>
      </c>
      <c r="C1849" s="52">
        <v>43101</v>
      </c>
      <c r="D1849" s="50">
        <v>2018</v>
      </c>
      <c r="E1849" s="53">
        <v>0.42291666666666666</v>
      </c>
      <c r="F1849" s="54" t="s">
        <v>253</v>
      </c>
      <c r="G1849" s="54">
        <v>120</v>
      </c>
      <c r="H1849" s="54" t="s">
        <v>582</v>
      </c>
      <c r="I1849" s="56" t="s">
        <v>528</v>
      </c>
    </row>
    <row r="1850" spans="1:9">
      <c r="A1850" s="50">
        <v>1849</v>
      </c>
      <c r="B1850" s="51">
        <v>43122</v>
      </c>
      <c r="C1850" s="52">
        <v>43101</v>
      </c>
      <c r="D1850" s="50">
        <v>2018</v>
      </c>
      <c r="E1850" s="53">
        <v>0.42291666666666666</v>
      </c>
      <c r="F1850" s="54" t="s">
        <v>591</v>
      </c>
      <c r="G1850" s="54">
        <v>32</v>
      </c>
      <c r="H1850" s="54" t="s">
        <v>94</v>
      </c>
      <c r="I1850" s="56" t="s">
        <v>529</v>
      </c>
    </row>
    <row r="1851" spans="1:9">
      <c r="A1851" s="50">
        <v>1850</v>
      </c>
      <c r="B1851" s="51">
        <v>43122</v>
      </c>
      <c r="C1851" s="52">
        <v>43101</v>
      </c>
      <c r="D1851" s="50">
        <v>2018</v>
      </c>
      <c r="E1851" s="53">
        <v>0.43055555555555558</v>
      </c>
      <c r="F1851" s="54" t="s">
        <v>218</v>
      </c>
      <c r="G1851" s="54">
        <v>225</v>
      </c>
      <c r="H1851" s="54" t="s">
        <v>582</v>
      </c>
      <c r="I1851" s="56" t="s">
        <v>528</v>
      </c>
    </row>
    <row r="1852" spans="1:9">
      <c r="A1852" s="50">
        <v>1851</v>
      </c>
      <c r="B1852" s="51">
        <v>43122</v>
      </c>
      <c r="C1852" s="52">
        <v>43101</v>
      </c>
      <c r="D1852" s="50">
        <v>2018</v>
      </c>
      <c r="E1852" s="53">
        <v>0.68958333333333333</v>
      </c>
      <c r="F1852" s="54" t="s">
        <v>148</v>
      </c>
      <c r="G1852" s="54">
        <v>10</v>
      </c>
      <c r="H1852" s="54" t="s">
        <v>582</v>
      </c>
      <c r="I1852" s="56" t="s">
        <v>528</v>
      </c>
    </row>
    <row r="1853" spans="1:9">
      <c r="A1853" s="50">
        <v>1852</v>
      </c>
      <c r="B1853" s="51">
        <v>43122</v>
      </c>
      <c r="C1853" s="52">
        <v>43101</v>
      </c>
      <c r="D1853" s="50">
        <v>2018</v>
      </c>
      <c r="E1853" s="53">
        <v>0.69166666666666676</v>
      </c>
      <c r="F1853" s="54" t="s">
        <v>111</v>
      </c>
      <c r="G1853" s="54">
        <v>120</v>
      </c>
      <c r="H1853" s="54" t="s">
        <v>582</v>
      </c>
      <c r="I1853" s="56" t="s">
        <v>528</v>
      </c>
    </row>
    <row r="1854" spans="1:9">
      <c r="A1854" s="50">
        <v>1853</v>
      </c>
      <c r="B1854" s="51">
        <v>43122</v>
      </c>
      <c r="C1854" s="52">
        <v>43101</v>
      </c>
      <c r="D1854" s="50">
        <v>2018</v>
      </c>
      <c r="E1854" s="53">
        <v>0.85416666666666663</v>
      </c>
      <c r="F1854" s="54" t="s">
        <v>262</v>
      </c>
      <c r="G1854" s="54">
        <v>785</v>
      </c>
      <c r="H1854" s="54" t="s">
        <v>582</v>
      </c>
      <c r="I1854" s="56" t="s">
        <v>528</v>
      </c>
    </row>
    <row r="1855" spans="1:9">
      <c r="A1855" s="50">
        <v>1854</v>
      </c>
      <c r="B1855" s="51">
        <v>43123</v>
      </c>
      <c r="C1855" s="52">
        <v>43101</v>
      </c>
      <c r="D1855" s="50">
        <v>2018</v>
      </c>
      <c r="E1855" s="53">
        <v>0.30624999999999997</v>
      </c>
      <c r="F1855" s="54" t="s">
        <v>592</v>
      </c>
      <c r="G1855" s="55">
        <v>1003</v>
      </c>
      <c r="H1855" s="54" t="s">
        <v>582</v>
      </c>
      <c r="I1855" s="56" t="s">
        <v>528</v>
      </c>
    </row>
    <row r="1856" spans="1:9">
      <c r="A1856" s="50">
        <v>1855</v>
      </c>
      <c r="B1856" s="51">
        <v>43123</v>
      </c>
      <c r="C1856" s="52">
        <v>43101</v>
      </c>
      <c r="D1856" s="50">
        <v>2018</v>
      </c>
      <c r="E1856" s="53">
        <v>0.31180555555555556</v>
      </c>
      <c r="F1856" s="54" t="s">
        <v>148</v>
      </c>
      <c r="G1856" s="54">
        <v>150</v>
      </c>
      <c r="H1856" s="54" t="s">
        <v>582</v>
      </c>
      <c r="I1856" s="56" t="s">
        <v>528</v>
      </c>
    </row>
    <row r="1857" spans="1:9">
      <c r="A1857" s="50">
        <v>1856</v>
      </c>
      <c r="B1857" s="51">
        <v>43123</v>
      </c>
      <c r="C1857" s="52">
        <v>43101</v>
      </c>
      <c r="D1857" s="50">
        <v>2018</v>
      </c>
      <c r="E1857" s="53">
        <v>0.43958333333333338</v>
      </c>
      <c r="F1857" s="54" t="s">
        <v>148</v>
      </c>
      <c r="G1857" s="54">
        <v>25</v>
      </c>
      <c r="H1857" s="54" t="s">
        <v>582</v>
      </c>
      <c r="I1857" s="56" t="s">
        <v>528</v>
      </c>
    </row>
    <row r="1858" spans="1:9">
      <c r="A1858" s="50">
        <v>1857</v>
      </c>
      <c r="B1858" s="51">
        <v>43123</v>
      </c>
      <c r="C1858" s="52">
        <v>43101</v>
      </c>
      <c r="D1858" s="50">
        <v>2018</v>
      </c>
      <c r="E1858" s="53">
        <v>0.57638888888888895</v>
      </c>
      <c r="F1858" s="54" t="s">
        <v>148</v>
      </c>
      <c r="G1858" s="54">
        <v>90</v>
      </c>
      <c r="H1858" s="54" t="s">
        <v>582</v>
      </c>
      <c r="I1858" s="56" t="s">
        <v>528</v>
      </c>
    </row>
    <row r="1859" spans="1:9">
      <c r="A1859" s="50">
        <v>1858</v>
      </c>
      <c r="B1859" s="51">
        <v>43123</v>
      </c>
      <c r="C1859" s="52">
        <v>43101</v>
      </c>
      <c r="D1859" s="50">
        <v>2018</v>
      </c>
      <c r="E1859" s="53">
        <v>0.66041666666666665</v>
      </c>
      <c r="F1859" s="54" t="s">
        <v>111</v>
      </c>
      <c r="G1859" s="54">
        <v>300</v>
      </c>
      <c r="H1859" s="54" t="s">
        <v>582</v>
      </c>
      <c r="I1859" s="56" t="s">
        <v>528</v>
      </c>
    </row>
    <row r="1860" spans="1:9">
      <c r="A1860" s="50">
        <v>1859</v>
      </c>
      <c r="B1860" s="51">
        <v>43123</v>
      </c>
      <c r="C1860" s="52">
        <v>43101</v>
      </c>
      <c r="D1860" s="50">
        <v>2018</v>
      </c>
      <c r="E1860" s="53">
        <v>0.84930555555555554</v>
      </c>
      <c r="F1860" s="54" t="s">
        <v>84</v>
      </c>
      <c r="G1860" s="54">
        <v>262.5</v>
      </c>
      <c r="H1860" s="54" t="s">
        <v>582</v>
      </c>
      <c r="I1860" s="56" t="s">
        <v>528</v>
      </c>
    </row>
    <row r="1861" spans="1:9">
      <c r="A1861" s="50">
        <v>1860</v>
      </c>
      <c r="B1861" s="51">
        <v>43123</v>
      </c>
      <c r="C1861" s="52">
        <v>43101</v>
      </c>
      <c r="D1861" s="50">
        <v>2018</v>
      </c>
      <c r="E1861" s="53">
        <v>0.91666666666666663</v>
      </c>
      <c r="F1861" s="54" t="s">
        <v>130</v>
      </c>
      <c r="G1861" s="54">
        <v>80</v>
      </c>
      <c r="H1861" s="54" t="s">
        <v>582</v>
      </c>
      <c r="I1861" s="56" t="s">
        <v>528</v>
      </c>
    </row>
    <row r="1862" spans="1:9">
      <c r="A1862" s="50">
        <v>1861</v>
      </c>
      <c r="B1862" s="51">
        <v>43123</v>
      </c>
      <c r="C1862" s="52">
        <v>43101</v>
      </c>
      <c r="D1862" s="50">
        <v>2018</v>
      </c>
      <c r="E1862" s="53">
        <v>0.93194444444444446</v>
      </c>
      <c r="F1862" s="54" t="s">
        <v>592</v>
      </c>
      <c r="G1862" s="55">
        <v>2006</v>
      </c>
      <c r="H1862" s="54" t="s">
        <v>582</v>
      </c>
      <c r="I1862" s="56" t="s">
        <v>528</v>
      </c>
    </row>
    <row r="1863" spans="1:9">
      <c r="A1863" s="50">
        <v>1862</v>
      </c>
      <c r="B1863" s="51">
        <v>43124</v>
      </c>
      <c r="C1863" s="52">
        <v>43101</v>
      </c>
      <c r="D1863" s="50">
        <v>2018</v>
      </c>
      <c r="E1863" s="53">
        <v>0.4145833333333333</v>
      </c>
      <c r="F1863" s="54" t="s">
        <v>148</v>
      </c>
      <c r="G1863" s="54">
        <v>25</v>
      </c>
      <c r="H1863" s="54" t="s">
        <v>582</v>
      </c>
      <c r="I1863" s="56" t="s">
        <v>528</v>
      </c>
    </row>
    <row r="1864" spans="1:9">
      <c r="A1864" s="50">
        <v>1863</v>
      </c>
      <c r="B1864" s="51">
        <v>43124</v>
      </c>
      <c r="C1864" s="52">
        <v>43101</v>
      </c>
      <c r="D1864" s="50">
        <v>2018</v>
      </c>
      <c r="E1864" s="53">
        <v>0.62916666666666665</v>
      </c>
      <c r="F1864" s="54" t="s">
        <v>111</v>
      </c>
      <c r="G1864" s="54">
        <v>100</v>
      </c>
      <c r="H1864" s="54" t="s">
        <v>582</v>
      </c>
      <c r="I1864" s="56" t="s">
        <v>528</v>
      </c>
    </row>
    <row r="1865" spans="1:9">
      <c r="A1865" s="50">
        <v>1864</v>
      </c>
      <c r="B1865" s="51">
        <v>43124</v>
      </c>
      <c r="C1865" s="52">
        <v>43101</v>
      </c>
      <c r="D1865" s="50">
        <v>2018</v>
      </c>
      <c r="E1865" s="53">
        <v>0.85</v>
      </c>
      <c r="F1865" s="54" t="s">
        <v>84</v>
      </c>
      <c r="G1865" s="54">
        <v>262.5</v>
      </c>
      <c r="H1865" s="54" t="s">
        <v>582</v>
      </c>
      <c r="I1865" s="56" t="s">
        <v>528</v>
      </c>
    </row>
    <row r="1866" spans="1:9">
      <c r="A1866" s="50">
        <v>1865</v>
      </c>
      <c r="B1866" s="51">
        <v>43124</v>
      </c>
      <c r="C1866" s="52">
        <v>43101</v>
      </c>
      <c r="D1866" s="50">
        <v>2018</v>
      </c>
      <c r="E1866" s="53">
        <v>0.93194444444444446</v>
      </c>
      <c r="F1866" s="54" t="s">
        <v>592</v>
      </c>
      <c r="G1866" s="55">
        <v>2006</v>
      </c>
      <c r="H1866" s="54" t="s">
        <v>582</v>
      </c>
      <c r="I1866" s="56" t="s">
        <v>528</v>
      </c>
    </row>
    <row r="1867" spans="1:9">
      <c r="A1867" s="50">
        <v>1866</v>
      </c>
      <c r="B1867" s="51">
        <v>43124</v>
      </c>
      <c r="C1867" s="52">
        <v>43101</v>
      </c>
      <c r="D1867" s="50">
        <v>2018</v>
      </c>
      <c r="E1867" s="53">
        <v>0.93333333333333324</v>
      </c>
      <c r="F1867" s="54" t="s">
        <v>218</v>
      </c>
      <c r="G1867" s="54">
        <v>312.64999999999998</v>
      </c>
      <c r="H1867" s="54" t="s">
        <v>582</v>
      </c>
      <c r="I1867" s="56" t="s">
        <v>528</v>
      </c>
    </row>
    <row r="1868" spans="1:9">
      <c r="A1868" s="50">
        <v>1867</v>
      </c>
      <c r="B1868" s="51">
        <v>43125</v>
      </c>
      <c r="C1868" s="52">
        <v>43101</v>
      </c>
      <c r="D1868" s="50">
        <v>2018</v>
      </c>
      <c r="E1868" s="53">
        <v>0.4201388888888889</v>
      </c>
      <c r="F1868" s="54" t="s">
        <v>148</v>
      </c>
      <c r="G1868" s="54">
        <v>40</v>
      </c>
      <c r="H1868" s="54" t="s">
        <v>582</v>
      </c>
      <c r="I1868" s="56" t="s">
        <v>528</v>
      </c>
    </row>
    <row r="1869" spans="1:9">
      <c r="A1869" s="50">
        <v>1868</v>
      </c>
      <c r="B1869" s="51">
        <v>43125</v>
      </c>
      <c r="C1869" s="52">
        <v>43101</v>
      </c>
      <c r="D1869" s="50">
        <v>2018</v>
      </c>
      <c r="E1869" s="53">
        <v>0.48958333333333331</v>
      </c>
      <c r="F1869" s="54" t="s">
        <v>229</v>
      </c>
      <c r="G1869" s="54">
        <v>10</v>
      </c>
      <c r="H1869" s="54" t="s">
        <v>582</v>
      </c>
      <c r="I1869" s="56" t="s">
        <v>528</v>
      </c>
    </row>
    <row r="1870" spans="1:9">
      <c r="A1870" s="50">
        <v>1869</v>
      </c>
      <c r="B1870" s="51">
        <v>43125</v>
      </c>
      <c r="C1870" s="52">
        <v>43101</v>
      </c>
      <c r="D1870" s="50">
        <v>2018</v>
      </c>
      <c r="E1870" s="53">
        <v>0.62777777777777777</v>
      </c>
      <c r="F1870" s="54" t="s">
        <v>111</v>
      </c>
      <c r="G1870" s="54">
        <v>280</v>
      </c>
      <c r="H1870" s="54" t="s">
        <v>582</v>
      </c>
      <c r="I1870" s="56" t="s">
        <v>528</v>
      </c>
    </row>
    <row r="1871" spans="1:9">
      <c r="A1871" s="50">
        <v>1870</v>
      </c>
      <c r="B1871" s="51">
        <v>43125</v>
      </c>
      <c r="C1871" s="52">
        <v>43101</v>
      </c>
      <c r="D1871" s="50">
        <v>2018</v>
      </c>
      <c r="E1871" s="53">
        <v>0.72291666666666676</v>
      </c>
      <c r="F1871" s="54" t="s">
        <v>265</v>
      </c>
      <c r="G1871" s="54">
        <v>350</v>
      </c>
      <c r="H1871" s="54" t="s">
        <v>582</v>
      </c>
      <c r="I1871" s="56" t="s">
        <v>528</v>
      </c>
    </row>
    <row r="1872" spans="1:9">
      <c r="A1872" s="50">
        <v>1871</v>
      </c>
      <c r="B1872" s="51">
        <v>43125</v>
      </c>
      <c r="C1872" s="52">
        <v>43101</v>
      </c>
      <c r="D1872" s="50">
        <v>2018</v>
      </c>
      <c r="E1872" s="53">
        <v>0.72291666666666676</v>
      </c>
      <c r="F1872" s="54" t="s">
        <v>148</v>
      </c>
      <c r="G1872" s="54">
        <v>85</v>
      </c>
      <c r="H1872" s="54" t="s">
        <v>582</v>
      </c>
      <c r="I1872" s="56" t="s">
        <v>528</v>
      </c>
    </row>
    <row r="1873" spans="1:9">
      <c r="A1873" s="50">
        <v>1872</v>
      </c>
      <c r="B1873" s="51">
        <v>43125</v>
      </c>
      <c r="C1873" s="52">
        <v>43101</v>
      </c>
      <c r="D1873" s="50">
        <v>2018</v>
      </c>
      <c r="E1873" s="53">
        <v>0.90138888888888891</v>
      </c>
      <c r="F1873" s="54" t="s">
        <v>594</v>
      </c>
      <c r="G1873" s="55">
        <v>2240</v>
      </c>
      <c r="H1873" s="54" t="s">
        <v>582</v>
      </c>
      <c r="I1873" s="56" t="s">
        <v>528</v>
      </c>
    </row>
    <row r="1874" spans="1:9">
      <c r="A1874" s="50">
        <v>1873</v>
      </c>
      <c r="B1874" s="51">
        <v>43126</v>
      </c>
      <c r="C1874" s="52">
        <v>43101</v>
      </c>
      <c r="D1874" s="50">
        <v>2018</v>
      </c>
      <c r="E1874" s="53">
        <v>0.43055555555555558</v>
      </c>
      <c r="F1874" s="54" t="s">
        <v>148</v>
      </c>
      <c r="G1874" s="54">
        <v>70</v>
      </c>
      <c r="H1874" s="54" t="s">
        <v>582</v>
      </c>
      <c r="I1874" s="56" t="s">
        <v>528</v>
      </c>
    </row>
    <row r="1875" spans="1:9">
      <c r="A1875" s="50">
        <v>1874</v>
      </c>
      <c r="B1875" s="51">
        <v>43126</v>
      </c>
      <c r="C1875" s="52">
        <v>43101</v>
      </c>
      <c r="D1875" s="50">
        <v>2018</v>
      </c>
      <c r="E1875" s="53">
        <v>0.90138888888888891</v>
      </c>
      <c r="F1875" s="54" t="s">
        <v>594</v>
      </c>
      <c r="G1875" s="55">
        <v>2240</v>
      </c>
      <c r="H1875" s="54" t="s">
        <v>582</v>
      </c>
      <c r="I1875" s="56" t="s">
        <v>528</v>
      </c>
    </row>
    <row r="1876" spans="1:9">
      <c r="A1876" s="50">
        <v>1875</v>
      </c>
      <c r="B1876" s="51">
        <v>43127</v>
      </c>
      <c r="C1876" s="52">
        <v>43101</v>
      </c>
      <c r="D1876" s="50">
        <v>2018</v>
      </c>
      <c r="E1876" s="53">
        <v>0.42430555555555555</v>
      </c>
      <c r="F1876" s="54" t="s">
        <v>148</v>
      </c>
      <c r="G1876" s="54">
        <v>60</v>
      </c>
      <c r="H1876" s="54" t="s">
        <v>582</v>
      </c>
      <c r="I1876" s="56" t="s">
        <v>528</v>
      </c>
    </row>
    <row r="1877" spans="1:9">
      <c r="A1877" s="50">
        <v>1876</v>
      </c>
      <c r="B1877" s="51">
        <v>43127</v>
      </c>
      <c r="C1877" s="52">
        <v>43101</v>
      </c>
      <c r="D1877" s="50">
        <v>2018</v>
      </c>
      <c r="E1877" s="53">
        <v>0.59097222222222223</v>
      </c>
      <c r="F1877" s="54" t="s">
        <v>111</v>
      </c>
      <c r="G1877" s="54">
        <v>140</v>
      </c>
      <c r="H1877" s="54" t="s">
        <v>582</v>
      </c>
      <c r="I1877" s="56" t="s">
        <v>528</v>
      </c>
    </row>
    <row r="1878" spans="1:9">
      <c r="A1878" s="50">
        <v>1877</v>
      </c>
      <c r="B1878" s="51">
        <v>43127</v>
      </c>
      <c r="C1878" s="52">
        <v>43101</v>
      </c>
      <c r="D1878" s="50">
        <v>2018</v>
      </c>
      <c r="E1878" s="53">
        <v>0.69513888888888886</v>
      </c>
      <c r="F1878" s="54" t="s">
        <v>262</v>
      </c>
      <c r="G1878" s="54">
        <v>85</v>
      </c>
      <c r="H1878" s="54" t="s">
        <v>582</v>
      </c>
      <c r="I1878" s="56" t="s">
        <v>528</v>
      </c>
    </row>
    <row r="1879" spans="1:9">
      <c r="A1879" s="50">
        <v>1878</v>
      </c>
      <c r="B1879" s="51">
        <v>43127</v>
      </c>
      <c r="C1879" s="52">
        <v>43101</v>
      </c>
      <c r="D1879" s="50">
        <v>2018</v>
      </c>
      <c r="E1879" s="53">
        <v>0.69652777777777775</v>
      </c>
      <c r="F1879" s="54" t="s">
        <v>186</v>
      </c>
      <c r="G1879" s="54">
        <v>430</v>
      </c>
      <c r="H1879" s="54" t="s">
        <v>582</v>
      </c>
      <c r="I1879" s="56" t="s">
        <v>528</v>
      </c>
    </row>
    <row r="1880" spans="1:9">
      <c r="A1880" s="50">
        <v>1879</v>
      </c>
      <c r="B1880" s="51">
        <v>43127</v>
      </c>
      <c r="C1880" s="52">
        <v>43101</v>
      </c>
      <c r="D1880" s="50">
        <v>2018</v>
      </c>
      <c r="E1880" s="53">
        <v>0.91041666666666676</v>
      </c>
      <c r="F1880" s="54" t="s">
        <v>84</v>
      </c>
      <c r="G1880" s="54">
        <v>184</v>
      </c>
      <c r="H1880" s="54" t="s">
        <v>582</v>
      </c>
      <c r="I1880" s="56" t="s">
        <v>528</v>
      </c>
    </row>
    <row r="1881" spans="1:9">
      <c r="A1881" s="50">
        <v>1880</v>
      </c>
      <c r="B1881" s="51">
        <v>43127</v>
      </c>
      <c r="C1881" s="52">
        <v>43101</v>
      </c>
      <c r="D1881" s="50">
        <v>2018</v>
      </c>
      <c r="E1881" s="53">
        <v>0.9458333333333333</v>
      </c>
      <c r="F1881" s="54" t="s">
        <v>596</v>
      </c>
      <c r="G1881" s="55">
        <v>2631</v>
      </c>
      <c r="H1881" s="54" t="s">
        <v>582</v>
      </c>
      <c r="I1881" s="56" t="s">
        <v>528</v>
      </c>
    </row>
    <row r="1882" spans="1:9">
      <c r="A1882" s="50">
        <v>1881</v>
      </c>
      <c r="B1882" s="51">
        <v>43128</v>
      </c>
      <c r="C1882" s="52">
        <v>43101</v>
      </c>
      <c r="D1882" s="50">
        <v>2018</v>
      </c>
      <c r="E1882" s="53">
        <v>0.40902777777777777</v>
      </c>
      <c r="F1882" s="54" t="s">
        <v>72</v>
      </c>
      <c r="G1882" s="54">
        <v>236</v>
      </c>
      <c r="H1882" s="54" t="s">
        <v>582</v>
      </c>
      <c r="I1882" s="56" t="s">
        <v>528</v>
      </c>
    </row>
    <row r="1883" spans="1:9">
      <c r="A1883" s="50">
        <v>1882</v>
      </c>
      <c r="B1883" s="51">
        <v>43128</v>
      </c>
      <c r="C1883" s="52">
        <v>43101</v>
      </c>
      <c r="D1883" s="50">
        <v>2018</v>
      </c>
      <c r="E1883" s="53">
        <v>0.58750000000000002</v>
      </c>
      <c r="F1883" s="54" t="s">
        <v>111</v>
      </c>
      <c r="G1883" s="54">
        <v>140</v>
      </c>
      <c r="H1883" s="54" t="s">
        <v>582</v>
      </c>
      <c r="I1883" s="56" t="s">
        <v>528</v>
      </c>
    </row>
    <row r="1884" spans="1:9">
      <c r="A1884" s="50">
        <v>1883</v>
      </c>
      <c r="B1884" s="51">
        <v>43128</v>
      </c>
      <c r="C1884" s="52">
        <v>43101</v>
      </c>
      <c r="D1884" s="50">
        <v>2018</v>
      </c>
      <c r="E1884" s="53">
        <v>0.83750000000000002</v>
      </c>
      <c r="F1884" s="54" t="s">
        <v>84</v>
      </c>
      <c r="G1884" s="54">
        <v>184</v>
      </c>
      <c r="H1884" s="54" t="s">
        <v>582</v>
      </c>
      <c r="I1884" s="56" t="s">
        <v>528</v>
      </c>
    </row>
    <row r="1885" spans="1:9">
      <c r="A1885" s="50">
        <v>1884</v>
      </c>
      <c r="B1885" s="51">
        <v>43128</v>
      </c>
      <c r="C1885" s="52">
        <v>43101</v>
      </c>
      <c r="D1885" s="50">
        <v>2018</v>
      </c>
      <c r="E1885" s="53">
        <v>0.94513888888888886</v>
      </c>
      <c r="F1885" s="54" t="s">
        <v>596</v>
      </c>
      <c r="G1885" s="55">
        <v>2708</v>
      </c>
      <c r="H1885" s="54" t="s">
        <v>582</v>
      </c>
      <c r="I1885" s="56" t="s">
        <v>528</v>
      </c>
    </row>
    <row r="1886" spans="1:9">
      <c r="A1886" s="50">
        <v>1885</v>
      </c>
      <c r="B1886" s="51">
        <v>43129</v>
      </c>
      <c r="C1886" s="52">
        <v>43101</v>
      </c>
      <c r="D1886" s="50">
        <v>2018</v>
      </c>
      <c r="E1886" s="53">
        <v>0.40833333333333338</v>
      </c>
      <c r="F1886" s="54" t="s">
        <v>72</v>
      </c>
      <c r="G1886" s="54">
        <v>236</v>
      </c>
      <c r="H1886" s="54" t="s">
        <v>582</v>
      </c>
      <c r="I1886" s="56" t="s">
        <v>528</v>
      </c>
    </row>
    <row r="1887" spans="1:9">
      <c r="A1887" s="50">
        <v>1886</v>
      </c>
      <c r="B1887" s="51">
        <v>43129</v>
      </c>
      <c r="C1887" s="52">
        <v>43101</v>
      </c>
      <c r="D1887" s="50">
        <v>2018</v>
      </c>
      <c r="E1887" s="53">
        <v>0.43055555555555558</v>
      </c>
      <c r="F1887" s="54" t="s">
        <v>148</v>
      </c>
      <c r="G1887" s="54">
        <v>200</v>
      </c>
      <c r="H1887" s="54" t="s">
        <v>582</v>
      </c>
      <c r="I1887" s="56" t="s">
        <v>528</v>
      </c>
    </row>
    <row r="1888" spans="1:9">
      <c r="A1888" s="50">
        <v>1887</v>
      </c>
      <c r="B1888" s="51">
        <v>43129</v>
      </c>
      <c r="C1888" s="52">
        <v>43101</v>
      </c>
      <c r="D1888" s="50">
        <v>2018</v>
      </c>
      <c r="E1888" s="53">
        <v>0.67569444444444438</v>
      </c>
      <c r="F1888" s="54" t="s">
        <v>111</v>
      </c>
      <c r="G1888" s="54">
        <v>260</v>
      </c>
      <c r="H1888" s="54" t="s">
        <v>582</v>
      </c>
      <c r="I1888" s="56" t="s">
        <v>528</v>
      </c>
    </row>
    <row r="1889" spans="1:9">
      <c r="A1889" s="50">
        <v>1888</v>
      </c>
      <c r="B1889" s="51">
        <v>43129</v>
      </c>
      <c r="C1889" s="52">
        <v>43101</v>
      </c>
      <c r="D1889" s="50">
        <v>2018</v>
      </c>
      <c r="E1889" s="53">
        <v>0.82777777777777783</v>
      </c>
      <c r="F1889" s="54" t="s">
        <v>265</v>
      </c>
      <c r="G1889" s="54">
        <v>294</v>
      </c>
      <c r="H1889" s="54" t="s">
        <v>582</v>
      </c>
      <c r="I1889" s="56" t="s">
        <v>528</v>
      </c>
    </row>
    <row r="1890" spans="1:9">
      <c r="A1890" s="50">
        <v>1889</v>
      </c>
      <c r="B1890" s="51">
        <v>43129</v>
      </c>
      <c r="C1890" s="52">
        <v>43101</v>
      </c>
      <c r="D1890" s="50">
        <v>2018</v>
      </c>
      <c r="E1890" s="53">
        <v>0.89166666666666661</v>
      </c>
      <c r="F1890" s="54" t="s">
        <v>84</v>
      </c>
      <c r="G1890" s="54">
        <v>170</v>
      </c>
      <c r="H1890" s="54" t="s">
        <v>582</v>
      </c>
      <c r="I1890" s="56" t="s">
        <v>528</v>
      </c>
    </row>
    <row r="1891" spans="1:9">
      <c r="A1891" s="50">
        <v>1890</v>
      </c>
      <c r="B1891" s="51">
        <v>43129</v>
      </c>
      <c r="C1891" s="52">
        <v>43101</v>
      </c>
      <c r="D1891" s="50">
        <v>2018</v>
      </c>
      <c r="E1891" s="53">
        <v>0.89166666666666661</v>
      </c>
      <c r="F1891" s="54" t="s">
        <v>129</v>
      </c>
      <c r="G1891" s="54">
        <v>710</v>
      </c>
      <c r="H1891" s="54" t="s">
        <v>31</v>
      </c>
      <c r="I1891" s="56" t="s">
        <v>529</v>
      </c>
    </row>
    <row r="1892" spans="1:9">
      <c r="A1892" s="50">
        <v>1891</v>
      </c>
      <c r="B1892" s="51">
        <v>43129</v>
      </c>
      <c r="C1892" s="52">
        <v>43101</v>
      </c>
      <c r="D1892" s="50">
        <v>2018</v>
      </c>
      <c r="E1892" s="53">
        <v>0.93125000000000002</v>
      </c>
      <c r="F1892" s="54" t="s">
        <v>597</v>
      </c>
      <c r="G1892" s="55">
        <v>1864</v>
      </c>
      <c r="H1892" s="54" t="s">
        <v>582</v>
      </c>
      <c r="I1892" s="56" t="s">
        <v>528</v>
      </c>
    </row>
    <row r="1893" spans="1:9">
      <c r="A1893" s="50">
        <v>1892</v>
      </c>
      <c r="B1893" s="51">
        <v>43130</v>
      </c>
      <c r="C1893" s="52">
        <v>43101</v>
      </c>
      <c r="D1893" s="50">
        <v>2018</v>
      </c>
      <c r="E1893" s="53">
        <v>0.51666666666666672</v>
      </c>
      <c r="F1893" s="54" t="s">
        <v>111</v>
      </c>
      <c r="G1893" s="54">
        <v>350</v>
      </c>
      <c r="H1893" s="54" t="s">
        <v>582</v>
      </c>
      <c r="I1893" s="56" t="s">
        <v>528</v>
      </c>
    </row>
    <row r="1894" spans="1:9">
      <c r="A1894" s="50">
        <v>1893</v>
      </c>
      <c r="B1894" s="51">
        <v>43130</v>
      </c>
      <c r="C1894" s="52">
        <v>43101</v>
      </c>
      <c r="D1894" s="50">
        <v>2018</v>
      </c>
      <c r="E1894" s="53">
        <v>0.5625</v>
      </c>
      <c r="F1894" s="54" t="s">
        <v>262</v>
      </c>
      <c r="G1894" s="54">
        <v>395</v>
      </c>
      <c r="H1894" s="54" t="s">
        <v>582</v>
      </c>
      <c r="I1894" s="56" t="s">
        <v>528</v>
      </c>
    </row>
    <row r="1895" spans="1:9">
      <c r="A1895" s="50">
        <v>1894</v>
      </c>
      <c r="B1895" s="51">
        <v>43130</v>
      </c>
      <c r="C1895" s="52">
        <v>43101</v>
      </c>
      <c r="D1895" s="50">
        <v>2018</v>
      </c>
      <c r="E1895" s="53">
        <v>0.66111111111111109</v>
      </c>
      <c r="F1895" s="54" t="s">
        <v>130</v>
      </c>
      <c r="G1895" s="54">
        <v>20</v>
      </c>
      <c r="H1895" s="54" t="s">
        <v>582</v>
      </c>
      <c r="I1895" s="56" t="s">
        <v>528</v>
      </c>
    </row>
    <row r="1896" spans="1:9">
      <c r="A1896" s="50">
        <v>1895</v>
      </c>
      <c r="B1896" s="51">
        <v>43130</v>
      </c>
      <c r="C1896" s="52">
        <v>43101</v>
      </c>
      <c r="D1896" s="50">
        <v>2018</v>
      </c>
      <c r="E1896" s="53">
        <v>0.78611111111111109</v>
      </c>
      <c r="F1896" s="54" t="s">
        <v>148</v>
      </c>
      <c r="G1896" s="54">
        <v>80</v>
      </c>
      <c r="H1896" s="54" t="s">
        <v>582</v>
      </c>
      <c r="I1896" s="56" t="s">
        <v>528</v>
      </c>
    </row>
    <row r="1897" spans="1:9">
      <c r="A1897" s="50">
        <v>1896</v>
      </c>
      <c r="B1897" s="51">
        <v>43130</v>
      </c>
      <c r="C1897" s="52">
        <v>43101</v>
      </c>
      <c r="D1897" s="50">
        <v>2018</v>
      </c>
      <c r="E1897" s="53">
        <v>0.87986111111111109</v>
      </c>
      <c r="F1897" s="54" t="s">
        <v>84</v>
      </c>
      <c r="G1897" s="54">
        <v>267</v>
      </c>
      <c r="H1897" s="54" t="s">
        <v>582</v>
      </c>
      <c r="I1897" s="56" t="s">
        <v>528</v>
      </c>
    </row>
    <row r="1898" spans="1:9">
      <c r="A1898" s="50">
        <v>1897</v>
      </c>
      <c r="B1898" s="51">
        <v>43130</v>
      </c>
      <c r="C1898" s="52">
        <v>43101</v>
      </c>
      <c r="D1898" s="50">
        <v>2018</v>
      </c>
      <c r="E1898" s="53">
        <v>0.91180555555555554</v>
      </c>
      <c r="F1898" s="54" t="s">
        <v>598</v>
      </c>
      <c r="G1898" s="55">
        <v>1740</v>
      </c>
      <c r="H1898" s="54" t="s">
        <v>582</v>
      </c>
      <c r="I1898" s="56" t="s">
        <v>528</v>
      </c>
    </row>
    <row r="1899" spans="1:9">
      <c r="A1899" s="50">
        <v>1898</v>
      </c>
      <c r="B1899" s="51">
        <v>43131</v>
      </c>
      <c r="C1899" s="52">
        <v>43101</v>
      </c>
      <c r="D1899" s="50">
        <v>2018</v>
      </c>
      <c r="E1899" s="53">
        <v>0.3979166666666667</v>
      </c>
      <c r="F1899" s="54" t="s">
        <v>599</v>
      </c>
      <c r="G1899" s="54">
        <v>80</v>
      </c>
      <c r="H1899" s="54" t="s">
        <v>582</v>
      </c>
      <c r="I1899" s="56" t="s">
        <v>528</v>
      </c>
    </row>
    <row r="1900" spans="1:9">
      <c r="A1900" s="50">
        <v>1899</v>
      </c>
      <c r="B1900" s="51">
        <v>43131</v>
      </c>
      <c r="C1900" s="52">
        <v>43101</v>
      </c>
      <c r="D1900" s="50">
        <v>2018</v>
      </c>
      <c r="E1900" s="53">
        <v>0.60625000000000007</v>
      </c>
      <c r="F1900" s="54" t="s">
        <v>111</v>
      </c>
      <c r="G1900" s="54">
        <v>530</v>
      </c>
      <c r="H1900" s="54" t="s">
        <v>582</v>
      </c>
      <c r="I1900" s="56" t="s">
        <v>528</v>
      </c>
    </row>
    <row r="1901" spans="1:9">
      <c r="A1901" s="50">
        <v>1900</v>
      </c>
      <c r="B1901" s="51">
        <v>43131</v>
      </c>
      <c r="C1901" s="52">
        <v>43101</v>
      </c>
      <c r="D1901" s="50">
        <v>2018</v>
      </c>
      <c r="E1901" s="53">
        <v>0.81527777777777777</v>
      </c>
      <c r="F1901" s="54" t="s">
        <v>265</v>
      </c>
      <c r="G1901" s="55">
        <v>1800</v>
      </c>
      <c r="H1901" s="54" t="s">
        <v>582</v>
      </c>
      <c r="I1901" s="56" t="s">
        <v>528</v>
      </c>
    </row>
    <row r="1902" spans="1:9">
      <c r="A1902" s="50">
        <v>1901</v>
      </c>
      <c r="B1902" s="51">
        <v>43131</v>
      </c>
      <c r="C1902" s="52">
        <v>43101</v>
      </c>
      <c r="D1902" s="50">
        <v>2018</v>
      </c>
      <c r="E1902" s="53">
        <v>0.84930555555555554</v>
      </c>
      <c r="F1902" s="54" t="s">
        <v>84</v>
      </c>
      <c r="G1902" s="54">
        <v>225</v>
      </c>
      <c r="H1902" s="54" t="s">
        <v>582</v>
      </c>
      <c r="I1902" s="56" t="s">
        <v>528</v>
      </c>
    </row>
    <row r="1903" spans="1:9">
      <c r="A1903" s="50">
        <v>1902</v>
      </c>
      <c r="B1903" s="51">
        <v>43131</v>
      </c>
      <c r="C1903" s="52">
        <v>43101</v>
      </c>
      <c r="D1903" s="50">
        <v>2018</v>
      </c>
      <c r="E1903" s="53">
        <v>0.8833333333333333</v>
      </c>
      <c r="F1903" s="54" t="s">
        <v>218</v>
      </c>
      <c r="G1903" s="54">
        <v>300</v>
      </c>
      <c r="H1903" s="54" t="s">
        <v>582</v>
      </c>
      <c r="I1903" s="56" t="s">
        <v>528</v>
      </c>
    </row>
    <row r="1904" spans="1:9">
      <c r="A1904" s="50">
        <v>1903</v>
      </c>
      <c r="B1904" s="51">
        <v>43131</v>
      </c>
      <c r="C1904" s="52">
        <v>43101</v>
      </c>
      <c r="D1904" s="50">
        <v>2018</v>
      </c>
      <c r="E1904" s="53">
        <v>0.8833333333333333</v>
      </c>
      <c r="F1904" s="54" t="s">
        <v>84</v>
      </c>
      <c r="G1904" s="54">
        <v>249</v>
      </c>
      <c r="H1904" s="54" t="s">
        <v>582</v>
      </c>
      <c r="I1904" s="56" t="s">
        <v>528</v>
      </c>
    </row>
    <row r="1905" spans="1:9">
      <c r="A1905" s="50">
        <v>1904</v>
      </c>
      <c r="B1905" s="51">
        <v>43131</v>
      </c>
      <c r="C1905" s="52">
        <v>43101</v>
      </c>
      <c r="D1905" s="50">
        <v>2018</v>
      </c>
      <c r="E1905" s="53">
        <v>0.94652777777777775</v>
      </c>
      <c r="F1905" s="54" t="s">
        <v>598</v>
      </c>
      <c r="G1905" s="55">
        <v>1892</v>
      </c>
      <c r="H1905" s="54" t="s">
        <v>582</v>
      </c>
      <c r="I1905" s="56" t="s">
        <v>528</v>
      </c>
    </row>
    <row r="1906" spans="1:9">
      <c r="A1906" s="50">
        <v>1905</v>
      </c>
      <c r="B1906" s="51">
        <v>43132</v>
      </c>
      <c r="C1906" s="52">
        <v>43132</v>
      </c>
      <c r="D1906" s="50">
        <v>2018</v>
      </c>
      <c r="E1906" s="53">
        <v>0.38125000000000003</v>
      </c>
      <c r="F1906" s="53" t="s">
        <v>601</v>
      </c>
      <c r="G1906" s="54">
        <v>80</v>
      </c>
      <c r="H1906" s="54" t="s">
        <v>582</v>
      </c>
      <c r="I1906" s="56" t="s">
        <v>528</v>
      </c>
    </row>
    <row r="1907" spans="1:9">
      <c r="A1907" s="50">
        <v>1906</v>
      </c>
      <c r="B1907" s="51">
        <v>43132</v>
      </c>
      <c r="C1907" s="52">
        <v>43132</v>
      </c>
      <c r="D1907" s="50">
        <v>2018</v>
      </c>
      <c r="E1907" s="53">
        <v>0.6430555555555556</v>
      </c>
      <c r="F1907" s="53" t="s">
        <v>111</v>
      </c>
      <c r="G1907" s="54">
        <v>490</v>
      </c>
      <c r="H1907" s="54" t="s">
        <v>582</v>
      </c>
      <c r="I1907" s="56" t="s">
        <v>528</v>
      </c>
    </row>
    <row r="1908" spans="1:9">
      <c r="A1908" s="50">
        <v>1907</v>
      </c>
      <c r="B1908" s="51">
        <v>43132</v>
      </c>
      <c r="C1908" s="52">
        <v>43132</v>
      </c>
      <c r="D1908" s="50">
        <v>2018</v>
      </c>
      <c r="E1908" s="53">
        <v>0.75624999999999998</v>
      </c>
      <c r="F1908" s="53" t="s">
        <v>265</v>
      </c>
      <c r="G1908" s="55">
        <v>2600</v>
      </c>
      <c r="H1908" s="54" t="s">
        <v>582</v>
      </c>
      <c r="I1908" s="56" t="s">
        <v>528</v>
      </c>
    </row>
    <row r="1909" spans="1:9">
      <c r="A1909" s="50">
        <v>1908</v>
      </c>
      <c r="B1909" s="51">
        <v>43132</v>
      </c>
      <c r="C1909" s="52">
        <v>43132</v>
      </c>
      <c r="D1909" s="50">
        <v>2018</v>
      </c>
      <c r="E1909" s="53">
        <v>0.81874999999999998</v>
      </c>
      <c r="F1909" s="53" t="s">
        <v>245</v>
      </c>
      <c r="G1909" s="54">
        <v>25</v>
      </c>
      <c r="H1909" s="54" t="s">
        <v>582</v>
      </c>
      <c r="I1909" s="56" t="s">
        <v>528</v>
      </c>
    </row>
    <row r="1910" spans="1:9">
      <c r="A1910" s="50">
        <v>1909</v>
      </c>
      <c r="B1910" s="51">
        <v>43132</v>
      </c>
      <c r="C1910" s="52">
        <v>43132</v>
      </c>
      <c r="D1910" s="50">
        <v>2018</v>
      </c>
      <c r="E1910" s="53">
        <v>0.91111111111111109</v>
      </c>
      <c r="F1910" s="53" t="s">
        <v>84</v>
      </c>
      <c r="G1910" s="54">
        <v>60</v>
      </c>
      <c r="H1910" s="54" t="s">
        <v>582</v>
      </c>
      <c r="I1910" s="56" t="s">
        <v>528</v>
      </c>
    </row>
    <row r="1911" spans="1:9">
      <c r="A1911" s="50">
        <v>1910</v>
      </c>
      <c r="B1911" s="51">
        <v>43133</v>
      </c>
      <c r="C1911" s="52">
        <v>43132</v>
      </c>
      <c r="D1911" s="50">
        <v>2018</v>
      </c>
      <c r="E1911" s="53">
        <v>0.3354166666666667</v>
      </c>
      <c r="F1911" s="53" t="s">
        <v>72</v>
      </c>
      <c r="G1911" s="54">
        <v>80</v>
      </c>
      <c r="H1911" s="54" t="s">
        <v>582</v>
      </c>
      <c r="I1911" s="56" t="s">
        <v>528</v>
      </c>
    </row>
    <row r="1912" spans="1:9">
      <c r="A1912" s="50">
        <v>1911</v>
      </c>
      <c r="B1912" s="51">
        <v>43133</v>
      </c>
      <c r="C1912" s="52">
        <v>43132</v>
      </c>
      <c r="D1912" s="50">
        <v>2018</v>
      </c>
      <c r="E1912" s="53">
        <v>0.5444444444444444</v>
      </c>
      <c r="F1912" s="53" t="s">
        <v>111</v>
      </c>
      <c r="G1912" s="54">
        <v>75</v>
      </c>
      <c r="H1912" s="54" t="s">
        <v>582</v>
      </c>
      <c r="I1912" s="56" t="s">
        <v>528</v>
      </c>
    </row>
    <row r="1913" spans="1:9">
      <c r="A1913" s="50">
        <v>1912</v>
      </c>
      <c r="B1913" s="51">
        <v>43133</v>
      </c>
      <c r="C1913" s="52">
        <v>43132</v>
      </c>
      <c r="D1913" s="50">
        <v>2018</v>
      </c>
      <c r="E1913" s="53">
        <v>0.5444444444444444</v>
      </c>
      <c r="F1913" s="53" t="s">
        <v>148</v>
      </c>
      <c r="G1913" s="54">
        <v>200</v>
      </c>
      <c r="H1913" s="54" t="s">
        <v>582</v>
      </c>
      <c r="I1913" s="56" t="s">
        <v>528</v>
      </c>
    </row>
    <row r="1914" spans="1:9">
      <c r="A1914" s="50">
        <v>1913</v>
      </c>
      <c r="B1914" s="51">
        <v>43133</v>
      </c>
      <c r="C1914" s="52">
        <v>43132</v>
      </c>
      <c r="D1914" s="50">
        <v>2018</v>
      </c>
      <c r="E1914" s="53">
        <v>0.58333333333333337</v>
      </c>
      <c r="F1914" s="53" t="s">
        <v>262</v>
      </c>
      <c r="G1914" s="54">
        <v>441</v>
      </c>
      <c r="H1914" s="54" t="s">
        <v>582</v>
      </c>
      <c r="I1914" s="56" t="s">
        <v>528</v>
      </c>
    </row>
    <row r="1915" spans="1:9">
      <c r="A1915" s="50">
        <v>1914</v>
      </c>
      <c r="B1915" s="51">
        <v>43133</v>
      </c>
      <c r="C1915" s="52">
        <v>43132</v>
      </c>
      <c r="D1915" s="50">
        <v>2018</v>
      </c>
      <c r="E1915" s="53">
        <v>0.74513888888888891</v>
      </c>
      <c r="F1915" s="53" t="s">
        <v>602</v>
      </c>
      <c r="G1915" s="54">
        <v>45</v>
      </c>
      <c r="H1915" s="54" t="s">
        <v>582</v>
      </c>
      <c r="I1915" s="56" t="s">
        <v>528</v>
      </c>
    </row>
    <row r="1916" spans="1:9">
      <c r="A1916" s="50">
        <v>1915</v>
      </c>
      <c r="B1916" s="51">
        <v>43133</v>
      </c>
      <c r="C1916" s="52">
        <v>43132</v>
      </c>
      <c r="D1916" s="50">
        <v>2018</v>
      </c>
      <c r="E1916" s="53">
        <v>0.78680555555555554</v>
      </c>
      <c r="F1916" s="53" t="s">
        <v>148</v>
      </c>
      <c r="G1916" s="54">
        <v>110</v>
      </c>
      <c r="H1916" s="54" t="s">
        <v>582</v>
      </c>
      <c r="I1916" s="56" t="s">
        <v>528</v>
      </c>
    </row>
    <row r="1917" spans="1:9">
      <c r="A1917" s="50">
        <v>1916</v>
      </c>
      <c r="B1917" s="51">
        <v>43133</v>
      </c>
      <c r="C1917" s="52">
        <v>43132</v>
      </c>
      <c r="D1917" s="50">
        <v>2018</v>
      </c>
      <c r="E1917" s="53">
        <v>0.94791666666666663</v>
      </c>
      <c r="F1917" s="53" t="s">
        <v>603</v>
      </c>
      <c r="G1917" s="55">
        <v>2000</v>
      </c>
      <c r="H1917" s="54" t="s">
        <v>582</v>
      </c>
      <c r="I1917" s="56" t="s">
        <v>528</v>
      </c>
    </row>
    <row r="1918" spans="1:9">
      <c r="A1918" s="50">
        <v>1917</v>
      </c>
      <c r="B1918" s="51">
        <v>43134</v>
      </c>
      <c r="C1918" s="52">
        <v>43132</v>
      </c>
      <c r="D1918" s="50">
        <v>2018</v>
      </c>
      <c r="E1918" s="53">
        <v>0.55833333333333335</v>
      </c>
      <c r="F1918" s="53" t="s">
        <v>111</v>
      </c>
      <c r="G1918" s="54">
        <v>480</v>
      </c>
      <c r="H1918" s="54" t="s">
        <v>582</v>
      </c>
      <c r="I1918" s="56" t="s">
        <v>528</v>
      </c>
    </row>
    <row r="1919" spans="1:9">
      <c r="A1919" s="50">
        <v>1918</v>
      </c>
      <c r="B1919" s="51">
        <v>43134</v>
      </c>
      <c r="C1919" s="52">
        <v>43132</v>
      </c>
      <c r="D1919" s="50">
        <v>2018</v>
      </c>
      <c r="E1919" s="53">
        <v>0.59375</v>
      </c>
      <c r="F1919" s="53" t="s">
        <v>305</v>
      </c>
      <c r="G1919" s="58">
        <v>1301.8</v>
      </c>
      <c r="H1919" s="54" t="s">
        <v>582</v>
      </c>
      <c r="I1919" s="56" t="s">
        <v>528</v>
      </c>
    </row>
    <row r="1920" spans="1:9">
      <c r="A1920" s="50">
        <v>1919</v>
      </c>
      <c r="B1920" s="51">
        <v>43134</v>
      </c>
      <c r="C1920" s="52">
        <v>43132</v>
      </c>
      <c r="D1920" s="50">
        <v>2018</v>
      </c>
      <c r="E1920" s="53">
        <v>0.73958333333333337</v>
      </c>
      <c r="F1920" s="53" t="s">
        <v>130</v>
      </c>
      <c r="G1920" s="54">
        <v>90</v>
      </c>
      <c r="H1920" s="54" t="s">
        <v>582</v>
      </c>
      <c r="I1920" s="56" t="s">
        <v>528</v>
      </c>
    </row>
    <row r="1921" spans="1:9">
      <c r="A1921" s="50">
        <v>1920</v>
      </c>
      <c r="B1921" s="51">
        <v>43134</v>
      </c>
      <c r="C1921" s="52">
        <v>43132</v>
      </c>
      <c r="D1921" s="50">
        <v>2018</v>
      </c>
      <c r="E1921" s="53">
        <v>0.94791666666666663</v>
      </c>
      <c r="F1921" s="53" t="s">
        <v>148</v>
      </c>
      <c r="G1921" s="54">
        <v>250</v>
      </c>
      <c r="H1921" s="54" t="s">
        <v>582</v>
      </c>
      <c r="I1921" s="56" t="s">
        <v>528</v>
      </c>
    </row>
    <row r="1922" spans="1:9">
      <c r="A1922" s="50">
        <v>1921</v>
      </c>
      <c r="B1922" s="51">
        <v>43135</v>
      </c>
      <c r="C1922" s="52">
        <v>43132</v>
      </c>
      <c r="D1922" s="50">
        <v>2018</v>
      </c>
      <c r="E1922" s="53">
        <v>0.42222222222222222</v>
      </c>
      <c r="F1922" s="53" t="s">
        <v>72</v>
      </c>
      <c r="G1922" s="54">
        <v>180</v>
      </c>
      <c r="H1922" s="54" t="s">
        <v>52</v>
      </c>
      <c r="I1922" s="56" t="s">
        <v>529</v>
      </c>
    </row>
    <row r="1923" spans="1:9">
      <c r="A1923" s="50">
        <v>1922</v>
      </c>
      <c r="B1923" s="51">
        <v>43135</v>
      </c>
      <c r="C1923" s="52">
        <v>43132</v>
      </c>
      <c r="D1923" s="50">
        <v>2018</v>
      </c>
      <c r="E1923" s="53">
        <v>0.71458333333333324</v>
      </c>
      <c r="F1923" s="53" t="s">
        <v>605</v>
      </c>
      <c r="G1923" s="55">
        <v>2000</v>
      </c>
      <c r="H1923" s="54" t="s">
        <v>45</v>
      </c>
      <c r="I1923" s="56" t="s">
        <v>529</v>
      </c>
    </row>
    <row r="1924" spans="1:9">
      <c r="A1924" s="50">
        <v>1923</v>
      </c>
      <c r="B1924" s="51">
        <v>43136</v>
      </c>
      <c r="C1924" s="52">
        <v>43132</v>
      </c>
      <c r="D1924" s="50">
        <v>2018</v>
      </c>
      <c r="E1924" s="53">
        <v>0.33819444444444446</v>
      </c>
      <c r="F1924" s="53" t="s">
        <v>72</v>
      </c>
      <c r="G1924" s="54">
        <v>50</v>
      </c>
      <c r="H1924" s="54" t="s">
        <v>52</v>
      </c>
      <c r="I1924" s="56" t="s">
        <v>529</v>
      </c>
    </row>
    <row r="1925" spans="1:9">
      <c r="A1925" s="50">
        <v>1924</v>
      </c>
      <c r="B1925" s="51">
        <v>43136</v>
      </c>
      <c r="C1925" s="52">
        <v>43132</v>
      </c>
      <c r="D1925" s="50">
        <v>2018</v>
      </c>
      <c r="E1925" s="53">
        <v>0.83888888888888891</v>
      </c>
      <c r="F1925" s="53" t="s">
        <v>84</v>
      </c>
      <c r="G1925" s="54">
        <v>24</v>
      </c>
      <c r="H1925" s="54" t="s">
        <v>52</v>
      </c>
      <c r="I1925" s="56" t="s">
        <v>529</v>
      </c>
    </row>
    <row r="1926" spans="1:9">
      <c r="A1926" s="50">
        <v>1925</v>
      </c>
      <c r="B1926" s="51">
        <v>43136</v>
      </c>
      <c r="C1926" s="52">
        <v>43132</v>
      </c>
      <c r="D1926" s="50">
        <v>2018</v>
      </c>
      <c r="E1926" s="53">
        <v>0.92222222222222217</v>
      </c>
      <c r="F1926" s="53" t="s">
        <v>130</v>
      </c>
      <c r="G1926" s="54">
        <v>90</v>
      </c>
      <c r="H1926" s="54" t="s">
        <v>52</v>
      </c>
      <c r="I1926" s="56" t="s">
        <v>529</v>
      </c>
    </row>
    <row r="1927" spans="1:9">
      <c r="A1927" s="50">
        <v>1926</v>
      </c>
      <c r="B1927" s="51">
        <v>43137</v>
      </c>
      <c r="C1927" s="52">
        <v>43132</v>
      </c>
      <c r="D1927" s="50">
        <v>2018</v>
      </c>
      <c r="E1927" s="53">
        <v>0.35138888888888892</v>
      </c>
      <c r="F1927" s="53" t="s">
        <v>140</v>
      </c>
      <c r="G1927" s="54">
        <v>24</v>
      </c>
      <c r="H1927" s="54" t="s">
        <v>52</v>
      </c>
      <c r="I1927" s="56" t="s">
        <v>529</v>
      </c>
    </row>
    <row r="1928" spans="1:9">
      <c r="A1928" s="50">
        <v>1927</v>
      </c>
      <c r="B1928" s="51">
        <v>43137</v>
      </c>
      <c r="C1928" s="52">
        <v>43132</v>
      </c>
      <c r="D1928" s="50">
        <v>2018</v>
      </c>
      <c r="E1928" s="53">
        <v>0.3611111111111111</v>
      </c>
      <c r="F1928" s="53" t="s">
        <v>72</v>
      </c>
      <c r="G1928" s="54">
        <v>40</v>
      </c>
      <c r="H1928" s="54" t="s">
        <v>52</v>
      </c>
      <c r="I1928" s="56" t="s">
        <v>529</v>
      </c>
    </row>
    <row r="1929" spans="1:9">
      <c r="A1929" s="50">
        <v>1928</v>
      </c>
      <c r="B1929" s="51">
        <v>43137</v>
      </c>
      <c r="C1929" s="52">
        <v>43132</v>
      </c>
      <c r="D1929" s="50">
        <v>2018</v>
      </c>
      <c r="E1929" s="53">
        <v>0.83472222222222225</v>
      </c>
      <c r="F1929" s="53" t="s">
        <v>84</v>
      </c>
      <c r="G1929" s="54">
        <v>483</v>
      </c>
      <c r="H1929" s="54" t="s">
        <v>52</v>
      </c>
      <c r="I1929" s="56" t="s">
        <v>529</v>
      </c>
    </row>
    <row r="1930" spans="1:9">
      <c r="A1930" s="50">
        <v>1929</v>
      </c>
      <c r="B1930" s="51">
        <v>43137</v>
      </c>
      <c r="C1930" s="52">
        <v>43132</v>
      </c>
      <c r="D1930" s="50">
        <v>2018</v>
      </c>
      <c r="E1930" s="53">
        <v>0.90277777777777779</v>
      </c>
      <c r="F1930" s="53" t="s">
        <v>265</v>
      </c>
      <c r="G1930" s="54">
        <v>229</v>
      </c>
      <c r="H1930" s="54" t="s">
        <v>41</v>
      </c>
      <c r="I1930" s="56" t="s">
        <v>529</v>
      </c>
    </row>
    <row r="1931" spans="1:9">
      <c r="A1931" s="50">
        <v>1930</v>
      </c>
      <c r="B1931" s="51">
        <v>43138</v>
      </c>
      <c r="C1931" s="52">
        <v>43132</v>
      </c>
      <c r="D1931" s="50">
        <v>2018</v>
      </c>
      <c r="E1931" s="53">
        <v>0.26458333333333334</v>
      </c>
      <c r="F1931" s="53" t="s">
        <v>607</v>
      </c>
      <c r="G1931" s="54">
        <v>90</v>
      </c>
      <c r="H1931" s="54" t="s">
        <v>52</v>
      </c>
      <c r="I1931" s="56" t="s">
        <v>529</v>
      </c>
    </row>
    <row r="1932" spans="1:9">
      <c r="A1932" s="50">
        <v>1931</v>
      </c>
      <c r="B1932" s="51">
        <v>43138</v>
      </c>
      <c r="C1932" s="52">
        <v>43132</v>
      </c>
      <c r="D1932" s="50">
        <v>2018</v>
      </c>
      <c r="E1932" s="53">
        <v>0.3298611111111111</v>
      </c>
      <c r="F1932" s="53" t="s">
        <v>72</v>
      </c>
      <c r="G1932" s="54">
        <v>54</v>
      </c>
      <c r="H1932" s="54" t="s">
        <v>52</v>
      </c>
      <c r="I1932" s="56" t="s">
        <v>529</v>
      </c>
    </row>
    <row r="1933" spans="1:9">
      <c r="A1933" s="50">
        <v>1932</v>
      </c>
      <c r="B1933" s="51">
        <v>43138</v>
      </c>
      <c r="C1933" s="52">
        <v>43132</v>
      </c>
      <c r="D1933" s="50">
        <v>2018</v>
      </c>
      <c r="E1933" s="53">
        <v>0.82986111111111116</v>
      </c>
      <c r="F1933" s="53" t="s">
        <v>84</v>
      </c>
      <c r="G1933" s="54">
        <v>300</v>
      </c>
      <c r="H1933" s="54" t="s">
        <v>52</v>
      </c>
      <c r="I1933" s="56" t="s">
        <v>529</v>
      </c>
    </row>
    <row r="1934" spans="1:9">
      <c r="A1934" s="50">
        <v>1933</v>
      </c>
      <c r="B1934" s="51">
        <v>43138</v>
      </c>
      <c r="C1934" s="52">
        <v>43132</v>
      </c>
      <c r="D1934" s="50">
        <v>2018</v>
      </c>
      <c r="E1934" s="53">
        <v>0.82986111111111116</v>
      </c>
      <c r="F1934" s="53" t="s">
        <v>608</v>
      </c>
      <c r="G1934" s="54">
        <v>40</v>
      </c>
      <c r="H1934" s="54" t="s">
        <v>31</v>
      </c>
      <c r="I1934" s="56" t="s">
        <v>529</v>
      </c>
    </row>
    <row r="1935" spans="1:9">
      <c r="A1935" s="50">
        <v>1934</v>
      </c>
      <c r="B1935" s="51">
        <v>43139</v>
      </c>
      <c r="C1935" s="52">
        <v>43132</v>
      </c>
      <c r="D1935" s="50">
        <v>2018</v>
      </c>
      <c r="E1935" s="53">
        <v>0.35902777777777778</v>
      </c>
      <c r="F1935" s="53" t="s">
        <v>72</v>
      </c>
      <c r="G1935" s="54">
        <v>49</v>
      </c>
      <c r="H1935" s="54" t="s">
        <v>52</v>
      </c>
      <c r="I1935" s="56" t="s">
        <v>529</v>
      </c>
    </row>
    <row r="1936" spans="1:9">
      <c r="A1936" s="50">
        <v>1935</v>
      </c>
      <c r="B1936" s="51">
        <v>43139</v>
      </c>
      <c r="C1936" s="52">
        <v>43132</v>
      </c>
      <c r="D1936" s="50">
        <v>2018</v>
      </c>
      <c r="E1936" s="53">
        <v>0.85902777777777783</v>
      </c>
      <c r="F1936" s="53" t="s">
        <v>84</v>
      </c>
      <c r="G1936" s="54">
        <v>75</v>
      </c>
      <c r="H1936" s="54" t="s">
        <v>52</v>
      </c>
      <c r="I1936" s="56" t="s">
        <v>529</v>
      </c>
    </row>
    <row r="1937" spans="1:9">
      <c r="A1937" s="50">
        <v>1936</v>
      </c>
      <c r="B1937" s="51">
        <v>43140</v>
      </c>
      <c r="C1937" s="52">
        <v>43132</v>
      </c>
      <c r="D1937" s="50">
        <v>2018</v>
      </c>
      <c r="E1937" s="53">
        <v>0.34930555555555554</v>
      </c>
      <c r="F1937" s="53" t="s">
        <v>72</v>
      </c>
      <c r="G1937" s="54">
        <v>55</v>
      </c>
      <c r="H1937" s="54" t="s">
        <v>52</v>
      </c>
      <c r="I1937" s="56" t="s">
        <v>529</v>
      </c>
    </row>
    <row r="1938" spans="1:9">
      <c r="A1938" s="50">
        <v>1937</v>
      </c>
      <c r="B1938" s="51">
        <v>43140</v>
      </c>
      <c r="C1938" s="52">
        <v>43132</v>
      </c>
      <c r="D1938" s="50">
        <v>2018</v>
      </c>
      <c r="E1938" s="53">
        <v>0.76666666666666661</v>
      </c>
      <c r="F1938" s="53" t="s">
        <v>130</v>
      </c>
      <c r="G1938" s="54">
        <v>26</v>
      </c>
      <c r="H1938" s="54" t="s">
        <v>52</v>
      </c>
      <c r="I1938" s="56" t="s">
        <v>529</v>
      </c>
    </row>
    <row r="1939" spans="1:9">
      <c r="A1939" s="50">
        <v>1938</v>
      </c>
      <c r="B1939" s="51">
        <v>43140</v>
      </c>
      <c r="C1939" s="52">
        <v>43132</v>
      </c>
      <c r="D1939" s="50">
        <v>2018</v>
      </c>
      <c r="E1939" s="53">
        <v>0.80763888888888891</v>
      </c>
      <c r="F1939" s="53" t="s">
        <v>355</v>
      </c>
      <c r="G1939" s="54">
        <v>125</v>
      </c>
      <c r="H1939" s="54" t="s">
        <v>103</v>
      </c>
      <c r="I1939" s="56" t="s">
        <v>529</v>
      </c>
    </row>
    <row r="1940" spans="1:9">
      <c r="A1940" s="50">
        <v>1939</v>
      </c>
      <c r="B1940" s="51">
        <v>43140</v>
      </c>
      <c r="C1940" s="52">
        <v>43132</v>
      </c>
      <c r="D1940" s="50">
        <v>2018</v>
      </c>
      <c r="E1940" s="53">
        <v>0.8833333333333333</v>
      </c>
      <c r="F1940" s="53" t="s">
        <v>148</v>
      </c>
      <c r="G1940" s="54">
        <v>80</v>
      </c>
      <c r="H1940" s="54" t="s">
        <v>41</v>
      </c>
      <c r="I1940" s="56" t="s">
        <v>529</v>
      </c>
    </row>
    <row r="1941" spans="1:9">
      <c r="A1941" s="50">
        <v>1940</v>
      </c>
      <c r="B1941" s="51">
        <v>43141</v>
      </c>
      <c r="C1941" s="52">
        <v>43132</v>
      </c>
      <c r="D1941" s="50">
        <v>2018</v>
      </c>
      <c r="E1941" s="53">
        <v>0.38194444444444442</v>
      </c>
      <c r="F1941" s="53" t="s">
        <v>72</v>
      </c>
      <c r="G1941" s="54">
        <v>57</v>
      </c>
      <c r="H1941" s="54" t="s">
        <v>52</v>
      </c>
      <c r="I1941" s="56" t="s">
        <v>529</v>
      </c>
    </row>
    <row r="1942" spans="1:9">
      <c r="A1942" s="50">
        <v>1941</v>
      </c>
      <c r="B1942" s="51">
        <v>43141</v>
      </c>
      <c r="C1942" s="52">
        <v>43132</v>
      </c>
      <c r="D1942" s="50">
        <v>2018</v>
      </c>
      <c r="E1942" s="53">
        <v>0.63124999999999998</v>
      </c>
      <c r="F1942" s="53" t="s">
        <v>111</v>
      </c>
      <c r="G1942" s="54">
        <v>60</v>
      </c>
      <c r="H1942" s="54" t="s">
        <v>52</v>
      </c>
      <c r="I1942" s="56" t="s">
        <v>529</v>
      </c>
    </row>
    <row r="1943" spans="1:9">
      <c r="A1943" s="50">
        <v>1942</v>
      </c>
      <c r="B1943" s="51">
        <v>43141</v>
      </c>
      <c r="C1943" s="52">
        <v>43132</v>
      </c>
      <c r="D1943" s="50">
        <v>2018</v>
      </c>
      <c r="E1943" s="53">
        <v>0.63194444444444442</v>
      </c>
      <c r="F1943" s="53" t="s">
        <v>609</v>
      </c>
      <c r="G1943" s="54">
        <v>600</v>
      </c>
      <c r="H1943" s="54" t="s">
        <v>45</v>
      </c>
      <c r="I1943" s="56" t="s">
        <v>529</v>
      </c>
    </row>
    <row r="1944" spans="1:9">
      <c r="A1944" s="50">
        <v>1943</v>
      </c>
      <c r="B1944" s="51">
        <v>43141</v>
      </c>
      <c r="C1944" s="52">
        <v>43132</v>
      </c>
      <c r="D1944" s="50">
        <v>2018</v>
      </c>
      <c r="E1944" s="53">
        <v>0.88124999999999998</v>
      </c>
      <c r="F1944" s="53" t="s">
        <v>354</v>
      </c>
      <c r="G1944" s="54">
        <v>296.48</v>
      </c>
      <c r="H1944" s="54" t="s">
        <v>354</v>
      </c>
      <c r="I1944" s="56" t="s">
        <v>529</v>
      </c>
    </row>
    <row r="1945" spans="1:9">
      <c r="A1945" s="50">
        <v>1944</v>
      </c>
      <c r="B1945" s="51">
        <v>43141</v>
      </c>
      <c r="C1945" s="52">
        <v>43132</v>
      </c>
      <c r="D1945" s="50">
        <v>2018</v>
      </c>
      <c r="E1945" s="53">
        <v>0.88263888888888886</v>
      </c>
      <c r="F1945" s="53" t="s">
        <v>148</v>
      </c>
      <c r="G1945" s="54">
        <v>20</v>
      </c>
      <c r="H1945" s="54" t="s">
        <v>41</v>
      </c>
      <c r="I1945" s="56" t="s">
        <v>529</v>
      </c>
    </row>
    <row r="1946" spans="1:9">
      <c r="A1946" s="50">
        <v>1945</v>
      </c>
      <c r="B1946" s="51">
        <v>43142</v>
      </c>
      <c r="C1946" s="52">
        <v>43132</v>
      </c>
      <c r="D1946" s="50">
        <v>2018</v>
      </c>
      <c r="E1946" s="53">
        <v>0.3125</v>
      </c>
      <c r="F1946" s="53" t="s">
        <v>262</v>
      </c>
      <c r="G1946" s="54">
        <v>28</v>
      </c>
      <c r="H1946" s="54" t="s">
        <v>41</v>
      </c>
      <c r="I1946" s="56" t="s">
        <v>529</v>
      </c>
    </row>
    <row r="1947" spans="1:9">
      <c r="A1947" s="50">
        <v>1946</v>
      </c>
      <c r="B1947" s="51">
        <v>43142</v>
      </c>
      <c r="C1947" s="52">
        <v>43132</v>
      </c>
      <c r="D1947" s="50">
        <v>2018</v>
      </c>
      <c r="E1947" s="53">
        <v>0.6</v>
      </c>
      <c r="F1947" s="53" t="s">
        <v>125</v>
      </c>
      <c r="G1947" s="55">
        <v>1750</v>
      </c>
      <c r="H1947" s="54" t="s">
        <v>125</v>
      </c>
      <c r="I1947" s="56" t="s">
        <v>529</v>
      </c>
    </row>
    <row r="1948" spans="1:9">
      <c r="A1948" s="50">
        <v>1947</v>
      </c>
      <c r="B1948" s="51">
        <v>43142</v>
      </c>
      <c r="C1948" s="52">
        <v>43132</v>
      </c>
      <c r="D1948" s="50">
        <v>2018</v>
      </c>
      <c r="E1948" s="53">
        <v>0.60069444444444442</v>
      </c>
      <c r="F1948" s="53" t="s">
        <v>611</v>
      </c>
      <c r="G1948" s="54">
        <v>635</v>
      </c>
      <c r="H1948" s="54" t="s">
        <v>31</v>
      </c>
      <c r="I1948" s="56" t="s">
        <v>529</v>
      </c>
    </row>
    <row r="1949" spans="1:9">
      <c r="A1949" s="50">
        <v>1948</v>
      </c>
      <c r="B1949" s="51">
        <v>43142</v>
      </c>
      <c r="C1949" s="52">
        <v>43132</v>
      </c>
      <c r="D1949" s="50">
        <v>2018</v>
      </c>
      <c r="E1949" s="53">
        <v>0.64652777777777781</v>
      </c>
      <c r="F1949" s="53" t="s">
        <v>111</v>
      </c>
      <c r="G1949" s="54">
        <v>130</v>
      </c>
      <c r="H1949" s="54" t="s">
        <v>52</v>
      </c>
      <c r="I1949" s="56" t="s">
        <v>529</v>
      </c>
    </row>
    <row r="1950" spans="1:9">
      <c r="A1950" s="50">
        <v>1949</v>
      </c>
      <c r="B1950" s="51">
        <v>43142</v>
      </c>
      <c r="C1950" s="52">
        <v>43132</v>
      </c>
      <c r="D1950" s="50">
        <v>2018</v>
      </c>
      <c r="E1950" s="53">
        <v>0.8125</v>
      </c>
      <c r="F1950" s="53" t="s">
        <v>84</v>
      </c>
      <c r="G1950" s="54">
        <v>25</v>
      </c>
      <c r="H1950" s="54" t="s">
        <v>52</v>
      </c>
      <c r="I1950" s="56" t="s">
        <v>529</v>
      </c>
    </row>
    <row r="1951" spans="1:9">
      <c r="A1951" s="50">
        <v>1950</v>
      </c>
      <c r="B1951" s="51">
        <v>43143</v>
      </c>
      <c r="C1951" s="52">
        <v>43132</v>
      </c>
      <c r="D1951" s="50">
        <v>2018</v>
      </c>
      <c r="E1951" s="53">
        <v>0.4375</v>
      </c>
      <c r="F1951" s="53" t="s">
        <v>72</v>
      </c>
      <c r="G1951" s="54">
        <v>70</v>
      </c>
      <c r="H1951" s="54" t="s">
        <v>52</v>
      </c>
      <c r="I1951" s="56" t="s">
        <v>529</v>
      </c>
    </row>
    <row r="1952" spans="1:9">
      <c r="A1952" s="50">
        <v>1951</v>
      </c>
      <c r="B1952" s="51">
        <v>43144</v>
      </c>
      <c r="C1952" s="52">
        <v>43132</v>
      </c>
      <c r="D1952" s="50">
        <v>2018</v>
      </c>
      <c r="E1952" s="53">
        <v>0.36458333333333331</v>
      </c>
      <c r="F1952" s="53" t="s">
        <v>72</v>
      </c>
      <c r="G1952" s="54">
        <v>40</v>
      </c>
      <c r="H1952" s="54" t="s">
        <v>52</v>
      </c>
      <c r="I1952" s="56" t="s">
        <v>529</v>
      </c>
    </row>
    <row r="1953" spans="1:9">
      <c r="A1953" s="50">
        <v>1952</v>
      </c>
      <c r="B1953" s="51">
        <v>43144</v>
      </c>
      <c r="C1953" s="52">
        <v>43132</v>
      </c>
      <c r="D1953" s="50">
        <v>2018</v>
      </c>
      <c r="E1953" s="53">
        <v>0.79166666666666663</v>
      </c>
      <c r="F1953" s="53" t="s">
        <v>130</v>
      </c>
      <c r="G1953" s="54">
        <v>40</v>
      </c>
      <c r="H1953" s="54" t="s">
        <v>52</v>
      </c>
      <c r="I1953" s="56" t="s">
        <v>529</v>
      </c>
    </row>
    <row r="1954" spans="1:9">
      <c r="A1954" s="50">
        <v>1953</v>
      </c>
      <c r="B1954" s="51">
        <v>43144</v>
      </c>
      <c r="C1954" s="52">
        <v>43132</v>
      </c>
      <c r="D1954" s="50">
        <v>2018</v>
      </c>
      <c r="E1954" s="53">
        <v>0.83333333333333337</v>
      </c>
      <c r="F1954" s="53" t="s">
        <v>265</v>
      </c>
      <c r="G1954" s="54">
        <v>70</v>
      </c>
      <c r="H1954" s="54" t="s">
        <v>41</v>
      </c>
      <c r="I1954" s="56" t="s">
        <v>529</v>
      </c>
    </row>
    <row r="1955" spans="1:9">
      <c r="A1955" s="50">
        <v>1954</v>
      </c>
      <c r="B1955" s="51">
        <v>43144</v>
      </c>
      <c r="C1955" s="52">
        <v>43132</v>
      </c>
      <c r="D1955" s="50">
        <v>2018</v>
      </c>
      <c r="E1955" s="53">
        <v>0.875</v>
      </c>
      <c r="F1955" s="53" t="s">
        <v>148</v>
      </c>
      <c r="G1955" s="54">
        <v>30</v>
      </c>
      <c r="H1955" s="54" t="s">
        <v>41</v>
      </c>
      <c r="I1955" s="56" t="s">
        <v>529</v>
      </c>
    </row>
    <row r="1956" spans="1:9">
      <c r="A1956" s="50">
        <v>1955</v>
      </c>
      <c r="B1956" s="51">
        <v>43144</v>
      </c>
      <c r="C1956" s="52">
        <v>43132</v>
      </c>
      <c r="D1956" s="50">
        <v>2018</v>
      </c>
      <c r="E1956" s="53">
        <v>0.91736111111111107</v>
      </c>
      <c r="F1956" s="53" t="s">
        <v>84</v>
      </c>
      <c r="G1956" s="54">
        <v>354</v>
      </c>
      <c r="H1956" s="54" t="s">
        <v>52</v>
      </c>
      <c r="I1956" s="56" t="s">
        <v>529</v>
      </c>
    </row>
    <row r="1957" spans="1:9">
      <c r="A1957" s="50">
        <v>1956</v>
      </c>
      <c r="B1957" s="51">
        <v>43144</v>
      </c>
      <c r="C1957" s="52">
        <v>43132</v>
      </c>
      <c r="D1957" s="50">
        <v>2018</v>
      </c>
      <c r="E1957" s="53">
        <v>0.91805555555555562</v>
      </c>
      <c r="F1957" s="53" t="s">
        <v>389</v>
      </c>
      <c r="G1957" s="54">
        <v>150</v>
      </c>
      <c r="H1957" s="54" t="s">
        <v>503</v>
      </c>
      <c r="I1957" s="56" t="s">
        <v>529</v>
      </c>
    </row>
    <row r="1958" spans="1:9">
      <c r="A1958" s="50">
        <v>1957</v>
      </c>
      <c r="B1958" s="51">
        <v>43144</v>
      </c>
      <c r="C1958" s="52">
        <v>43132</v>
      </c>
      <c r="D1958" s="50">
        <v>2018</v>
      </c>
      <c r="E1958" s="53">
        <v>0.93194444444444446</v>
      </c>
      <c r="F1958" s="53" t="s">
        <v>265</v>
      </c>
      <c r="G1958" s="54">
        <v>70</v>
      </c>
      <c r="H1958" s="54" t="s">
        <v>41</v>
      </c>
      <c r="I1958" s="56" t="s">
        <v>529</v>
      </c>
    </row>
    <row r="1959" spans="1:9">
      <c r="A1959" s="50">
        <v>1958</v>
      </c>
      <c r="B1959" s="51">
        <v>43145</v>
      </c>
      <c r="C1959" s="52">
        <v>43132</v>
      </c>
      <c r="D1959" s="50">
        <v>2018</v>
      </c>
      <c r="E1959" s="53">
        <v>0.34861111111111115</v>
      </c>
      <c r="F1959" s="53" t="s">
        <v>72</v>
      </c>
      <c r="G1959" s="54">
        <v>40</v>
      </c>
      <c r="H1959" s="54" t="s">
        <v>52</v>
      </c>
      <c r="I1959" s="56" t="s">
        <v>529</v>
      </c>
    </row>
    <row r="1960" spans="1:9">
      <c r="A1960" s="50">
        <v>1959</v>
      </c>
      <c r="B1960" s="51">
        <v>43145</v>
      </c>
      <c r="C1960" s="52">
        <v>43132</v>
      </c>
      <c r="D1960" s="50">
        <v>2018</v>
      </c>
      <c r="E1960" s="53">
        <v>0.76250000000000007</v>
      </c>
      <c r="F1960" s="53" t="s">
        <v>262</v>
      </c>
      <c r="G1960" s="54">
        <v>19</v>
      </c>
      <c r="H1960" s="54" t="s">
        <v>41</v>
      </c>
      <c r="I1960" s="56" t="s">
        <v>529</v>
      </c>
    </row>
    <row r="1961" spans="1:9">
      <c r="A1961" s="50">
        <v>1960</v>
      </c>
      <c r="B1961" s="51">
        <v>43145</v>
      </c>
      <c r="C1961" s="52">
        <v>43132</v>
      </c>
      <c r="D1961" s="50">
        <v>2018</v>
      </c>
      <c r="E1961" s="53">
        <v>0.84583333333333333</v>
      </c>
      <c r="F1961" s="53" t="s">
        <v>503</v>
      </c>
      <c r="G1961" s="54">
        <v>149</v>
      </c>
      <c r="H1961" s="54" t="s">
        <v>503</v>
      </c>
      <c r="I1961" s="56" t="s">
        <v>529</v>
      </c>
    </row>
    <row r="1962" spans="1:9">
      <c r="A1962" s="50">
        <v>1961</v>
      </c>
      <c r="B1962" s="51">
        <v>43145</v>
      </c>
      <c r="C1962" s="52">
        <v>43132</v>
      </c>
      <c r="D1962" s="50">
        <v>2018</v>
      </c>
      <c r="E1962" s="53">
        <v>0.9291666666666667</v>
      </c>
      <c r="F1962" s="53" t="s">
        <v>84</v>
      </c>
      <c r="G1962" s="55">
        <v>1000</v>
      </c>
      <c r="H1962" s="54" t="s">
        <v>52</v>
      </c>
      <c r="I1962" s="56" t="s">
        <v>529</v>
      </c>
    </row>
    <row r="1963" spans="1:9">
      <c r="A1963" s="50">
        <v>1962</v>
      </c>
      <c r="B1963" s="51">
        <v>43145</v>
      </c>
      <c r="C1963" s="52">
        <v>43132</v>
      </c>
      <c r="D1963" s="50">
        <v>2018</v>
      </c>
      <c r="E1963" s="53">
        <v>0.97152777777777777</v>
      </c>
      <c r="F1963" s="53" t="s">
        <v>265</v>
      </c>
      <c r="G1963" s="54">
        <v>70</v>
      </c>
      <c r="H1963" s="54" t="s">
        <v>41</v>
      </c>
      <c r="I1963" s="56" t="s">
        <v>529</v>
      </c>
    </row>
    <row r="1964" spans="1:9">
      <c r="A1964" s="50">
        <v>1963</v>
      </c>
      <c r="B1964" s="51">
        <v>43146</v>
      </c>
      <c r="C1964" s="52">
        <v>43132</v>
      </c>
      <c r="D1964" s="50">
        <v>2018</v>
      </c>
      <c r="E1964" s="53">
        <v>0.34861111111111115</v>
      </c>
      <c r="F1964" s="53" t="s">
        <v>72</v>
      </c>
      <c r="G1964" s="54">
        <v>20</v>
      </c>
      <c r="H1964" s="54" t="s">
        <v>52</v>
      </c>
      <c r="I1964" s="56" t="s">
        <v>529</v>
      </c>
    </row>
    <row r="1965" spans="1:9">
      <c r="A1965" s="50">
        <v>1964</v>
      </c>
      <c r="B1965" s="51">
        <v>43146</v>
      </c>
      <c r="C1965" s="52">
        <v>43132</v>
      </c>
      <c r="D1965" s="50">
        <v>2018</v>
      </c>
      <c r="E1965" s="53">
        <v>0.83888888888888891</v>
      </c>
      <c r="F1965" s="53" t="s">
        <v>203</v>
      </c>
      <c r="G1965" s="54">
        <v>65</v>
      </c>
      <c r="H1965" s="54" t="s">
        <v>31</v>
      </c>
      <c r="I1965" s="56" t="s">
        <v>529</v>
      </c>
    </row>
    <row r="1966" spans="1:9">
      <c r="A1966" s="50">
        <v>1965</v>
      </c>
      <c r="B1966" s="51">
        <v>43146</v>
      </c>
      <c r="C1966" s="52">
        <v>43132</v>
      </c>
      <c r="D1966" s="50">
        <v>2018</v>
      </c>
      <c r="E1966" s="53">
        <v>0.84027777777777779</v>
      </c>
      <c r="F1966" s="53" t="s">
        <v>84</v>
      </c>
      <c r="G1966" s="54">
        <v>85</v>
      </c>
      <c r="H1966" s="54" t="s">
        <v>52</v>
      </c>
      <c r="I1966" s="56" t="s">
        <v>529</v>
      </c>
    </row>
    <row r="1967" spans="1:9">
      <c r="A1967" s="50">
        <v>1966</v>
      </c>
      <c r="B1967" s="51">
        <v>43147</v>
      </c>
      <c r="C1967" s="52">
        <v>43132</v>
      </c>
      <c r="D1967" s="50">
        <v>2018</v>
      </c>
      <c r="E1967" s="53">
        <v>0.96319444444444446</v>
      </c>
      <c r="F1967" s="53" t="s">
        <v>84</v>
      </c>
      <c r="G1967" s="54">
        <v>40</v>
      </c>
      <c r="H1967" s="54" t="s">
        <v>52</v>
      </c>
      <c r="I1967" s="56" t="s">
        <v>529</v>
      </c>
    </row>
    <row r="1968" spans="1:9">
      <c r="A1968" s="50">
        <v>1967</v>
      </c>
      <c r="B1968" s="51">
        <v>43147</v>
      </c>
      <c r="C1968" s="52">
        <v>43132</v>
      </c>
      <c r="D1968" s="50">
        <v>2018</v>
      </c>
      <c r="E1968" s="53">
        <v>0.96319444444444446</v>
      </c>
      <c r="F1968" s="53" t="s">
        <v>129</v>
      </c>
      <c r="G1968" s="54">
        <v>700</v>
      </c>
      <c r="H1968" s="54" t="s">
        <v>31</v>
      </c>
      <c r="I1968" s="56" t="s">
        <v>529</v>
      </c>
    </row>
    <row r="1969" spans="1:9">
      <c r="A1969" s="50">
        <v>1968</v>
      </c>
      <c r="B1969" s="51">
        <v>43148</v>
      </c>
      <c r="C1969" s="52">
        <v>43132</v>
      </c>
      <c r="D1969" s="50">
        <v>2018</v>
      </c>
      <c r="E1969" s="53">
        <v>0.2388888888888889</v>
      </c>
      <c r="F1969" s="53" t="s">
        <v>265</v>
      </c>
      <c r="G1969" s="54">
        <v>120</v>
      </c>
      <c r="H1969" s="54" t="s">
        <v>41</v>
      </c>
      <c r="I1969" s="56" t="s">
        <v>529</v>
      </c>
    </row>
    <row r="1970" spans="1:9">
      <c r="A1970" s="50">
        <v>1969</v>
      </c>
      <c r="B1970" s="51">
        <v>43148</v>
      </c>
      <c r="C1970" s="52">
        <v>43132</v>
      </c>
      <c r="D1970" s="50">
        <v>2018</v>
      </c>
      <c r="E1970" s="53">
        <v>0.25694444444444448</v>
      </c>
      <c r="F1970" s="53" t="s">
        <v>305</v>
      </c>
      <c r="G1970" s="58">
        <v>1434.84</v>
      </c>
      <c r="H1970" s="54" t="s">
        <v>41</v>
      </c>
      <c r="I1970" s="56" t="s">
        <v>529</v>
      </c>
    </row>
    <row r="1971" spans="1:9">
      <c r="A1971" s="50">
        <v>1970</v>
      </c>
      <c r="B1971" s="51">
        <v>43148</v>
      </c>
      <c r="C1971" s="52">
        <v>43132</v>
      </c>
      <c r="D1971" s="50">
        <v>2018</v>
      </c>
      <c r="E1971" s="53">
        <v>0.3215277777777778</v>
      </c>
      <c r="F1971" s="53" t="s">
        <v>72</v>
      </c>
      <c r="G1971" s="54">
        <v>40</v>
      </c>
      <c r="H1971" s="54" t="s">
        <v>52</v>
      </c>
      <c r="I1971" s="56" t="s">
        <v>529</v>
      </c>
    </row>
    <row r="1972" spans="1:9">
      <c r="A1972" s="50">
        <v>1971</v>
      </c>
      <c r="B1972" s="51">
        <v>43148</v>
      </c>
      <c r="C1972" s="52">
        <v>43132</v>
      </c>
      <c r="D1972" s="50">
        <v>2018</v>
      </c>
      <c r="E1972" s="53">
        <v>0.3215277777777778</v>
      </c>
      <c r="F1972" s="53" t="s">
        <v>140</v>
      </c>
      <c r="G1972" s="54">
        <v>20</v>
      </c>
      <c r="H1972" s="54" t="s">
        <v>52</v>
      </c>
      <c r="I1972" s="56" t="s">
        <v>529</v>
      </c>
    </row>
    <row r="1973" spans="1:9">
      <c r="A1973" s="50">
        <v>1972</v>
      </c>
      <c r="B1973" s="51">
        <v>43148</v>
      </c>
      <c r="C1973" s="52">
        <v>43132</v>
      </c>
      <c r="D1973" s="50">
        <v>2018</v>
      </c>
      <c r="E1973" s="53">
        <v>0.61319444444444449</v>
      </c>
      <c r="F1973" s="53" t="s">
        <v>111</v>
      </c>
      <c r="G1973" s="54">
        <v>100</v>
      </c>
      <c r="H1973" s="54" t="s">
        <v>52</v>
      </c>
      <c r="I1973" s="56" t="s">
        <v>529</v>
      </c>
    </row>
    <row r="1974" spans="1:9">
      <c r="A1974" s="50">
        <v>1973</v>
      </c>
      <c r="B1974" s="51">
        <v>43148</v>
      </c>
      <c r="C1974" s="52">
        <v>43132</v>
      </c>
      <c r="D1974" s="50">
        <v>2018</v>
      </c>
      <c r="E1974" s="53">
        <v>0.6972222222222223</v>
      </c>
      <c r="F1974" s="53" t="s">
        <v>130</v>
      </c>
      <c r="G1974" s="54">
        <v>40</v>
      </c>
      <c r="H1974" s="54" t="s">
        <v>52</v>
      </c>
      <c r="I1974" s="56" t="s">
        <v>529</v>
      </c>
    </row>
    <row r="1975" spans="1:9">
      <c r="A1975" s="50">
        <v>1974</v>
      </c>
      <c r="B1975" s="51">
        <v>43148</v>
      </c>
      <c r="C1975" s="52">
        <v>43132</v>
      </c>
      <c r="D1975" s="50">
        <v>2018</v>
      </c>
      <c r="E1975" s="53">
        <v>0.8222222222222223</v>
      </c>
      <c r="F1975" s="53" t="s">
        <v>84</v>
      </c>
      <c r="G1975" s="54">
        <v>110</v>
      </c>
      <c r="H1975" s="54" t="s">
        <v>52</v>
      </c>
      <c r="I1975" s="56" t="s">
        <v>529</v>
      </c>
    </row>
    <row r="1976" spans="1:9">
      <c r="A1976" s="50">
        <v>1975</v>
      </c>
      <c r="B1976" s="51">
        <v>43149</v>
      </c>
      <c r="C1976" s="52">
        <v>43132</v>
      </c>
      <c r="D1976" s="50">
        <v>2018</v>
      </c>
      <c r="E1976" s="53">
        <v>0.32222222222222224</v>
      </c>
      <c r="F1976" s="53" t="s">
        <v>72</v>
      </c>
      <c r="G1976" s="54">
        <v>70</v>
      </c>
      <c r="H1976" s="54" t="s">
        <v>52</v>
      </c>
      <c r="I1976" s="56" t="s">
        <v>529</v>
      </c>
    </row>
    <row r="1977" spans="1:9">
      <c r="A1977" s="50">
        <v>1976</v>
      </c>
      <c r="B1977" s="51">
        <v>43149</v>
      </c>
      <c r="C1977" s="52">
        <v>43132</v>
      </c>
      <c r="D1977" s="50">
        <v>2018</v>
      </c>
      <c r="E1977" s="53">
        <v>0.48819444444444443</v>
      </c>
      <c r="F1977" s="53" t="s">
        <v>130</v>
      </c>
      <c r="G1977" s="54">
        <v>20</v>
      </c>
      <c r="H1977" s="54" t="s">
        <v>52</v>
      </c>
      <c r="I1977" s="56" t="s">
        <v>529</v>
      </c>
    </row>
    <row r="1978" spans="1:9">
      <c r="A1978" s="50">
        <v>1977</v>
      </c>
      <c r="B1978" s="51">
        <v>43149</v>
      </c>
      <c r="C1978" s="52">
        <v>43132</v>
      </c>
      <c r="D1978" s="50">
        <v>2018</v>
      </c>
      <c r="E1978" s="53">
        <v>0.48819444444444443</v>
      </c>
      <c r="F1978" s="53" t="s">
        <v>305</v>
      </c>
      <c r="G1978" s="54">
        <v>10</v>
      </c>
      <c r="H1978" s="54" t="s">
        <v>41</v>
      </c>
      <c r="I1978" s="56" t="s">
        <v>529</v>
      </c>
    </row>
    <row r="1979" spans="1:9">
      <c r="A1979" s="50">
        <v>1978</v>
      </c>
      <c r="B1979" s="51">
        <v>43149</v>
      </c>
      <c r="C1979" s="52">
        <v>43132</v>
      </c>
      <c r="D1979" s="50">
        <v>2018</v>
      </c>
      <c r="E1979" s="53">
        <v>0.53194444444444444</v>
      </c>
      <c r="F1979" s="53" t="s">
        <v>130</v>
      </c>
      <c r="G1979" s="54">
        <v>20</v>
      </c>
      <c r="H1979" s="54" t="s">
        <v>52</v>
      </c>
      <c r="I1979" s="56" t="s">
        <v>529</v>
      </c>
    </row>
    <row r="1980" spans="1:9">
      <c r="A1980" s="50">
        <v>1979</v>
      </c>
      <c r="B1980" s="51">
        <v>43149</v>
      </c>
      <c r="C1980" s="52">
        <v>43132</v>
      </c>
      <c r="D1980" s="50">
        <v>2018</v>
      </c>
      <c r="E1980" s="53">
        <v>0.57361111111111118</v>
      </c>
      <c r="F1980" s="53" t="s">
        <v>100</v>
      </c>
      <c r="G1980" s="54">
        <v>20</v>
      </c>
      <c r="H1980" s="54" t="s">
        <v>52</v>
      </c>
      <c r="I1980" s="56" t="s">
        <v>529</v>
      </c>
    </row>
    <row r="1981" spans="1:9">
      <c r="A1981" s="50">
        <v>1980</v>
      </c>
      <c r="B1981" s="51">
        <v>43149</v>
      </c>
      <c r="C1981" s="52">
        <v>43132</v>
      </c>
      <c r="D1981" s="50">
        <v>2018</v>
      </c>
      <c r="E1981" s="53">
        <v>0.65694444444444444</v>
      </c>
      <c r="F1981" s="53" t="s">
        <v>148</v>
      </c>
      <c r="G1981" s="54">
        <v>50</v>
      </c>
      <c r="H1981" s="54" t="s">
        <v>41</v>
      </c>
      <c r="I1981" s="56" t="s">
        <v>529</v>
      </c>
    </row>
    <row r="1982" spans="1:9">
      <c r="A1982" s="50">
        <v>1981</v>
      </c>
      <c r="B1982" s="51">
        <v>43149</v>
      </c>
      <c r="C1982" s="52">
        <v>43132</v>
      </c>
      <c r="D1982" s="50">
        <v>2018</v>
      </c>
      <c r="E1982" s="53">
        <v>0.74097222222222225</v>
      </c>
      <c r="F1982" s="53" t="s">
        <v>111</v>
      </c>
      <c r="G1982" s="54">
        <v>500</v>
      </c>
      <c r="H1982" s="54" t="s">
        <v>52</v>
      </c>
      <c r="I1982" s="56" t="s">
        <v>529</v>
      </c>
    </row>
    <row r="1983" spans="1:9">
      <c r="A1983" s="50">
        <v>1982</v>
      </c>
      <c r="B1983" s="51">
        <v>43149</v>
      </c>
      <c r="C1983" s="52">
        <v>43132</v>
      </c>
      <c r="D1983" s="50">
        <v>2018</v>
      </c>
      <c r="E1983" s="53">
        <v>0.94930555555555562</v>
      </c>
      <c r="F1983" s="53" t="s">
        <v>84</v>
      </c>
      <c r="G1983" s="54">
        <v>120</v>
      </c>
      <c r="H1983" s="54" t="s">
        <v>52</v>
      </c>
      <c r="I1983" s="56" t="s">
        <v>529</v>
      </c>
    </row>
    <row r="1984" spans="1:9">
      <c r="A1984" s="50">
        <v>1983</v>
      </c>
      <c r="B1984" s="51">
        <v>43151</v>
      </c>
      <c r="C1984" s="52">
        <v>43132</v>
      </c>
      <c r="D1984" s="50">
        <v>2018</v>
      </c>
      <c r="E1984" s="53">
        <v>0.80833333333333324</v>
      </c>
      <c r="F1984" s="53" t="s">
        <v>236</v>
      </c>
      <c r="G1984" s="54">
        <v>40</v>
      </c>
      <c r="H1984" s="54" t="s">
        <v>615</v>
      </c>
      <c r="I1984" s="56" t="s">
        <v>528</v>
      </c>
    </row>
    <row r="1985" spans="1:9">
      <c r="A1985" s="50">
        <v>1984</v>
      </c>
      <c r="B1985" s="51">
        <v>43151</v>
      </c>
      <c r="C1985" s="52">
        <v>43132</v>
      </c>
      <c r="D1985" s="50">
        <v>2018</v>
      </c>
      <c r="E1985" s="53">
        <v>0.82986111111111116</v>
      </c>
      <c r="F1985" s="53" t="s">
        <v>305</v>
      </c>
      <c r="G1985" s="58">
        <v>3293.5</v>
      </c>
      <c r="H1985" s="54" t="s">
        <v>615</v>
      </c>
      <c r="I1985" s="56" t="s">
        <v>528</v>
      </c>
    </row>
    <row r="1986" spans="1:9">
      <c r="A1986" s="50">
        <v>1985</v>
      </c>
      <c r="B1986" s="51">
        <v>43152</v>
      </c>
      <c r="C1986" s="52">
        <v>43132</v>
      </c>
      <c r="D1986" s="50">
        <v>2018</v>
      </c>
      <c r="E1986" s="53">
        <v>0.43055555555555558</v>
      </c>
      <c r="F1986" s="53" t="s">
        <v>262</v>
      </c>
      <c r="G1986" s="54">
        <v>78</v>
      </c>
      <c r="H1986" s="54" t="s">
        <v>615</v>
      </c>
      <c r="I1986" s="56" t="s">
        <v>528</v>
      </c>
    </row>
    <row r="1987" spans="1:9">
      <c r="A1987" s="50">
        <v>1986</v>
      </c>
      <c r="B1987" s="51">
        <v>43152</v>
      </c>
      <c r="C1987" s="52">
        <v>43132</v>
      </c>
      <c r="D1987" s="50">
        <v>2018</v>
      </c>
      <c r="E1987" s="53">
        <v>0.43055555555555558</v>
      </c>
      <c r="F1987" s="53" t="s">
        <v>148</v>
      </c>
      <c r="G1987" s="54">
        <v>80</v>
      </c>
      <c r="H1987" s="54" t="s">
        <v>615</v>
      </c>
      <c r="I1987" s="56" t="s">
        <v>528</v>
      </c>
    </row>
    <row r="1988" spans="1:9">
      <c r="A1988" s="50">
        <v>1987</v>
      </c>
      <c r="B1988" s="51">
        <v>43152</v>
      </c>
      <c r="C1988" s="52">
        <v>43132</v>
      </c>
      <c r="D1988" s="50">
        <v>2018</v>
      </c>
      <c r="E1988" s="53">
        <v>0.47361111111111115</v>
      </c>
      <c r="F1988" s="53" t="s">
        <v>100</v>
      </c>
      <c r="G1988" s="54">
        <v>20</v>
      </c>
      <c r="H1988" s="54" t="s">
        <v>615</v>
      </c>
      <c r="I1988" s="56" t="s">
        <v>528</v>
      </c>
    </row>
    <row r="1989" spans="1:9">
      <c r="A1989" s="50">
        <v>1988</v>
      </c>
      <c r="B1989" s="51">
        <v>43152</v>
      </c>
      <c r="C1989" s="52">
        <v>43132</v>
      </c>
      <c r="D1989" s="50">
        <v>2018</v>
      </c>
      <c r="E1989" s="53">
        <v>0.47430555555555554</v>
      </c>
      <c r="F1989" s="53" t="s">
        <v>148</v>
      </c>
      <c r="G1989" s="54">
        <v>40</v>
      </c>
      <c r="H1989" s="54" t="s">
        <v>615</v>
      </c>
      <c r="I1989" s="56" t="s">
        <v>528</v>
      </c>
    </row>
    <row r="1990" spans="1:9">
      <c r="A1990" s="50">
        <v>1989</v>
      </c>
      <c r="B1990" s="51">
        <v>43152</v>
      </c>
      <c r="C1990" s="52">
        <v>43132</v>
      </c>
      <c r="D1990" s="50">
        <v>2018</v>
      </c>
      <c r="E1990" s="53">
        <v>0.59930555555555554</v>
      </c>
      <c r="F1990" s="53" t="s">
        <v>111</v>
      </c>
      <c r="G1990" s="54">
        <v>90</v>
      </c>
      <c r="H1990" s="54" t="s">
        <v>615</v>
      </c>
      <c r="I1990" s="56" t="s">
        <v>528</v>
      </c>
    </row>
    <row r="1991" spans="1:9">
      <c r="A1991" s="50">
        <v>1990</v>
      </c>
      <c r="B1991" s="51">
        <v>43152</v>
      </c>
      <c r="C1991" s="52">
        <v>43132</v>
      </c>
      <c r="D1991" s="50">
        <v>2018</v>
      </c>
      <c r="E1991" s="53">
        <v>0.88263888888888886</v>
      </c>
      <c r="F1991" s="53" t="s">
        <v>616</v>
      </c>
      <c r="G1991" s="54">
        <v>899</v>
      </c>
      <c r="H1991" s="54" t="s">
        <v>615</v>
      </c>
      <c r="I1991" s="56" t="s">
        <v>528</v>
      </c>
    </row>
    <row r="1992" spans="1:9">
      <c r="A1992" s="50">
        <v>1991</v>
      </c>
      <c r="B1992" s="51">
        <v>43152</v>
      </c>
      <c r="C1992" s="52">
        <v>43132</v>
      </c>
      <c r="D1992" s="50">
        <v>2018</v>
      </c>
      <c r="E1992" s="53">
        <v>0.8833333333333333</v>
      </c>
      <c r="F1992" s="53" t="s">
        <v>84</v>
      </c>
      <c r="G1992" s="54">
        <v>220</v>
      </c>
      <c r="H1992" s="54" t="s">
        <v>615</v>
      </c>
      <c r="I1992" s="56" t="s">
        <v>528</v>
      </c>
    </row>
    <row r="1993" spans="1:9">
      <c r="A1993" s="50">
        <v>1992</v>
      </c>
      <c r="B1993" s="51">
        <v>43153</v>
      </c>
      <c r="C1993" s="52">
        <v>43132</v>
      </c>
      <c r="D1993" s="50">
        <v>2018</v>
      </c>
      <c r="E1993" s="53">
        <v>0.63402777777777775</v>
      </c>
      <c r="F1993" s="53" t="s">
        <v>111</v>
      </c>
      <c r="G1993" s="54">
        <v>410</v>
      </c>
      <c r="H1993" s="54" t="s">
        <v>615</v>
      </c>
      <c r="I1993" s="56" t="s">
        <v>528</v>
      </c>
    </row>
    <row r="1994" spans="1:9">
      <c r="A1994" s="50">
        <v>1993</v>
      </c>
      <c r="B1994" s="51">
        <v>43153</v>
      </c>
      <c r="C1994" s="52">
        <v>43132</v>
      </c>
      <c r="D1994" s="50">
        <v>2018</v>
      </c>
      <c r="E1994" s="53">
        <v>0.88402777777777775</v>
      </c>
      <c r="F1994" s="53" t="s">
        <v>84</v>
      </c>
      <c r="G1994" s="54">
        <v>220</v>
      </c>
      <c r="H1994" s="54" t="s">
        <v>615</v>
      </c>
      <c r="I1994" s="56" t="s">
        <v>528</v>
      </c>
    </row>
    <row r="1995" spans="1:9">
      <c r="A1995" s="50">
        <v>1994</v>
      </c>
      <c r="B1995" s="51">
        <v>43153</v>
      </c>
      <c r="C1995" s="52">
        <v>43132</v>
      </c>
      <c r="D1995" s="50">
        <v>2018</v>
      </c>
      <c r="E1995" s="53">
        <v>0.92499999999999993</v>
      </c>
      <c r="F1995" s="53" t="s">
        <v>616</v>
      </c>
      <c r="G1995" s="54">
        <v>899</v>
      </c>
      <c r="H1995" s="54" t="s">
        <v>615</v>
      </c>
      <c r="I1995" s="56" t="s">
        <v>528</v>
      </c>
    </row>
    <row r="1996" spans="1:9">
      <c r="A1996" s="50">
        <v>1995</v>
      </c>
      <c r="B1996" s="51">
        <v>43154</v>
      </c>
      <c r="C1996" s="52">
        <v>43132</v>
      </c>
      <c r="D1996" s="50">
        <v>2018</v>
      </c>
      <c r="E1996" s="53">
        <v>0.57222222222222219</v>
      </c>
      <c r="F1996" s="53" t="s">
        <v>111</v>
      </c>
      <c r="G1996" s="54">
        <v>313</v>
      </c>
      <c r="H1996" s="54" t="s">
        <v>615</v>
      </c>
      <c r="I1996" s="56" t="s">
        <v>528</v>
      </c>
    </row>
    <row r="1997" spans="1:9">
      <c r="A1997" s="50">
        <v>1996</v>
      </c>
      <c r="B1997" s="51">
        <v>43154</v>
      </c>
      <c r="C1997" s="52">
        <v>43132</v>
      </c>
      <c r="D1997" s="50">
        <v>2018</v>
      </c>
      <c r="E1997" s="53">
        <v>0.62847222222222221</v>
      </c>
      <c r="F1997" s="53" t="s">
        <v>100</v>
      </c>
      <c r="G1997" s="54">
        <v>50</v>
      </c>
      <c r="H1997" s="54" t="s">
        <v>615</v>
      </c>
      <c r="I1997" s="56" t="s">
        <v>528</v>
      </c>
    </row>
    <row r="1998" spans="1:9">
      <c r="A1998" s="50">
        <v>1997</v>
      </c>
      <c r="B1998" s="51">
        <v>43154</v>
      </c>
      <c r="C1998" s="52">
        <v>43132</v>
      </c>
      <c r="D1998" s="50">
        <v>2018</v>
      </c>
      <c r="E1998" s="53">
        <v>0.75902777777777775</v>
      </c>
      <c r="F1998" s="53" t="s">
        <v>265</v>
      </c>
      <c r="G1998" s="55">
        <v>2000</v>
      </c>
      <c r="H1998" s="54" t="s">
        <v>615</v>
      </c>
      <c r="I1998" s="56" t="s">
        <v>528</v>
      </c>
    </row>
    <row r="1999" spans="1:9">
      <c r="A1999" s="50">
        <v>1998</v>
      </c>
      <c r="B1999" s="51">
        <v>43154</v>
      </c>
      <c r="C1999" s="52">
        <v>43132</v>
      </c>
      <c r="D1999" s="50">
        <v>2018</v>
      </c>
      <c r="E1999" s="53">
        <v>0.75902777777777775</v>
      </c>
      <c r="F1999" s="53" t="s">
        <v>218</v>
      </c>
      <c r="G1999" s="54">
        <v>260</v>
      </c>
      <c r="H1999" s="54" t="s">
        <v>615</v>
      </c>
      <c r="I1999" s="56" t="s">
        <v>528</v>
      </c>
    </row>
    <row r="2000" spans="1:9">
      <c r="A2000" s="50">
        <v>1999</v>
      </c>
      <c r="B2000" s="51">
        <v>43154</v>
      </c>
      <c r="C2000" s="52">
        <v>43132</v>
      </c>
      <c r="D2000" s="50">
        <v>2018</v>
      </c>
      <c r="E2000" s="53">
        <v>0.88402777777777775</v>
      </c>
      <c r="F2000" s="53" t="s">
        <v>84</v>
      </c>
      <c r="G2000" s="54">
        <v>245</v>
      </c>
      <c r="H2000" s="54" t="s">
        <v>615</v>
      </c>
      <c r="I2000" s="56" t="s">
        <v>528</v>
      </c>
    </row>
    <row r="2001" spans="1:9">
      <c r="A2001" s="50">
        <v>2000</v>
      </c>
      <c r="B2001" s="51">
        <v>43154</v>
      </c>
      <c r="C2001" s="52">
        <v>43132</v>
      </c>
      <c r="D2001" s="50">
        <v>2018</v>
      </c>
      <c r="E2001" s="53">
        <v>0.92499999999999993</v>
      </c>
      <c r="F2001" s="53" t="s">
        <v>616</v>
      </c>
      <c r="G2001" s="54">
        <v>899</v>
      </c>
      <c r="H2001" s="54" t="s">
        <v>615</v>
      </c>
      <c r="I2001" s="56" t="s">
        <v>528</v>
      </c>
    </row>
    <row r="2002" spans="1:9">
      <c r="A2002" s="50">
        <v>2001</v>
      </c>
      <c r="B2002" s="51">
        <v>43155</v>
      </c>
      <c r="C2002" s="52">
        <v>43132</v>
      </c>
      <c r="D2002" s="50">
        <v>2018</v>
      </c>
      <c r="E2002" s="53">
        <v>0.56666666666666665</v>
      </c>
      <c r="F2002" s="53" t="s">
        <v>111</v>
      </c>
      <c r="G2002" s="54">
        <v>576</v>
      </c>
      <c r="H2002" s="54" t="s">
        <v>615</v>
      </c>
      <c r="I2002" s="56" t="s">
        <v>528</v>
      </c>
    </row>
    <row r="2003" spans="1:9">
      <c r="A2003" s="50">
        <v>2002</v>
      </c>
      <c r="B2003" s="51">
        <v>43155</v>
      </c>
      <c r="C2003" s="52">
        <v>43132</v>
      </c>
      <c r="D2003" s="50">
        <v>2018</v>
      </c>
      <c r="E2003" s="53">
        <v>0.71805555555555556</v>
      </c>
      <c r="F2003" s="53" t="s">
        <v>100</v>
      </c>
      <c r="G2003" s="54">
        <v>75</v>
      </c>
      <c r="H2003" s="54" t="s">
        <v>615</v>
      </c>
      <c r="I2003" s="56" t="s">
        <v>528</v>
      </c>
    </row>
    <row r="2004" spans="1:9">
      <c r="A2004" s="50">
        <v>2003</v>
      </c>
      <c r="B2004" s="51">
        <v>43155</v>
      </c>
      <c r="C2004" s="52">
        <v>43132</v>
      </c>
      <c r="D2004" s="50">
        <v>2018</v>
      </c>
      <c r="E2004" s="53">
        <v>0.7597222222222223</v>
      </c>
      <c r="F2004" s="53" t="s">
        <v>265</v>
      </c>
      <c r="G2004" s="55">
        <v>2400</v>
      </c>
      <c r="H2004" s="54" t="s">
        <v>615</v>
      </c>
      <c r="I2004" s="56" t="s">
        <v>528</v>
      </c>
    </row>
    <row r="2005" spans="1:9">
      <c r="A2005" s="50">
        <v>2004</v>
      </c>
      <c r="B2005" s="51">
        <v>43155</v>
      </c>
      <c r="C2005" s="52">
        <v>43132</v>
      </c>
      <c r="D2005" s="50">
        <v>2018</v>
      </c>
      <c r="E2005" s="53">
        <v>0.78055555555555556</v>
      </c>
      <c r="F2005" s="53" t="s">
        <v>262</v>
      </c>
      <c r="G2005" s="54">
        <v>80</v>
      </c>
      <c r="H2005" s="54" t="s">
        <v>615</v>
      </c>
      <c r="I2005" s="56" t="s">
        <v>528</v>
      </c>
    </row>
    <row r="2006" spans="1:9">
      <c r="A2006" s="50">
        <v>2005</v>
      </c>
      <c r="B2006" s="51">
        <v>43155</v>
      </c>
      <c r="C2006" s="52">
        <v>43132</v>
      </c>
      <c r="D2006" s="50">
        <v>2018</v>
      </c>
      <c r="E2006" s="53">
        <v>0.89513888888888893</v>
      </c>
      <c r="F2006" s="53" t="s">
        <v>84</v>
      </c>
      <c r="G2006" s="54">
        <v>190</v>
      </c>
      <c r="H2006" s="54" t="s">
        <v>615</v>
      </c>
      <c r="I2006" s="56" t="s">
        <v>528</v>
      </c>
    </row>
    <row r="2007" spans="1:9">
      <c r="A2007" s="50">
        <v>2006</v>
      </c>
      <c r="B2007" s="51">
        <v>43155</v>
      </c>
      <c r="C2007" s="52">
        <v>43132</v>
      </c>
      <c r="D2007" s="50">
        <v>2018</v>
      </c>
      <c r="E2007" s="53">
        <v>0.92361111111111116</v>
      </c>
      <c r="F2007" s="53" t="s">
        <v>305</v>
      </c>
      <c r="G2007" s="58">
        <v>1501.22</v>
      </c>
      <c r="H2007" s="54" t="s">
        <v>615</v>
      </c>
      <c r="I2007" s="56" t="s">
        <v>528</v>
      </c>
    </row>
    <row r="2008" spans="1:9">
      <c r="A2008" s="50">
        <v>2007</v>
      </c>
      <c r="B2008" s="51">
        <v>43155</v>
      </c>
      <c r="C2008" s="52">
        <v>43132</v>
      </c>
      <c r="D2008" s="50">
        <v>2018</v>
      </c>
      <c r="E2008" s="53">
        <v>0.93263888888888891</v>
      </c>
      <c r="F2008" s="53" t="s">
        <v>617</v>
      </c>
      <c r="G2008" s="55">
        <v>1361</v>
      </c>
      <c r="H2008" s="54" t="s">
        <v>615</v>
      </c>
      <c r="I2008" s="56" t="s">
        <v>528</v>
      </c>
    </row>
    <row r="2009" spans="1:9">
      <c r="A2009" s="50">
        <v>2008</v>
      </c>
      <c r="B2009" s="51">
        <v>43156</v>
      </c>
      <c r="C2009" s="52">
        <v>43132</v>
      </c>
      <c r="D2009" s="50">
        <v>2018</v>
      </c>
      <c r="E2009" s="53">
        <v>0.39166666666666666</v>
      </c>
      <c r="F2009" s="53" t="s">
        <v>72</v>
      </c>
      <c r="G2009" s="54">
        <v>150</v>
      </c>
      <c r="H2009" s="54" t="s">
        <v>615</v>
      </c>
      <c r="I2009" s="56" t="s">
        <v>528</v>
      </c>
    </row>
    <row r="2010" spans="1:9">
      <c r="A2010" s="50">
        <v>2009</v>
      </c>
      <c r="B2010" s="51">
        <v>43156</v>
      </c>
      <c r="C2010" s="52">
        <v>43132</v>
      </c>
      <c r="D2010" s="50">
        <v>2018</v>
      </c>
      <c r="E2010" s="53">
        <v>0.64166666666666672</v>
      </c>
      <c r="F2010" s="53" t="s">
        <v>111</v>
      </c>
      <c r="G2010" s="54">
        <v>377</v>
      </c>
      <c r="H2010" s="54" t="s">
        <v>615</v>
      </c>
      <c r="I2010" s="56" t="s">
        <v>528</v>
      </c>
    </row>
    <row r="2011" spans="1:9">
      <c r="A2011" s="50">
        <v>2010</v>
      </c>
      <c r="B2011" s="51">
        <v>43156</v>
      </c>
      <c r="C2011" s="52">
        <v>43132</v>
      </c>
      <c r="D2011" s="50">
        <v>2018</v>
      </c>
      <c r="E2011" s="53">
        <v>0.80833333333333324</v>
      </c>
      <c r="F2011" s="53" t="s">
        <v>218</v>
      </c>
      <c r="G2011" s="54">
        <v>70</v>
      </c>
      <c r="H2011" s="54" t="s">
        <v>615</v>
      </c>
      <c r="I2011" s="56" t="s">
        <v>528</v>
      </c>
    </row>
    <row r="2012" spans="1:9">
      <c r="A2012" s="50">
        <v>2011</v>
      </c>
      <c r="B2012" s="51">
        <v>43156</v>
      </c>
      <c r="C2012" s="52">
        <v>43132</v>
      </c>
      <c r="D2012" s="50">
        <v>2018</v>
      </c>
      <c r="E2012" s="53">
        <v>0.85069444444444453</v>
      </c>
      <c r="F2012" s="53" t="s">
        <v>469</v>
      </c>
      <c r="G2012" s="54">
        <v>45</v>
      </c>
      <c r="H2012" s="54" t="s">
        <v>615</v>
      </c>
      <c r="I2012" s="56" t="s">
        <v>528</v>
      </c>
    </row>
    <row r="2013" spans="1:9">
      <c r="A2013" s="50">
        <v>2012</v>
      </c>
      <c r="B2013" s="51">
        <v>43156</v>
      </c>
      <c r="C2013" s="52">
        <v>43132</v>
      </c>
      <c r="D2013" s="50">
        <v>2018</v>
      </c>
      <c r="E2013" s="53">
        <v>0.93263888888888891</v>
      </c>
      <c r="F2013" s="53" t="s">
        <v>617</v>
      </c>
      <c r="G2013" s="55">
        <v>1361</v>
      </c>
      <c r="H2013" s="54" t="s">
        <v>615</v>
      </c>
      <c r="I2013" s="56" t="s">
        <v>528</v>
      </c>
    </row>
    <row r="2014" spans="1:9">
      <c r="A2014" s="50">
        <v>2013</v>
      </c>
      <c r="B2014" s="51">
        <v>43157</v>
      </c>
      <c r="C2014" s="52">
        <v>43132</v>
      </c>
      <c r="D2014" s="50">
        <v>2018</v>
      </c>
      <c r="E2014" s="53">
        <v>0.3923611111111111</v>
      </c>
      <c r="F2014" s="53" t="s">
        <v>72</v>
      </c>
      <c r="G2014" s="54">
        <v>110</v>
      </c>
      <c r="H2014" s="54" t="s">
        <v>615</v>
      </c>
      <c r="I2014" s="56" t="s">
        <v>528</v>
      </c>
    </row>
    <row r="2015" spans="1:9">
      <c r="A2015" s="50">
        <v>2014</v>
      </c>
      <c r="B2015" s="51">
        <v>43157</v>
      </c>
      <c r="C2015" s="52">
        <v>43132</v>
      </c>
      <c r="D2015" s="50">
        <v>2018</v>
      </c>
      <c r="E2015" s="53">
        <v>0.70138888888888884</v>
      </c>
      <c r="F2015" s="53" t="s">
        <v>100</v>
      </c>
      <c r="G2015" s="54">
        <v>90</v>
      </c>
      <c r="H2015" s="54" t="s">
        <v>615</v>
      </c>
      <c r="I2015" s="56" t="s">
        <v>528</v>
      </c>
    </row>
    <row r="2016" spans="1:9">
      <c r="A2016" s="50">
        <v>2015</v>
      </c>
      <c r="B2016" s="51">
        <v>43157</v>
      </c>
      <c r="C2016" s="52">
        <v>43132</v>
      </c>
      <c r="D2016" s="50">
        <v>2018</v>
      </c>
      <c r="E2016" s="53">
        <v>0.80972222222222223</v>
      </c>
      <c r="F2016" s="53" t="s">
        <v>245</v>
      </c>
      <c r="G2016" s="54">
        <v>20</v>
      </c>
      <c r="H2016" s="54" t="s">
        <v>615</v>
      </c>
      <c r="I2016" s="56" t="s">
        <v>528</v>
      </c>
    </row>
    <row r="2017" spans="1:9">
      <c r="A2017" s="50">
        <v>2016</v>
      </c>
      <c r="B2017" s="51">
        <v>43157</v>
      </c>
      <c r="C2017" s="52">
        <v>43132</v>
      </c>
      <c r="D2017" s="50">
        <v>2018</v>
      </c>
      <c r="E2017" s="53">
        <v>0.85069444444444453</v>
      </c>
      <c r="F2017" s="53" t="s">
        <v>469</v>
      </c>
      <c r="G2017" s="54">
        <v>45</v>
      </c>
      <c r="H2017" s="54" t="s">
        <v>615</v>
      </c>
      <c r="I2017" s="56" t="s">
        <v>528</v>
      </c>
    </row>
    <row r="2018" spans="1:9">
      <c r="A2018" s="50">
        <v>2017</v>
      </c>
      <c r="B2018" s="51">
        <v>43157</v>
      </c>
      <c r="C2018" s="52">
        <v>43132</v>
      </c>
      <c r="D2018" s="50">
        <v>2018</v>
      </c>
      <c r="E2018" s="53">
        <v>0.85833333333333339</v>
      </c>
      <c r="F2018" s="53" t="s">
        <v>84</v>
      </c>
      <c r="G2018" s="54">
        <v>200</v>
      </c>
      <c r="H2018" s="54" t="s">
        <v>615</v>
      </c>
      <c r="I2018" s="56" t="s">
        <v>528</v>
      </c>
    </row>
    <row r="2019" spans="1:9">
      <c r="A2019" s="50">
        <v>2018</v>
      </c>
      <c r="B2019" s="51">
        <v>43157</v>
      </c>
      <c r="C2019" s="52">
        <v>43132</v>
      </c>
      <c r="D2019" s="50">
        <v>2018</v>
      </c>
      <c r="E2019" s="53">
        <v>0.93263888888888891</v>
      </c>
      <c r="F2019" s="53" t="s">
        <v>617</v>
      </c>
      <c r="G2019" s="55">
        <v>1361</v>
      </c>
      <c r="H2019" s="54" t="s">
        <v>615</v>
      </c>
      <c r="I2019" s="56" t="s">
        <v>528</v>
      </c>
    </row>
    <row r="2020" spans="1:9">
      <c r="A2020" s="50">
        <v>2019</v>
      </c>
      <c r="B2020" s="51">
        <v>43157</v>
      </c>
      <c r="C2020" s="52">
        <v>43132</v>
      </c>
      <c r="D2020" s="50">
        <v>2018</v>
      </c>
      <c r="E2020" s="53">
        <v>0.94791666666666663</v>
      </c>
      <c r="F2020" s="53" t="s">
        <v>265</v>
      </c>
      <c r="G2020" s="55">
        <v>3210</v>
      </c>
      <c r="H2020" s="54" t="s">
        <v>615</v>
      </c>
      <c r="I2020" s="56" t="s">
        <v>528</v>
      </c>
    </row>
    <row r="2021" spans="1:9">
      <c r="A2021" s="50">
        <v>2020</v>
      </c>
      <c r="B2021" s="51">
        <v>43157</v>
      </c>
      <c r="C2021" s="52">
        <v>43132</v>
      </c>
      <c r="D2021" s="50">
        <v>2018</v>
      </c>
      <c r="E2021" s="53">
        <v>0.94861111111111107</v>
      </c>
      <c r="F2021" s="53" t="s">
        <v>257</v>
      </c>
      <c r="G2021" s="54">
        <v>30</v>
      </c>
      <c r="H2021" s="54" t="s">
        <v>94</v>
      </c>
      <c r="I2021" s="56" t="s">
        <v>529</v>
      </c>
    </row>
    <row r="2022" spans="1:9">
      <c r="A2022" s="50">
        <v>2021</v>
      </c>
      <c r="B2022" s="51">
        <v>43158</v>
      </c>
      <c r="C2022" s="52">
        <v>43132</v>
      </c>
      <c r="D2022" s="50">
        <v>2018</v>
      </c>
      <c r="E2022" s="53">
        <v>0.30972222222222223</v>
      </c>
      <c r="F2022" s="53" t="s">
        <v>72</v>
      </c>
      <c r="G2022" s="54">
        <v>90</v>
      </c>
      <c r="H2022" s="54" t="s">
        <v>615</v>
      </c>
      <c r="I2022" s="56" t="s">
        <v>528</v>
      </c>
    </row>
    <row r="2023" spans="1:9">
      <c r="A2023" s="50">
        <v>2022</v>
      </c>
      <c r="B2023" s="51">
        <v>43158</v>
      </c>
      <c r="C2023" s="52">
        <v>43132</v>
      </c>
      <c r="D2023" s="50">
        <v>2018</v>
      </c>
      <c r="E2023" s="53">
        <v>0.4458333333333333</v>
      </c>
      <c r="F2023" s="53" t="s">
        <v>253</v>
      </c>
      <c r="G2023" s="54">
        <v>125</v>
      </c>
      <c r="H2023" s="54" t="s">
        <v>615</v>
      </c>
      <c r="I2023" s="56" t="s">
        <v>528</v>
      </c>
    </row>
    <row r="2024" spans="1:9">
      <c r="A2024" s="50">
        <v>2023</v>
      </c>
      <c r="B2024" s="51">
        <v>43158</v>
      </c>
      <c r="C2024" s="52">
        <v>43132</v>
      </c>
      <c r="D2024" s="50">
        <v>2018</v>
      </c>
      <c r="E2024" s="53">
        <v>0.4458333333333333</v>
      </c>
      <c r="F2024" s="53" t="s">
        <v>148</v>
      </c>
      <c r="G2024" s="54">
        <v>50</v>
      </c>
      <c r="H2024" s="54" t="s">
        <v>615</v>
      </c>
      <c r="I2024" s="56" t="s">
        <v>528</v>
      </c>
    </row>
    <row r="2025" spans="1:9">
      <c r="A2025" s="50">
        <v>2024</v>
      </c>
      <c r="B2025" s="51">
        <v>43158</v>
      </c>
      <c r="C2025" s="52">
        <v>43132</v>
      </c>
      <c r="D2025" s="50">
        <v>2018</v>
      </c>
      <c r="E2025" s="53">
        <v>0.66805555555555562</v>
      </c>
      <c r="F2025" s="53" t="s">
        <v>111</v>
      </c>
      <c r="G2025" s="54">
        <v>115</v>
      </c>
      <c r="H2025" s="54" t="s">
        <v>615</v>
      </c>
      <c r="I2025" s="56" t="s">
        <v>528</v>
      </c>
    </row>
    <row r="2026" spans="1:9">
      <c r="A2026" s="50">
        <v>2025</v>
      </c>
      <c r="B2026" s="51">
        <v>43158</v>
      </c>
      <c r="C2026" s="52">
        <v>43132</v>
      </c>
      <c r="D2026" s="50">
        <v>2018</v>
      </c>
      <c r="E2026" s="53">
        <v>0.85138888888888886</v>
      </c>
      <c r="F2026" s="53" t="s">
        <v>469</v>
      </c>
      <c r="G2026" s="54">
        <v>65</v>
      </c>
      <c r="H2026" s="54" t="s">
        <v>615</v>
      </c>
      <c r="I2026" s="56" t="s">
        <v>528</v>
      </c>
    </row>
    <row r="2027" spans="1:9">
      <c r="A2027" s="50">
        <v>2026</v>
      </c>
      <c r="B2027" s="51">
        <v>43158</v>
      </c>
      <c r="C2027" s="52">
        <v>43132</v>
      </c>
      <c r="D2027" s="50">
        <v>2018</v>
      </c>
      <c r="E2027" s="53">
        <v>0.91111111111111109</v>
      </c>
      <c r="F2027" s="53" t="s">
        <v>94</v>
      </c>
      <c r="G2027" s="54">
        <v>416.3</v>
      </c>
      <c r="H2027" s="54" t="s">
        <v>94</v>
      </c>
      <c r="I2027" s="56" t="s">
        <v>529</v>
      </c>
    </row>
    <row r="2028" spans="1:9">
      <c r="A2028" s="50">
        <v>2027</v>
      </c>
      <c r="B2028" s="51">
        <v>43158</v>
      </c>
      <c r="C2028" s="52">
        <v>43132</v>
      </c>
      <c r="D2028" s="50">
        <v>2018</v>
      </c>
      <c r="E2028" s="53">
        <v>0.91111111111111109</v>
      </c>
      <c r="F2028" s="53" t="s">
        <v>389</v>
      </c>
      <c r="G2028" s="54">
        <v>67</v>
      </c>
      <c r="H2028" s="54" t="s">
        <v>619</v>
      </c>
      <c r="I2028" s="56" t="s">
        <v>528</v>
      </c>
    </row>
    <row r="2029" spans="1:9">
      <c r="A2029" s="50">
        <v>2028</v>
      </c>
      <c r="B2029" s="51">
        <v>43158</v>
      </c>
      <c r="C2029" s="52">
        <v>43132</v>
      </c>
      <c r="D2029" s="50">
        <v>2018</v>
      </c>
      <c r="E2029" s="53">
        <v>0.93263888888888891</v>
      </c>
      <c r="F2029" s="53" t="s">
        <v>617</v>
      </c>
      <c r="G2029" s="55">
        <v>1361</v>
      </c>
      <c r="H2029" s="54" t="s">
        <v>615</v>
      </c>
      <c r="I2029" s="56" t="s">
        <v>528</v>
      </c>
    </row>
    <row r="2030" spans="1:9">
      <c r="A2030" s="50">
        <v>2029</v>
      </c>
      <c r="B2030" s="51">
        <v>43158</v>
      </c>
      <c r="C2030" s="52">
        <v>43132</v>
      </c>
      <c r="D2030" s="50">
        <v>2018</v>
      </c>
      <c r="E2030" s="53">
        <v>0.95277777777777783</v>
      </c>
      <c r="F2030" s="53" t="s">
        <v>618</v>
      </c>
      <c r="G2030" s="54">
        <v>498</v>
      </c>
      <c r="H2030" s="54" t="s">
        <v>31</v>
      </c>
      <c r="I2030" s="56" t="s">
        <v>528</v>
      </c>
    </row>
    <row r="2031" spans="1:9">
      <c r="A2031" s="50">
        <v>2030</v>
      </c>
      <c r="B2031" s="51">
        <v>43159</v>
      </c>
      <c r="C2031" s="52">
        <v>43132</v>
      </c>
      <c r="D2031" s="50">
        <v>2018</v>
      </c>
      <c r="E2031" s="53">
        <v>0.43472222222222223</v>
      </c>
      <c r="F2031" s="53" t="s">
        <v>72</v>
      </c>
      <c r="G2031" s="54">
        <v>90</v>
      </c>
      <c r="H2031" s="54" t="s">
        <v>615</v>
      </c>
      <c r="I2031" s="56" t="s">
        <v>528</v>
      </c>
    </row>
    <row r="2032" spans="1:9">
      <c r="A2032" s="50">
        <v>2031</v>
      </c>
      <c r="B2032" s="51">
        <v>43159</v>
      </c>
      <c r="C2032" s="52">
        <v>43132</v>
      </c>
      <c r="D2032" s="50">
        <v>2018</v>
      </c>
      <c r="E2032" s="53">
        <v>0.44722222222222219</v>
      </c>
      <c r="F2032" s="53" t="s">
        <v>499</v>
      </c>
      <c r="G2032" s="54">
        <v>80</v>
      </c>
      <c r="H2032" s="54" t="s">
        <v>615</v>
      </c>
      <c r="I2032" s="56" t="s">
        <v>528</v>
      </c>
    </row>
    <row r="2033" spans="1:9">
      <c r="A2033" s="50">
        <v>2032</v>
      </c>
      <c r="B2033" s="51">
        <v>43159</v>
      </c>
      <c r="C2033" s="52">
        <v>43132</v>
      </c>
      <c r="D2033" s="50">
        <v>2018</v>
      </c>
      <c r="E2033" s="53">
        <v>0.79652777777777783</v>
      </c>
      <c r="F2033" s="53" t="s">
        <v>265</v>
      </c>
      <c r="G2033" s="55">
        <v>2500</v>
      </c>
      <c r="H2033" s="54" t="s">
        <v>615</v>
      </c>
      <c r="I2033" s="56" t="s">
        <v>528</v>
      </c>
    </row>
    <row r="2034" spans="1:9">
      <c r="A2034" s="50">
        <v>2033</v>
      </c>
      <c r="B2034" s="51">
        <v>43159</v>
      </c>
      <c r="C2034" s="52">
        <v>43132</v>
      </c>
      <c r="D2034" s="50">
        <v>2018</v>
      </c>
      <c r="E2034" s="53">
        <v>0.88055555555555554</v>
      </c>
      <c r="F2034" s="53" t="s">
        <v>265</v>
      </c>
      <c r="G2034" s="54">
        <v>80</v>
      </c>
      <c r="H2034" s="54" t="s">
        <v>615</v>
      </c>
      <c r="I2034" s="56" t="s">
        <v>528</v>
      </c>
    </row>
    <row r="2035" spans="1:9">
      <c r="A2035" s="50">
        <v>2034</v>
      </c>
      <c r="B2035" s="51">
        <v>43159</v>
      </c>
      <c r="C2035" s="52">
        <v>43132</v>
      </c>
      <c r="D2035" s="50">
        <v>2018</v>
      </c>
      <c r="E2035" s="53">
        <v>0.88055555555555554</v>
      </c>
      <c r="F2035" s="53" t="s">
        <v>130</v>
      </c>
      <c r="G2035" s="54">
        <v>90</v>
      </c>
      <c r="H2035" s="54" t="s">
        <v>615</v>
      </c>
      <c r="I2035" s="56" t="s">
        <v>528</v>
      </c>
    </row>
    <row r="2036" spans="1:9">
      <c r="A2036" s="50">
        <v>2035</v>
      </c>
      <c r="B2036" s="51">
        <v>43159</v>
      </c>
      <c r="C2036" s="52">
        <v>43132</v>
      </c>
      <c r="D2036" s="50">
        <v>2018</v>
      </c>
      <c r="E2036" s="53">
        <v>0.90972222222222221</v>
      </c>
      <c r="F2036" s="53" t="s">
        <v>148</v>
      </c>
      <c r="G2036" s="54">
        <v>30</v>
      </c>
      <c r="H2036" s="54" t="s">
        <v>615</v>
      </c>
      <c r="I2036" s="56" t="s">
        <v>528</v>
      </c>
    </row>
    <row r="2037" spans="1:9">
      <c r="A2037" s="50">
        <v>2036</v>
      </c>
      <c r="B2037" s="51">
        <v>43160</v>
      </c>
      <c r="C2037" s="52">
        <v>43160</v>
      </c>
      <c r="D2037" s="50">
        <v>2018</v>
      </c>
      <c r="E2037" s="53">
        <v>0.46527777777777773</v>
      </c>
      <c r="F2037" s="54" t="s">
        <v>218</v>
      </c>
      <c r="G2037" s="54">
        <v>375</v>
      </c>
      <c r="H2037" s="54" t="s">
        <v>615</v>
      </c>
      <c r="I2037" s="56" t="s">
        <v>528</v>
      </c>
    </row>
    <row r="2038" spans="1:9">
      <c r="A2038" s="50">
        <v>2037</v>
      </c>
      <c r="B2038" s="51">
        <v>43160</v>
      </c>
      <c r="C2038" s="52">
        <v>43160</v>
      </c>
      <c r="D2038" s="50">
        <v>2018</v>
      </c>
      <c r="E2038" s="53">
        <v>0.47083333333333338</v>
      </c>
      <c r="F2038" s="54" t="s">
        <v>639</v>
      </c>
      <c r="G2038" s="54">
        <v>50</v>
      </c>
      <c r="H2038" s="54" t="s">
        <v>615</v>
      </c>
      <c r="I2038" s="56" t="s">
        <v>528</v>
      </c>
    </row>
    <row r="2039" spans="1:9">
      <c r="A2039" s="50">
        <v>2038</v>
      </c>
      <c r="B2039" s="51">
        <v>43160</v>
      </c>
      <c r="C2039" s="52">
        <v>43160</v>
      </c>
      <c r="D2039" s="50">
        <v>2018</v>
      </c>
      <c r="E2039" s="53">
        <v>0.59166666666666667</v>
      </c>
      <c r="F2039" s="54" t="s">
        <v>111</v>
      </c>
      <c r="G2039" s="54">
        <v>200</v>
      </c>
      <c r="H2039" s="54" t="s">
        <v>615</v>
      </c>
      <c r="I2039" s="56" t="s">
        <v>528</v>
      </c>
    </row>
    <row r="2040" spans="1:9">
      <c r="A2040" s="50">
        <v>2039</v>
      </c>
      <c r="B2040" s="51">
        <v>43160</v>
      </c>
      <c r="C2040" s="52">
        <v>43160</v>
      </c>
      <c r="D2040" s="50">
        <v>2018</v>
      </c>
      <c r="E2040" s="53">
        <v>0.76527777777777783</v>
      </c>
      <c r="F2040" s="54" t="s">
        <v>265</v>
      </c>
      <c r="G2040" s="55">
        <v>2500</v>
      </c>
      <c r="H2040" s="54" t="s">
        <v>615</v>
      </c>
      <c r="I2040" s="56" t="s">
        <v>528</v>
      </c>
    </row>
    <row r="2041" spans="1:9">
      <c r="A2041" s="50">
        <v>2040</v>
      </c>
      <c r="B2041" s="51">
        <v>43160</v>
      </c>
      <c r="C2041" s="52">
        <v>43160</v>
      </c>
      <c r="D2041" s="50">
        <v>2018</v>
      </c>
      <c r="E2041" s="53">
        <v>0.88055555555555554</v>
      </c>
      <c r="F2041" s="54" t="s">
        <v>84</v>
      </c>
      <c r="G2041" s="54">
        <v>84</v>
      </c>
      <c r="H2041" s="54" t="s">
        <v>615</v>
      </c>
      <c r="I2041" s="56" t="s">
        <v>528</v>
      </c>
    </row>
    <row r="2042" spans="1:9">
      <c r="A2042" s="50">
        <v>2041</v>
      </c>
      <c r="B2042" s="51">
        <v>43160</v>
      </c>
      <c r="C2042" s="52">
        <v>43160</v>
      </c>
      <c r="D2042" s="50">
        <v>2018</v>
      </c>
      <c r="E2042" s="53">
        <v>0.88055555555555554</v>
      </c>
      <c r="F2042" s="54" t="s">
        <v>84</v>
      </c>
      <c r="G2042" s="54">
        <v>289</v>
      </c>
      <c r="H2042" s="54" t="s">
        <v>615</v>
      </c>
      <c r="I2042" s="56" t="s">
        <v>528</v>
      </c>
    </row>
    <row r="2043" spans="1:9">
      <c r="A2043" s="50">
        <v>2042</v>
      </c>
      <c r="B2043" s="51">
        <v>43160</v>
      </c>
      <c r="C2043" s="52">
        <v>43160</v>
      </c>
      <c r="D2043" s="50">
        <v>2018</v>
      </c>
      <c r="E2043" s="53">
        <v>0.9194444444444444</v>
      </c>
      <c r="F2043" s="54" t="s">
        <v>332</v>
      </c>
      <c r="G2043" s="55">
        <v>1523</v>
      </c>
      <c r="H2043" s="54" t="s">
        <v>615</v>
      </c>
      <c r="I2043" s="56" t="s">
        <v>528</v>
      </c>
    </row>
    <row r="2044" spans="1:9">
      <c r="A2044" s="50">
        <v>2043</v>
      </c>
      <c r="B2044" s="51">
        <v>43161</v>
      </c>
      <c r="C2044" s="52">
        <v>43160</v>
      </c>
      <c r="D2044" s="50">
        <v>2018</v>
      </c>
      <c r="E2044" s="53">
        <v>0.57291666666666663</v>
      </c>
      <c r="F2044" s="54" t="s">
        <v>111</v>
      </c>
      <c r="G2044" s="54">
        <v>341</v>
      </c>
      <c r="H2044" s="54" t="s">
        <v>615</v>
      </c>
      <c r="I2044" s="56" t="s">
        <v>528</v>
      </c>
    </row>
    <row r="2045" spans="1:9">
      <c r="A2045" s="50">
        <v>2044</v>
      </c>
      <c r="B2045" s="51">
        <v>43161</v>
      </c>
      <c r="C2045" s="52">
        <v>43160</v>
      </c>
      <c r="D2045" s="50">
        <v>2018</v>
      </c>
      <c r="E2045" s="53">
        <v>0.88124999999999998</v>
      </c>
      <c r="F2045" s="54" t="s">
        <v>84</v>
      </c>
      <c r="G2045" s="54">
        <v>95</v>
      </c>
      <c r="H2045" s="54" t="s">
        <v>615</v>
      </c>
      <c r="I2045" s="56" t="s">
        <v>528</v>
      </c>
    </row>
    <row r="2046" spans="1:9">
      <c r="A2046" s="50">
        <v>2045</v>
      </c>
      <c r="B2046" s="51">
        <v>43161</v>
      </c>
      <c r="C2046" s="52">
        <v>43160</v>
      </c>
      <c r="D2046" s="50">
        <v>2018</v>
      </c>
      <c r="E2046" s="53">
        <v>0.9194444444444444</v>
      </c>
      <c r="F2046" s="54" t="s">
        <v>332</v>
      </c>
      <c r="G2046" s="55">
        <v>1523</v>
      </c>
      <c r="H2046" s="54" t="s">
        <v>615</v>
      </c>
      <c r="I2046" s="56" t="s">
        <v>528</v>
      </c>
    </row>
    <row r="2047" spans="1:9">
      <c r="A2047" s="50">
        <v>2046</v>
      </c>
      <c r="B2047" s="51">
        <v>43161</v>
      </c>
      <c r="C2047" s="52">
        <v>43160</v>
      </c>
      <c r="D2047" s="50">
        <v>2018</v>
      </c>
      <c r="E2047" s="53">
        <v>0.92152777777777783</v>
      </c>
      <c r="F2047" s="54" t="s">
        <v>84</v>
      </c>
      <c r="G2047" s="54">
        <v>142</v>
      </c>
      <c r="H2047" s="54" t="s">
        <v>615</v>
      </c>
      <c r="I2047" s="56" t="s">
        <v>528</v>
      </c>
    </row>
    <row r="2048" spans="1:9">
      <c r="A2048" s="50">
        <v>2047</v>
      </c>
      <c r="B2048" s="51">
        <v>43162</v>
      </c>
      <c r="C2048" s="52">
        <v>43160</v>
      </c>
      <c r="D2048" s="50">
        <v>2018</v>
      </c>
      <c r="E2048" s="53">
        <v>0.37916666666666665</v>
      </c>
      <c r="F2048" s="54" t="s">
        <v>245</v>
      </c>
      <c r="G2048" s="54">
        <v>50</v>
      </c>
      <c r="H2048" s="54" t="s">
        <v>615</v>
      </c>
      <c r="I2048" s="56" t="s">
        <v>528</v>
      </c>
    </row>
    <row r="2049" spans="1:9">
      <c r="A2049" s="50">
        <v>2048</v>
      </c>
      <c r="B2049" s="51">
        <v>43162</v>
      </c>
      <c r="C2049" s="52">
        <v>43160</v>
      </c>
      <c r="D2049" s="50">
        <v>2018</v>
      </c>
      <c r="E2049" s="53">
        <v>0.62847222222222221</v>
      </c>
      <c r="F2049" s="54" t="s">
        <v>111</v>
      </c>
      <c r="G2049" s="54">
        <v>231</v>
      </c>
      <c r="H2049" s="54" t="s">
        <v>615</v>
      </c>
      <c r="I2049" s="56" t="s">
        <v>528</v>
      </c>
    </row>
    <row r="2050" spans="1:9">
      <c r="A2050" s="50">
        <v>2049</v>
      </c>
      <c r="B2050" s="51">
        <v>43162</v>
      </c>
      <c r="C2050" s="52">
        <v>43160</v>
      </c>
      <c r="D2050" s="50">
        <v>2018</v>
      </c>
      <c r="E2050" s="53">
        <v>0.83750000000000002</v>
      </c>
      <c r="F2050" s="54" t="s">
        <v>84</v>
      </c>
      <c r="G2050" s="54">
        <v>263</v>
      </c>
      <c r="H2050" s="54" t="s">
        <v>615</v>
      </c>
      <c r="I2050" s="56" t="s">
        <v>528</v>
      </c>
    </row>
    <row r="2051" spans="1:9">
      <c r="A2051" s="50">
        <v>2050</v>
      </c>
      <c r="B2051" s="51">
        <v>43162</v>
      </c>
      <c r="C2051" s="52">
        <v>43160</v>
      </c>
      <c r="D2051" s="50">
        <v>2018</v>
      </c>
      <c r="E2051" s="53">
        <v>0.9194444444444444</v>
      </c>
      <c r="F2051" s="54" t="s">
        <v>332</v>
      </c>
      <c r="G2051" s="55">
        <v>1523</v>
      </c>
      <c r="H2051" s="54" t="s">
        <v>615</v>
      </c>
      <c r="I2051" s="56" t="s">
        <v>528</v>
      </c>
    </row>
    <row r="2052" spans="1:9">
      <c r="A2052" s="50">
        <v>2051</v>
      </c>
      <c r="B2052" s="51">
        <v>43163</v>
      </c>
      <c r="C2052" s="52">
        <v>43160</v>
      </c>
      <c r="D2052" s="50">
        <v>2018</v>
      </c>
      <c r="E2052" s="53">
        <v>0.30972222222222223</v>
      </c>
      <c r="F2052" s="54" t="s">
        <v>148</v>
      </c>
      <c r="G2052" s="54">
        <v>30</v>
      </c>
      <c r="H2052" s="54" t="s">
        <v>615</v>
      </c>
      <c r="I2052" s="56" t="s">
        <v>528</v>
      </c>
    </row>
    <row r="2053" spans="1:9">
      <c r="A2053" s="50">
        <v>2052</v>
      </c>
      <c r="B2053" s="51">
        <v>43163</v>
      </c>
      <c r="C2053" s="52">
        <v>43160</v>
      </c>
      <c r="D2053" s="50">
        <v>2018</v>
      </c>
      <c r="E2053" s="53">
        <v>0.3263888888888889</v>
      </c>
      <c r="F2053" s="54" t="s">
        <v>305</v>
      </c>
      <c r="G2053" s="58">
        <v>1603.35</v>
      </c>
      <c r="H2053" s="54" t="s">
        <v>615</v>
      </c>
      <c r="I2053" s="56" t="s">
        <v>528</v>
      </c>
    </row>
    <row r="2054" spans="1:9">
      <c r="A2054" s="50">
        <v>2053</v>
      </c>
      <c r="B2054" s="51">
        <v>43163</v>
      </c>
      <c r="C2054" s="52">
        <v>43160</v>
      </c>
      <c r="D2054" s="50">
        <v>2018</v>
      </c>
      <c r="E2054" s="53">
        <v>0.39374999999999999</v>
      </c>
      <c r="F2054" s="54" t="s">
        <v>130</v>
      </c>
      <c r="G2054" s="54">
        <v>80</v>
      </c>
      <c r="H2054" s="54" t="s">
        <v>615</v>
      </c>
      <c r="I2054" s="56" t="s">
        <v>528</v>
      </c>
    </row>
    <row r="2055" spans="1:9">
      <c r="A2055" s="50">
        <v>2054</v>
      </c>
      <c r="B2055" s="51">
        <v>43163</v>
      </c>
      <c r="C2055" s="52">
        <v>43160</v>
      </c>
      <c r="D2055" s="50">
        <v>2018</v>
      </c>
      <c r="E2055" s="53">
        <v>0.64374999999999993</v>
      </c>
      <c r="F2055" s="54" t="s">
        <v>111</v>
      </c>
      <c r="G2055" s="54">
        <v>150</v>
      </c>
      <c r="H2055" s="54" t="s">
        <v>615</v>
      </c>
      <c r="I2055" s="56" t="s">
        <v>528</v>
      </c>
    </row>
    <row r="2056" spans="1:9">
      <c r="A2056" s="50">
        <v>2055</v>
      </c>
      <c r="B2056" s="51">
        <v>43163</v>
      </c>
      <c r="C2056" s="52">
        <v>43160</v>
      </c>
      <c r="D2056" s="50">
        <v>2018</v>
      </c>
      <c r="E2056" s="53">
        <v>0.7270833333333333</v>
      </c>
      <c r="F2056" s="54" t="s">
        <v>148</v>
      </c>
      <c r="G2056" s="54">
        <v>174</v>
      </c>
      <c r="H2056" s="54" t="s">
        <v>615</v>
      </c>
      <c r="I2056" s="56" t="s">
        <v>528</v>
      </c>
    </row>
    <row r="2057" spans="1:9">
      <c r="A2057" s="50">
        <v>2056</v>
      </c>
      <c r="B2057" s="51">
        <v>43163</v>
      </c>
      <c r="C2057" s="52">
        <v>43160</v>
      </c>
      <c r="D2057" s="50">
        <v>2018</v>
      </c>
      <c r="E2057" s="53">
        <v>0.87708333333333333</v>
      </c>
      <c r="F2057" s="54" t="s">
        <v>641</v>
      </c>
      <c r="G2057" s="55">
        <v>3540</v>
      </c>
      <c r="H2057" s="54" t="s">
        <v>615</v>
      </c>
      <c r="I2057" s="56" t="s">
        <v>528</v>
      </c>
    </row>
    <row r="2058" spans="1:9">
      <c r="A2058" s="50">
        <v>2057</v>
      </c>
      <c r="B2058" s="51">
        <v>43164</v>
      </c>
      <c r="C2058" s="52">
        <v>43160</v>
      </c>
      <c r="D2058" s="50">
        <v>2018</v>
      </c>
      <c r="E2058" s="53">
        <v>0.58472222222222225</v>
      </c>
      <c r="F2058" s="54" t="s">
        <v>111</v>
      </c>
      <c r="G2058" s="54">
        <v>825.49</v>
      </c>
      <c r="H2058" s="54" t="s">
        <v>615</v>
      </c>
      <c r="I2058" s="56" t="s">
        <v>528</v>
      </c>
    </row>
    <row r="2059" spans="1:9">
      <c r="A2059" s="50">
        <v>2058</v>
      </c>
      <c r="B2059" s="51">
        <v>43164</v>
      </c>
      <c r="C2059" s="52">
        <v>43160</v>
      </c>
      <c r="D2059" s="50">
        <v>2018</v>
      </c>
      <c r="E2059" s="53">
        <v>0.91875000000000007</v>
      </c>
      <c r="F2059" s="54" t="s">
        <v>641</v>
      </c>
      <c r="G2059" s="55">
        <v>3540</v>
      </c>
      <c r="H2059" s="54" t="s">
        <v>615</v>
      </c>
      <c r="I2059" s="56" t="s">
        <v>528</v>
      </c>
    </row>
    <row r="2060" spans="1:9">
      <c r="A2060" s="50">
        <v>2059</v>
      </c>
      <c r="B2060" s="51">
        <v>43165</v>
      </c>
      <c r="C2060" s="52">
        <v>43160</v>
      </c>
      <c r="D2060" s="50">
        <v>2018</v>
      </c>
      <c r="E2060" s="53">
        <v>0.37708333333333338</v>
      </c>
      <c r="F2060" s="54" t="s">
        <v>140</v>
      </c>
      <c r="G2060" s="54">
        <v>40</v>
      </c>
      <c r="H2060" s="54" t="s">
        <v>615</v>
      </c>
      <c r="I2060" s="56" t="s">
        <v>528</v>
      </c>
    </row>
    <row r="2061" spans="1:9">
      <c r="A2061" s="50">
        <v>2060</v>
      </c>
      <c r="B2061" s="51">
        <v>43165</v>
      </c>
      <c r="C2061" s="52">
        <v>43160</v>
      </c>
      <c r="D2061" s="50">
        <v>2018</v>
      </c>
      <c r="E2061" s="53">
        <v>0.83124999999999993</v>
      </c>
      <c r="F2061" s="54" t="s">
        <v>100</v>
      </c>
      <c r="G2061" s="54">
        <v>100</v>
      </c>
      <c r="H2061" s="54" t="s">
        <v>615</v>
      </c>
      <c r="I2061" s="56" t="s">
        <v>528</v>
      </c>
    </row>
    <row r="2062" spans="1:9">
      <c r="A2062" s="50">
        <v>2061</v>
      </c>
      <c r="B2062" s="51">
        <v>43165</v>
      </c>
      <c r="C2062" s="52">
        <v>43160</v>
      </c>
      <c r="D2062" s="50">
        <v>2018</v>
      </c>
      <c r="E2062" s="53">
        <v>0.83124999999999993</v>
      </c>
      <c r="F2062" s="54" t="s">
        <v>265</v>
      </c>
      <c r="G2062" s="55">
        <v>2500</v>
      </c>
      <c r="H2062" s="54" t="s">
        <v>615</v>
      </c>
      <c r="I2062" s="56" t="s">
        <v>528</v>
      </c>
    </row>
    <row r="2063" spans="1:9">
      <c r="A2063" s="50">
        <v>2062</v>
      </c>
      <c r="B2063" s="51">
        <v>43165</v>
      </c>
      <c r="C2063" s="52">
        <v>43160</v>
      </c>
      <c r="D2063" s="50">
        <v>2018</v>
      </c>
      <c r="E2063" s="53">
        <v>0.87708333333333333</v>
      </c>
      <c r="F2063" s="54" t="s">
        <v>641</v>
      </c>
      <c r="G2063" s="55">
        <v>3540</v>
      </c>
      <c r="H2063" s="54" t="s">
        <v>615</v>
      </c>
      <c r="I2063" s="56" t="s">
        <v>528</v>
      </c>
    </row>
    <row r="2064" spans="1:9">
      <c r="A2064" s="50">
        <v>2063</v>
      </c>
      <c r="B2064" s="51">
        <v>43166</v>
      </c>
      <c r="C2064" s="52">
        <v>43160</v>
      </c>
      <c r="D2064" s="50">
        <v>2018</v>
      </c>
      <c r="E2064" s="53">
        <v>0.33333333333333331</v>
      </c>
      <c r="F2064" s="54" t="s">
        <v>140</v>
      </c>
      <c r="G2064" s="54">
        <v>50</v>
      </c>
      <c r="H2064" s="54" t="s">
        <v>615</v>
      </c>
      <c r="I2064" s="56" t="s">
        <v>528</v>
      </c>
    </row>
    <row r="2065" spans="1:9">
      <c r="A2065" s="50">
        <v>2064</v>
      </c>
      <c r="B2065" s="51">
        <v>43166</v>
      </c>
      <c r="C2065" s="52">
        <v>43160</v>
      </c>
      <c r="D2065" s="50">
        <v>2018</v>
      </c>
      <c r="E2065" s="53">
        <v>0.39583333333333331</v>
      </c>
      <c r="F2065" s="54" t="s">
        <v>643</v>
      </c>
      <c r="G2065" s="55">
        <v>5612</v>
      </c>
      <c r="H2065" s="54" t="s">
        <v>615</v>
      </c>
      <c r="I2065" s="56" t="s">
        <v>528</v>
      </c>
    </row>
    <row r="2066" spans="1:9">
      <c r="A2066" s="50">
        <v>2065</v>
      </c>
      <c r="B2066" s="51">
        <v>43166</v>
      </c>
      <c r="C2066" s="52">
        <v>43160</v>
      </c>
      <c r="D2066" s="50">
        <v>2018</v>
      </c>
      <c r="E2066" s="53">
        <v>0.58402777777777781</v>
      </c>
      <c r="F2066" s="54" t="s">
        <v>111</v>
      </c>
      <c r="G2066" s="54">
        <v>450</v>
      </c>
      <c r="H2066" s="54" t="s">
        <v>615</v>
      </c>
      <c r="I2066" s="56" t="s">
        <v>528</v>
      </c>
    </row>
    <row r="2067" spans="1:9">
      <c r="A2067" s="50">
        <v>2066</v>
      </c>
      <c r="B2067" s="51">
        <v>43166</v>
      </c>
      <c r="C2067" s="52">
        <v>43160</v>
      </c>
      <c r="D2067" s="50">
        <v>2018</v>
      </c>
      <c r="E2067" s="53">
        <v>0.6777777777777777</v>
      </c>
      <c r="F2067" s="54" t="s">
        <v>265</v>
      </c>
      <c r="G2067" s="54">
        <v>150</v>
      </c>
      <c r="H2067" s="54" t="s">
        <v>615</v>
      </c>
      <c r="I2067" s="56" t="s">
        <v>528</v>
      </c>
    </row>
    <row r="2068" spans="1:9">
      <c r="A2068" s="50">
        <v>2067</v>
      </c>
      <c r="B2068" s="51">
        <v>43166</v>
      </c>
      <c r="C2068" s="52">
        <v>43160</v>
      </c>
      <c r="D2068" s="50">
        <v>2018</v>
      </c>
      <c r="E2068" s="53">
        <v>0.6777777777777777</v>
      </c>
      <c r="F2068" s="54" t="s">
        <v>262</v>
      </c>
      <c r="G2068" s="54">
        <v>130</v>
      </c>
      <c r="H2068" s="54" t="s">
        <v>615</v>
      </c>
      <c r="I2068" s="56" t="s">
        <v>528</v>
      </c>
    </row>
    <row r="2069" spans="1:9">
      <c r="A2069" s="50">
        <v>2068</v>
      </c>
      <c r="B2069" s="51">
        <v>43166</v>
      </c>
      <c r="C2069" s="52">
        <v>43160</v>
      </c>
      <c r="D2069" s="50">
        <v>2018</v>
      </c>
      <c r="E2069" s="53">
        <v>0.6777777777777777</v>
      </c>
      <c r="F2069" s="54" t="s">
        <v>100</v>
      </c>
      <c r="G2069" s="54">
        <v>15</v>
      </c>
      <c r="H2069" s="54" t="s">
        <v>615</v>
      </c>
      <c r="I2069" s="56" t="s">
        <v>528</v>
      </c>
    </row>
    <row r="2070" spans="1:9">
      <c r="A2070" s="50">
        <v>2069</v>
      </c>
      <c r="B2070" s="51">
        <v>43166</v>
      </c>
      <c r="C2070" s="52">
        <v>43160</v>
      </c>
      <c r="D2070" s="50">
        <v>2018</v>
      </c>
      <c r="E2070" s="53">
        <v>0.91249999999999998</v>
      </c>
      <c r="F2070" s="54" t="s">
        <v>125</v>
      </c>
      <c r="G2070" s="55">
        <v>1750</v>
      </c>
      <c r="H2070" s="54" t="s">
        <v>125</v>
      </c>
      <c r="I2070" s="56" t="s">
        <v>529</v>
      </c>
    </row>
    <row r="2071" spans="1:9">
      <c r="A2071" s="50">
        <v>2070</v>
      </c>
      <c r="B2071" s="51">
        <v>43167</v>
      </c>
      <c r="C2071" s="52">
        <v>43160</v>
      </c>
      <c r="D2071" s="50">
        <v>2018</v>
      </c>
      <c r="E2071" s="53">
        <v>0.4069444444444445</v>
      </c>
      <c r="F2071" s="54" t="s">
        <v>72</v>
      </c>
      <c r="G2071" s="54">
        <v>60</v>
      </c>
      <c r="H2071" s="54" t="s">
        <v>52</v>
      </c>
      <c r="I2071" s="56" t="s">
        <v>529</v>
      </c>
    </row>
    <row r="2072" spans="1:9">
      <c r="A2072" s="50">
        <v>2071</v>
      </c>
      <c r="B2072" s="51">
        <v>43167</v>
      </c>
      <c r="C2072" s="52">
        <v>43160</v>
      </c>
      <c r="D2072" s="50">
        <v>2018</v>
      </c>
      <c r="E2072" s="53">
        <v>0.49027777777777781</v>
      </c>
      <c r="F2072" s="54" t="s">
        <v>253</v>
      </c>
      <c r="G2072" s="54">
        <v>8</v>
      </c>
      <c r="H2072" s="54" t="s">
        <v>94</v>
      </c>
      <c r="I2072" s="56" t="s">
        <v>529</v>
      </c>
    </row>
    <row r="2073" spans="1:9">
      <c r="A2073" s="50">
        <v>2072</v>
      </c>
      <c r="B2073" s="51">
        <v>43167</v>
      </c>
      <c r="C2073" s="52">
        <v>43160</v>
      </c>
      <c r="D2073" s="50">
        <v>2018</v>
      </c>
      <c r="E2073" s="53">
        <v>0.74097222222222225</v>
      </c>
      <c r="F2073" s="54" t="s">
        <v>130</v>
      </c>
      <c r="G2073" s="54">
        <v>120</v>
      </c>
      <c r="H2073" s="54" t="s">
        <v>52</v>
      </c>
      <c r="I2073" s="56" t="s">
        <v>529</v>
      </c>
    </row>
    <row r="2074" spans="1:9">
      <c r="A2074" s="50">
        <v>2073</v>
      </c>
      <c r="B2074" s="51">
        <v>43167</v>
      </c>
      <c r="C2074" s="52">
        <v>43160</v>
      </c>
      <c r="D2074" s="50">
        <v>2018</v>
      </c>
      <c r="E2074" s="53">
        <v>0.77083333333333337</v>
      </c>
      <c r="F2074" s="54" t="s">
        <v>644</v>
      </c>
      <c r="G2074" s="54">
        <v>500</v>
      </c>
      <c r="H2074" s="54" t="s">
        <v>31</v>
      </c>
      <c r="I2074" s="56" t="s">
        <v>529</v>
      </c>
    </row>
    <row r="2075" spans="1:9">
      <c r="A2075" s="50">
        <v>2074</v>
      </c>
      <c r="B2075" s="51">
        <v>43168</v>
      </c>
      <c r="C2075" s="52">
        <v>43160</v>
      </c>
      <c r="D2075" s="50">
        <v>2018</v>
      </c>
      <c r="E2075" s="53">
        <v>0.68819444444444444</v>
      </c>
      <c r="F2075" s="54" t="s">
        <v>645</v>
      </c>
      <c r="G2075" s="54">
        <v>294</v>
      </c>
      <c r="H2075" s="54" t="s">
        <v>45</v>
      </c>
      <c r="I2075" s="56" t="s">
        <v>529</v>
      </c>
    </row>
    <row r="2076" spans="1:9">
      <c r="A2076" s="50">
        <v>2075</v>
      </c>
      <c r="B2076" s="51">
        <v>43168</v>
      </c>
      <c r="C2076" s="52">
        <v>43160</v>
      </c>
      <c r="D2076" s="50">
        <v>2018</v>
      </c>
      <c r="E2076" s="53">
        <v>0.72986111111111107</v>
      </c>
      <c r="F2076" s="54" t="s">
        <v>646</v>
      </c>
      <c r="G2076" s="54">
        <v>60</v>
      </c>
      <c r="H2076" s="54" t="s">
        <v>94</v>
      </c>
      <c r="I2076" s="56" t="s">
        <v>529</v>
      </c>
    </row>
    <row r="2077" spans="1:9">
      <c r="A2077" s="50">
        <v>2076</v>
      </c>
      <c r="B2077" s="51">
        <v>43168</v>
      </c>
      <c r="C2077" s="52">
        <v>43160</v>
      </c>
      <c r="D2077" s="50">
        <v>2018</v>
      </c>
      <c r="E2077" s="53">
        <v>0.73055555555555562</v>
      </c>
      <c r="F2077" s="54" t="s">
        <v>130</v>
      </c>
      <c r="G2077" s="54">
        <v>30</v>
      </c>
      <c r="H2077" s="54" t="s">
        <v>52</v>
      </c>
      <c r="I2077" s="56" t="s">
        <v>529</v>
      </c>
    </row>
    <row r="2078" spans="1:9">
      <c r="A2078" s="50">
        <v>2077</v>
      </c>
      <c r="B2078" s="51">
        <v>43168</v>
      </c>
      <c r="C2078" s="52">
        <v>43160</v>
      </c>
      <c r="D2078" s="50">
        <v>2018</v>
      </c>
      <c r="E2078" s="53">
        <v>0.76736111111111116</v>
      </c>
      <c r="F2078" s="54" t="s">
        <v>647</v>
      </c>
      <c r="G2078" s="54">
        <v>24</v>
      </c>
      <c r="H2078" s="54" t="s">
        <v>94</v>
      </c>
      <c r="I2078" s="56" t="s">
        <v>529</v>
      </c>
    </row>
    <row r="2079" spans="1:9">
      <c r="A2079" s="50">
        <v>2078</v>
      </c>
      <c r="B2079" s="51">
        <v>43168</v>
      </c>
      <c r="C2079" s="52">
        <v>43160</v>
      </c>
      <c r="D2079" s="50">
        <v>2018</v>
      </c>
      <c r="E2079" s="53">
        <v>0.88541666666666663</v>
      </c>
      <c r="F2079" s="54" t="s">
        <v>262</v>
      </c>
      <c r="G2079" s="54">
        <v>22</v>
      </c>
      <c r="H2079" s="54" t="s">
        <v>41</v>
      </c>
      <c r="I2079" s="56" t="s">
        <v>529</v>
      </c>
    </row>
    <row r="2080" spans="1:9">
      <c r="A2080" s="50">
        <v>2079</v>
      </c>
      <c r="B2080" s="51">
        <v>43168</v>
      </c>
      <c r="C2080" s="52">
        <v>43160</v>
      </c>
      <c r="D2080" s="50">
        <v>2018</v>
      </c>
      <c r="E2080" s="53">
        <v>0.9375</v>
      </c>
      <c r="F2080" s="54" t="s">
        <v>305</v>
      </c>
      <c r="G2080" s="54">
        <v>600</v>
      </c>
      <c r="H2080" s="54" t="s">
        <v>41</v>
      </c>
      <c r="I2080" s="56" t="s">
        <v>529</v>
      </c>
    </row>
    <row r="2081" spans="1:9">
      <c r="A2081" s="50">
        <v>2080</v>
      </c>
      <c r="B2081" s="51">
        <v>43169</v>
      </c>
      <c r="C2081" s="52">
        <v>43160</v>
      </c>
      <c r="D2081" s="50">
        <v>2018</v>
      </c>
      <c r="E2081" s="53">
        <v>0.46319444444444446</v>
      </c>
      <c r="F2081" s="54" t="s">
        <v>148</v>
      </c>
      <c r="G2081" s="54">
        <v>100</v>
      </c>
      <c r="H2081" s="54" t="s">
        <v>41</v>
      </c>
      <c r="I2081" s="56" t="s">
        <v>529</v>
      </c>
    </row>
    <row r="2082" spans="1:9">
      <c r="A2082" s="50">
        <v>2081</v>
      </c>
      <c r="B2082" s="51">
        <v>43169</v>
      </c>
      <c r="C2082" s="52">
        <v>43160</v>
      </c>
      <c r="D2082" s="50">
        <v>2018</v>
      </c>
      <c r="E2082" s="53">
        <v>0.67152777777777783</v>
      </c>
      <c r="F2082" s="54" t="s">
        <v>129</v>
      </c>
      <c r="G2082" s="54">
        <v>200</v>
      </c>
      <c r="H2082" s="54" t="s">
        <v>31</v>
      </c>
      <c r="I2082" s="56" t="s">
        <v>529</v>
      </c>
    </row>
    <row r="2083" spans="1:9">
      <c r="A2083" s="50">
        <v>2082</v>
      </c>
      <c r="B2083" s="51">
        <v>43170</v>
      </c>
      <c r="C2083" s="52">
        <v>43160</v>
      </c>
      <c r="D2083" s="50">
        <v>2018</v>
      </c>
      <c r="E2083" s="53">
        <v>0.79652777777777783</v>
      </c>
      <c r="F2083" s="54" t="s">
        <v>84</v>
      </c>
      <c r="G2083" s="54">
        <v>100</v>
      </c>
      <c r="H2083" s="54" t="s">
        <v>52</v>
      </c>
      <c r="I2083" s="56" t="s">
        <v>529</v>
      </c>
    </row>
    <row r="2084" spans="1:9">
      <c r="A2084" s="50">
        <v>2083</v>
      </c>
      <c r="B2084" s="51">
        <v>43170</v>
      </c>
      <c r="C2084" s="52">
        <v>43160</v>
      </c>
      <c r="D2084" s="50">
        <v>2018</v>
      </c>
      <c r="E2084" s="53">
        <v>0.83750000000000002</v>
      </c>
      <c r="F2084" s="54" t="s">
        <v>148</v>
      </c>
      <c r="G2084" s="54">
        <v>50</v>
      </c>
      <c r="H2084" s="54" t="s">
        <v>41</v>
      </c>
      <c r="I2084" s="56" t="s">
        <v>529</v>
      </c>
    </row>
    <row r="2085" spans="1:9">
      <c r="A2085" s="50">
        <v>2084</v>
      </c>
      <c r="B2085" s="51">
        <v>43171</v>
      </c>
      <c r="C2085" s="52">
        <v>43160</v>
      </c>
      <c r="D2085" s="50">
        <v>2018</v>
      </c>
      <c r="E2085" s="53">
        <v>0.29722222222222222</v>
      </c>
      <c r="F2085" s="54" t="s">
        <v>262</v>
      </c>
      <c r="G2085" s="54">
        <v>36</v>
      </c>
      <c r="H2085" s="54" t="s">
        <v>41</v>
      </c>
      <c r="I2085" s="56" t="s">
        <v>529</v>
      </c>
    </row>
    <row r="2086" spans="1:9">
      <c r="A2086" s="50">
        <v>2085</v>
      </c>
      <c r="B2086" s="51">
        <v>43171</v>
      </c>
      <c r="C2086" s="52">
        <v>43160</v>
      </c>
      <c r="D2086" s="50">
        <v>2018</v>
      </c>
      <c r="E2086" s="53">
        <v>0.37847222222222227</v>
      </c>
      <c r="F2086" s="54" t="s">
        <v>72</v>
      </c>
      <c r="G2086" s="54">
        <v>40</v>
      </c>
      <c r="H2086" s="54" t="s">
        <v>52</v>
      </c>
      <c r="I2086" s="56" t="s">
        <v>529</v>
      </c>
    </row>
    <row r="2087" spans="1:9">
      <c r="A2087" s="50">
        <v>2086</v>
      </c>
      <c r="B2087" s="51">
        <v>43171</v>
      </c>
      <c r="C2087" s="52">
        <v>43160</v>
      </c>
      <c r="D2087" s="50">
        <v>2018</v>
      </c>
      <c r="E2087" s="53">
        <v>0.86319444444444438</v>
      </c>
      <c r="F2087" s="54" t="s">
        <v>84</v>
      </c>
      <c r="G2087" s="54">
        <v>58</v>
      </c>
      <c r="H2087" s="54" t="s">
        <v>52</v>
      </c>
      <c r="I2087" s="56" t="s">
        <v>529</v>
      </c>
    </row>
    <row r="2088" spans="1:9">
      <c r="A2088" s="50">
        <v>2087</v>
      </c>
      <c r="B2088" s="51">
        <v>43172</v>
      </c>
      <c r="C2088" s="52">
        <v>43160</v>
      </c>
      <c r="D2088" s="50">
        <v>2018</v>
      </c>
      <c r="E2088" s="53">
        <v>0.39930555555555558</v>
      </c>
      <c r="F2088" s="54" t="s">
        <v>72</v>
      </c>
      <c r="G2088" s="54">
        <v>70</v>
      </c>
      <c r="H2088" s="54" t="s">
        <v>52</v>
      </c>
      <c r="I2088" s="56" t="s">
        <v>529</v>
      </c>
    </row>
    <row r="2089" spans="1:9">
      <c r="A2089" s="50">
        <v>2088</v>
      </c>
      <c r="B2089" s="51">
        <v>43172</v>
      </c>
      <c r="C2089" s="52">
        <v>43160</v>
      </c>
      <c r="D2089" s="50">
        <v>2018</v>
      </c>
      <c r="E2089" s="53">
        <v>0.94097222222222221</v>
      </c>
      <c r="F2089" s="54" t="s">
        <v>357</v>
      </c>
      <c r="G2089" s="54">
        <v>220</v>
      </c>
      <c r="H2089" s="54" t="s">
        <v>31</v>
      </c>
      <c r="I2089" s="56" t="s">
        <v>529</v>
      </c>
    </row>
    <row r="2090" spans="1:9">
      <c r="A2090" s="50">
        <v>2089</v>
      </c>
      <c r="B2090" s="51">
        <v>43173</v>
      </c>
      <c r="C2090" s="52">
        <v>43160</v>
      </c>
      <c r="D2090" s="50">
        <v>2018</v>
      </c>
      <c r="E2090" s="53">
        <v>0.50972222222222219</v>
      </c>
      <c r="F2090" s="54" t="s">
        <v>364</v>
      </c>
      <c r="G2090" s="54">
        <v>12</v>
      </c>
      <c r="H2090" s="54" t="s">
        <v>31</v>
      </c>
      <c r="I2090" s="56" t="s">
        <v>529</v>
      </c>
    </row>
    <row r="2091" spans="1:9">
      <c r="A2091" s="50">
        <v>2090</v>
      </c>
      <c r="B2091" s="51">
        <v>43173</v>
      </c>
      <c r="C2091" s="52">
        <v>43160</v>
      </c>
      <c r="D2091" s="50">
        <v>2018</v>
      </c>
      <c r="E2091" s="53">
        <v>0.82152777777777775</v>
      </c>
      <c r="F2091" s="54" t="s">
        <v>84</v>
      </c>
      <c r="G2091" s="54">
        <v>203</v>
      </c>
      <c r="H2091" s="54" t="s">
        <v>52</v>
      </c>
      <c r="I2091" s="56" t="s">
        <v>529</v>
      </c>
    </row>
    <row r="2092" spans="1:9">
      <c r="A2092" s="50">
        <v>2091</v>
      </c>
      <c r="B2092" s="51">
        <v>43174</v>
      </c>
      <c r="C2092" s="52">
        <v>43160</v>
      </c>
      <c r="D2092" s="50">
        <v>2018</v>
      </c>
      <c r="E2092" s="53">
        <v>0.8354166666666667</v>
      </c>
      <c r="F2092" s="54" t="s">
        <v>84</v>
      </c>
      <c r="G2092" s="54">
        <v>80</v>
      </c>
      <c r="H2092" s="54" t="s">
        <v>52</v>
      </c>
      <c r="I2092" s="56" t="s">
        <v>529</v>
      </c>
    </row>
    <row r="2093" spans="1:9">
      <c r="A2093" s="50">
        <v>2092</v>
      </c>
      <c r="B2093" s="51">
        <v>43175</v>
      </c>
      <c r="C2093" s="52">
        <v>43160</v>
      </c>
      <c r="D2093" s="50">
        <v>2018</v>
      </c>
      <c r="E2093" s="53">
        <v>0.33680555555555558</v>
      </c>
      <c r="F2093" s="54" t="s">
        <v>72</v>
      </c>
      <c r="G2093" s="54">
        <v>40</v>
      </c>
      <c r="H2093" s="54" t="s">
        <v>52</v>
      </c>
      <c r="I2093" s="56" t="s">
        <v>529</v>
      </c>
    </row>
    <row r="2094" spans="1:9">
      <c r="A2094" s="50">
        <v>2093</v>
      </c>
      <c r="B2094" s="51">
        <v>43175</v>
      </c>
      <c r="C2094" s="52">
        <v>43160</v>
      </c>
      <c r="D2094" s="50">
        <v>2018</v>
      </c>
      <c r="E2094" s="53">
        <v>0.87013888888888891</v>
      </c>
      <c r="F2094" s="54" t="s">
        <v>84</v>
      </c>
      <c r="G2094" s="54">
        <v>120</v>
      </c>
      <c r="H2094" s="54" t="s">
        <v>52</v>
      </c>
      <c r="I2094" s="56" t="s">
        <v>529</v>
      </c>
    </row>
    <row r="2095" spans="1:9">
      <c r="A2095" s="50">
        <v>2094</v>
      </c>
      <c r="B2095" s="51">
        <v>43176</v>
      </c>
      <c r="C2095" s="52">
        <v>43160</v>
      </c>
      <c r="D2095" s="50">
        <v>2018</v>
      </c>
      <c r="E2095" s="53">
        <v>0.32847222222222222</v>
      </c>
      <c r="F2095" s="54" t="s">
        <v>72</v>
      </c>
      <c r="G2095" s="54">
        <v>20</v>
      </c>
      <c r="H2095" s="54" t="s">
        <v>52</v>
      </c>
      <c r="I2095" s="56" t="s">
        <v>529</v>
      </c>
    </row>
    <row r="2096" spans="1:9">
      <c r="A2096" s="50">
        <v>2095</v>
      </c>
      <c r="B2096" s="51">
        <v>43176</v>
      </c>
      <c r="C2096" s="52">
        <v>43160</v>
      </c>
      <c r="D2096" s="50">
        <v>2018</v>
      </c>
      <c r="E2096" s="53">
        <v>0.52916666666666667</v>
      </c>
      <c r="F2096" s="54" t="s">
        <v>262</v>
      </c>
      <c r="G2096" s="54">
        <v>23</v>
      </c>
      <c r="H2096" s="54" t="s">
        <v>41</v>
      </c>
      <c r="I2096" s="56" t="s">
        <v>529</v>
      </c>
    </row>
    <row r="2097" spans="1:9">
      <c r="A2097" s="50">
        <v>2096</v>
      </c>
      <c r="B2097" s="51">
        <v>43176</v>
      </c>
      <c r="C2097" s="52">
        <v>43160</v>
      </c>
      <c r="D2097" s="50">
        <v>2018</v>
      </c>
      <c r="E2097" s="53">
        <v>0.57152777777777775</v>
      </c>
      <c r="F2097" s="54" t="s">
        <v>130</v>
      </c>
      <c r="G2097" s="54">
        <v>24</v>
      </c>
      <c r="H2097" s="54" t="s">
        <v>52</v>
      </c>
      <c r="I2097" s="56" t="s">
        <v>529</v>
      </c>
    </row>
    <row r="2098" spans="1:9">
      <c r="A2098" s="50">
        <v>2097</v>
      </c>
      <c r="B2098" s="51">
        <v>43176</v>
      </c>
      <c r="C2098" s="52">
        <v>43160</v>
      </c>
      <c r="D2098" s="50">
        <v>2018</v>
      </c>
      <c r="E2098" s="53">
        <v>0.65486111111111112</v>
      </c>
      <c r="F2098" s="54" t="s">
        <v>111</v>
      </c>
      <c r="G2098" s="54">
        <v>100</v>
      </c>
      <c r="H2098" s="54" t="s">
        <v>52</v>
      </c>
      <c r="I2098" s="56" t="s">
        <v>529</v>
      </c>
    </row>
    <row r="2099" spans="1:9">
      <c r="A2099" s="50">
        <v>2098</v>
      </c>
      <c r="B2099" s="51">
        <v>43176</v>
      </c>
      <c r="C2099" s="52">
        <v>43160</v>
      </c>
      <c r="D2099" s="50">
        <v>2018</v>
      </c>
      <c r="E2099" s="53">
        <v>0.71527777777777779</v>
      </c>
      <c r="F2099" s="54" t="s">
        <v>262</v>
      </c>
      <c r="G2099" s="54">
        <v>21</v>
      </c>
      <c r="H2099" s="54" t="s">
        <v>41</v>
      </c>
      <c r="I2099" s="56" t="s">
        <v>529</v>
      </c>
    </row>
    <row r="2100" spans="1:9">
      <c r="A2100" s="50">
        <v>2099</v>
      </c>
      <c r="B2100" s="51">
        <v>43176</v>
      </c>
      <c r="C2100" s="52">
        <v>43160</v>
      </c>
      <c r="D2100" s="50">
        <v>2018</v>
      </c>
      <c r="E2100" s="53">
        <v>0.71736111111111101</v>
      </c>
      <c r="F2100" s="54" t="s">
        <v>100</v>
      </c>
      <c r="G2100" s="54">
        <v>35</v>
      </c>
      <c r="H2100" s="54" t="s">
        <v>52</v>
      </c>
      <c r="I2100" s="56" t="s">
        <v>529</v>
      </c>
    </row>
    <row r="2101" spans="1:9">
      <c r="A2101" s="50">
        <v>2100</v>
      </c>
      <c r="B2101" s="51">
        <v>43176</v>
      </c>
      <c r="C2101" s="52">
        <v>43160</v>
      </c>
      <c r="D2101" s="50">
        <v>2018</v>
      </c>
      <c r="E2101" s="53">
        <v>0.71805555555555556</v>
      </c>
      <c r="F2101" s="54" t="s">
        <v>84</v>
      </c>
      <c r="G2101" s="54">
        <v>35</v>
      </c>
      <c r="H2101" s="54" t="s">
        <v>52</v>
      </c>
      <c r="I2101" s="56" t="s">
        <v>529</v>
      </c>
    </row>
    <row r="2102" spans="1:9">
      <c r="A2102" s="50">
        <v>2101</v>
      </c>
      <c r="B2102" s="51">
        <v>43176</v>
      </c>
      <c r="C2102" s="52">
        <v>43160</v>
      </c>
      <c r="D2102" s="50">
        <v>2018</v>
      </c>
      <c r="E2102" s="53">
        <v>0.7597222222222223</v>
      </c>
      <c r="F2102" s="54" t="s">
        <v>203</v>
      </c>
      <c r="G2102" s="54">
        <v>50</v>
      </c>
      <c r="H2102" s="54" t="s">
        <v>31</v>
      </c>
      <c r="I2102" s="56" t="s">
        <v>529</v>
      </c>
    </row>
    <row r="2103" spans="1:9">
      <c r="A2103" s="50">
        <v>2102</v>
      </c>
      <c r="B2103" s="51">
        <v>43177</v>
      </c>
      <c r="C2103" s="52">
        <v>43160</v>
      </c>
      <c r="D2103" s="50">
        <v>2018</v>
      </c>
      <c r="E2103" s="53">
        <v>5.2777777777777778E-2</v>
      </c>
      <c r="F2103" s="54" t="s">
        <v>355</v>
      </c>
      <c r="G2103" s="54">
        <v>464</v>
      </c>
      <c r="H2103" s="54" t="s">
        <v>103</v>
      </c>
      <c r="I2103" s="56" t="s">
        <v>529</v>
      </c>
    </row>
    <row r="2104" spans="1:9">
      <c r="A2104" s="50">
        <v>2103</v>
      </c>
      <c r="B2104" s="51">
        <v>43177</v>
      </c>
      <c r="C2104" s="52">
        <v>43160</v>
      </c>
      <c r="D2104" s="50">
        <v>2018</v>
      </c>
      <c r="E2104" s="53">
        <v>0.33055555555555555</v>
      </c>
      <c r="F2104" s="54" t="s">
        <v>262</v>
      </c>
      <c r="G2104" s="54">
        <v>8</v>
      </c>
      <c r="H2104" s="54" t="s">
        <v>41</v>
      </c>
      <c r="I2104" s="56" t="s">
        <v>529</v>
      </c>
    </row>
    <row r="2105" spans="1:9">
      <c r="A2105" s="50">
        <v>2104</v>
      </c>
      <c r="B2105" s="51">
        <v>43177</v>
      </c>
      <c r="C2105" s="52">
        <v>43160</v>
      </c>
      <c r="D2105" s="50">
        <v>2018</v>
      </c>
      <c r="E2105" s="53">
        <v>0.37291666666666662</v>
      </c>
      <c r="F2105" s="54" t="s">
        <v>305</v>
      </c>
      <c r="G2105" s="54">
        <v>10</v>
      </c>
      <c r="H2105" s="54" t="s">
        <v>41</v>
      </c>
      <c r="I2105" s="56" t="s">
        <v>529</v>
      </c>
    </row>
    <row r="2106" spans="1:9">
      <c r="A2106" s="50">
        <v>2105</v>
      </c>
      <c r="B2106" s="51">
        <v>43177</v>
      </c>
      <c r="C2106" s="52">
        <v>43160</v>
      </c>
      <c r="D2106" s="50">
        <v>2018</v>
      </c>
      <c r="E2106" s="53">
        <v>0.45624999999999999</v>
      </c>
      <c r="F2106" s="54" t="s">
        <v>131</v>
      </c>
      <c r="G2106" s="54">
        <v>20</v>
      </c>
      <c r="H2106" s="54" t="s">
        <v>52</v>
      </c>
      <c r="I2106" s="56" t="s">
        <v>529</v>
      </c>
    </row>
    <row r="2107" spans="1:9">
      <c r="A2107" s="50">
        <v>2106</v>
      </c>
      <c r="B2107" s="51">
        <v>43177</v>
      </c>
      <c r="C2107" s="52">
        <v>43160</v>
      </c>
      <c r="D2107" s="50">
        <v>2018</v>
      </c>
      <c r="E2107" s="53">
        <v>0.6645833333333333</v>
      </c>
      <c r="F2107" s="54" t="s">
        <v>111</v>
      </c>
      <c r="G2107" s="55">
        <v>1447</v>
      </c>
      <c r="H2107" s="54" t="s">
        <v>52</v>
      </c>
      <c r="I2107" s="56" t="s">
        <v>529</v>
      </c>
    </row>
    <row r="2108" spans="1:9">
      <c r="A2108" s="50">
        <v>2107</v>
      </c>
      <c r="B2108" s="51">
        <v>43177</v>
      </c>
      <c r="C2108" s="52">
        <v>43160</v>
      </c>
      <c r="D2108" s="50">
        <v>2018</v>
      </c>
      <c r="E2108" s="53">
        <v>0.875</v>
      </c>
      <c r="F2108" s="54" t="s">
        <v>131</v>
      </c>
      <c r="G2108" s="54">
        <v>10</v>
      </c>
      <c r="H2108" s="54" t="s">
        <v>52</v>
      </c>
      <c r="I2108" s="56" t="s">
        <v>529</v>
      </c>
    </row>
    <row r="2109" spans="1:9">
      <c r="A2109" s="50">
        <v>2108</v>
      </c>
      <c r="B2109" s="51">
        <v>43178</v>
      </c>
      <c r="C2109" s="52">
        <v>43160</v>
      </c>
      <c r="D2109" s="50">
        <v>2018</v>
      </c>
      <c r="E2109" s="53">
        <v>0.4069444444444445</v>
      </c>
      <c r="F2109" s="54" t="s">
        <v>72</v>
      </c>
      <c r="G2109" s="54">
        <v>50</v>
      </c>
      <c r="H2109" s="54" t="s">
        <v>52</v>
      </c>
      <c r="I2109" s="56" t="s">
        <v>529</v>
      </c>
    </row>
    <row r="2110" spans="1:9">
      <c r="A2110" s="50">
        <v>2109</v>
      </c>
      <c r="B2110" s="51">
        <v>43178</v>
      </c>
      <c r="C2110" s="52">
        <v>43160</v>
      </c>
      <c r="D2110" s="50">
        <v>2018</v>
      </c>
      <c r="E2110" s="53">
        <v>0.86319444444444438</v>
      </c>
      <c r="F2110" s="54" t="s">
        <v>84</v>
      </c>
      <c r="G2110" s="54">
        <v>65</v>
      </c>
      <c r="H2110" s="54" t="s">
        <v>52</v>
      </c>
      <c r="I2110" s="56" t="s">
        <v>529</v>
      </c>
    </row>
    <row r="2111" spans="1:9">
      <c r="A2111" s="50">
        <v>2110</v>
      </c>
      <c r="B2111" s="51">
        <v>43179</v>
      </c>
      <c r="C2111" s="52">
        <v>43160</v>
      </c>
      <c r="D2111" s="50">
        <v>2018</v>
      </c>
      <c r="E2111" s="53">
        <v>0.3756944444444445</v>
      </c>
      <c r="F2111" s="54" t="s">
        <v>72</v>
      </c>
      <c r="G2111" s="54">
        <v>20</v>
      </c>
      <c r="H2111" s="54" t="s">
        <v>52</v>
      </c>
      <c r="I2111" s="56" t="s">
        <v>529</v>
      </c>
    </row>
    <row r="2112" spans="1:9">
      <c r="A2112" s="50">
        <v>2111</v>
      </c>
      <c r="B2112" s="51">
        <v>43179</v>
      </c>
      <c r="C2112" s="52">
        <v>43160</v>
      </c>
      <c r="D2112" s="50">
        <v>2018</v>
      </c>
      <c r="E2112" s="53">
        <v>0.79166666666666663</v>
      </c>
      <c r="F2112" s="54" t="s">
        <v>84</v>
      </c>
      <c r="G2112" s="54">
        <v>70</v>
      </c>
      <c r="H2112" s="54" t="s">
        <v>52</v>
      </c>
      <c r="I2112" s="56" t="s">
        <v>529</v>
      </c>
    </row>
    <row r="2113" spans="1:9">
      <c r="A2113" s="50">
        <v>2112</v>
      </c>
      <c r="B2113" s="51">
        <v>43180</v>
      </c>
      <c r="C2113" s="52">
        <v>43160</v>
      </c>
      <c r="D2113" s="50">
        <v>2018</v>
      </c>
      <c r="E2113" s="53">
        <v>0.6743055555555556</v>
      </c>
      <c r="F2113" s="54" t="s">
        <v>130</v>
      </c>
      <c r="G2113" s="54">
        <v>80</v>
      </c>
      <c r="H2113" s="54" t="s">
        <v>52</v>
      </c>
      <c r="I2113" s="56" t="s">
        <v>529</v>
      </c>
    </row>
    <row r="2114" spans="1:9">
      <c r="A2114" s="50">
        <v>2113</v>
      </c>
      <c r="B2114" s="51">
        <v>43180</v>
      </c>
      <c r="C2114" s="52">
        <v>43160</v>
      </c>
      <c r="D2114" s="50">
        <v>2018</v>
      </c>
      <c r="E2114" s="53">
        <v>0.79999999999999993</v>
      </c>
      <c r="F2114" s="54" t="s">
        <v>84</v>
      </c>
      <c r="G2114" s="54">
        <v>50</v>
      </c>
      <c r="H2114" s="54" t="s">
        <v>52</v>
      </c>
      <c r="I2114" s="56" t="s">
        <v>529</v>
      </c>
    </row>
    <row r="2115" spans="1:9">
      <c r="A2115" s="50">
        <v>2114</v>
      </c>
      <c r="B2115" s="51">
        <v>43181</v>
      </c>
      <c r="C2115" s="52">
        <v>43160</v>
      </c>
      <c r="D2115" s="50">
        <v>2018</v>
      </c>
      <c r="E2115" s="53">
        <v>0.33402777777777781</v>
      </c>
      <c r="F2115" s="54" t="s">
        <v>72</v>
      </c>
      <c r="G2115" s="54">
        <v>35</v>
      </c>
      <c r="H2115" s="54" t="s">
        <v>52</v>
      </c>
      <c r="I2115" s="56" t="s">
        <v>529</v>
      </c>
    </row>
    <row r="2116" spans="1:9">
      <c r="A2116" s="50">
        <v>2115</v>
      </c>
      <c r="B2116" s="51">
        <v>43181</v>
      </c>
      <c r="C2116" s="52">
        <v>43160</v>
      </c>
      <c r="D2116" s="50">
        <v>2018</v>
      </c>
      <c r="E2116" s="53">
        <v>0.75069444444444444</v>
      </c>
      <c r="F2116" s="54" t="s">
        <v>262</v>
      </c>
      <c r="G2116" s="54">
        <v>27</v>
      </c>
      <c r="H2116" s="54" t="s">
        <v>41</v>
      </c>
      <c r="I2116" s="56" t="s">
        <v>529</v>
      </c>
    </row>
    <row r="2117" spans="1:9">
      <c r="A2117" s="50">
        <v>2116</v>
      </c>
      <c r="B2117" s="51">
        <v>43181</v>
      </c>
      <c r="C2117" s="52">
        <v>43160</v>
      </c>
      <c r="D2117" s="50">
        <v>2018</v>
      </c>
      <c r="E2117" s="53">
        <v>0.91736111111111107</v>
      </c>
      <c r="F2117" s="54" t="s">
        <v>84</v>
      </c>
      <c r="G2117" s="54">
        <v>448</v>
      </c>
      <c r="H2117" s="54" t="s">
        <v>52</v>
      </c>
      <c r="I2117" s="56" t="s">
        <v>529</v>
      </c>
    </row>
    <row r="2118" spans="1:9">
      <c r="A2118" s="50">
        <v>2117</v>
      </c>
      <c r="B2118" s="51">
        <v>43181</v>
      </c>
      <c r="C2118" s="52">
        <v>43160</v>
      </c>
      <c r="D2118" s="50">
        <v>2018</v>
      </c>
      <c r="E2118" s="53">
        <v>0.91736111111111107</v>
      </c>
      <c r="F2118" s="54" t="s">
        <v>265</v>
      </c>
      <c r="G2118" s="54">
        <v>168</v>
      </c>
      <c r="H2118" s="54" t="s">
        <v>41</v>
      </c>
      <c r="I2118" s="56" t="s">
        <v>529</v>
      </c>
    </row>
    <row r="2119" spans="1:9">
      <c r="A2119" s="50">
        <v>2118</v>
      </c>
      <c r="B2119" s="51">
        <v>43182</v>
      </c>
      <c r="C2119" s="52">
        <v>43160</v>
      </c>
      <c r="D2119" s="50">
        <v>2018</v>
      </c>
      <c r="E2119" s="53">
        <v>0.3666666666666667</v>
      </c>
      <c r="F2119" s="54" t="s">
        <v>114</v>
      </c>
      <c r="G2119" s="54">
        <v>10</v>
      </c>
      <c r="H2119" s="54" t="s">
        <v>52</v>
      </c>
      <c r="I2119" s="56" t="s">
        <v>529</v>
      </c>
    </row>
    <row r="2120" spans="1:9">
      <c r="A2120" s="50">
        <v>2119</v>
      </c>
      <c r="B2120" s="51">
        <v>43182</v>
      </c>
      <c r="C2120" s="52">
        <v>43160</v>
      </c>
      <c r="D2120" s="50">
        <v>2018</v>
      </c>
      <c r="E2120" s="53">
        <v>0.8569444444444444</v>
      </c>
      <c r="F2120" s="54" t="s">
        <v>84</v>
      </c>
      <c r="G2120" s="54">
        <v>95</v>
      </c>
      <c r="H2120" s="54" t="s">
        <v>52</v>
      </c>
      <c r="I2120" s="56" t="s">
        <v>529</v>
      </c>
    </row>
    <row r="2121" spans="1:9">
      <c r="A2121" s="50">
        <v>2120</v>
      </c>
      <c r="B2121" s="51">
        <v>43183</v>
      </c>
      <c r="C2121" s="52">
        <v>43160</v>
      </c>
      <c r="D2121" s="50">
        <v>2018</v>
      </c>
      <c r="E2121" s="53">
        <v>0.53819444444444442</v>
      </c>
      <c r="F2121" s="54" t="s">
        <v>652</v>
      </c>
      <c r="G2121" s="54">
        <v>75</v>
      </c>
      <c r="H2121" s="54" t="s">
        <v>31</v>
      </c>
      <c r="I2121" s="56" t="s">
        <v>529</v>
      </c>
    </row>
    <row r="2122" spans="1:9">
      <c r="A2122" s="50">
        <v>2121</v>
      </c>
      <c r="B2122" s="51">
        <v>43183</v>
      </c>
      <c r="C2122" s="52">
        <v>43160</v>
      </c>
      <c r="D2122" s="50">
        <v>2018</v>
      </c>
      <c r="E2122" s="53">
        <v>0.66597222222222219</v>
      </c>
      <c r="F2122" s="54" t="s">
        <v>111</v>
      </c>
      <c r="G2122" s="54">
        <v>100</v>
      </c>
      <c r="H2122" s="54" t="s">
        <v>52</v>
      </c>
      <c r="I2122" s="56" t="s">
        <v>529</v>
      </c>
    </row>
    <row r="2123" spans="1:9">
      <c r="A2123" s="50">
        <v>2122</v>
      </c>
      <c r="B2123" s="51">
        <v>43183</v>
      </c>
      <c r="C2123" s="52">
        <v>43160</v>
      </c>
      <c r="D2123" s="50">
        <v>2018</v>
      </c>
      <c r="E2123" s="53">
        <v>0.7944444444444444</v>
      </c>
      <c r="F2123" s="54" t="s">
        <v>262</v>
      </c>
      <c r="G2123" s="54">
        <v>37</v>
      </c>
      <c r="H2123" s="54" t="s">
        <v>41</v>
      </c>
      <c r="I2123" s="56" t="s">
        <v>529</v>
      </c>
    </row>
    <row r="2124" spans="1:9">
      <c r="A2124" s="50">
        <v>2123</v>
      </c>
      <c r="B2124" s="51">
        <v>43183</v>
      </c>
      <c r="C2124" s="52">
        <v>43160</v>
      </c>
      <c r="D2124" s="50">
        <v>2018</v>
      </c>
      <c r="E2124" s="53">
        <v>0.9194444444444444</v>
      </c>
      <c r="F2124" s="54" t="s">
        <v>84</v>
      </c>
      <c r="G2124" s="54">
        <v>30</v>
      </c>
      <c r="H2124" s="54" t="s">
        <v>52</v>
      </c>
      <c r="I2124" s="56" t="s">
        <v>529</v>
      </c>
    </row>
    <row r="2125" spans="1:9">
      <c r="A2125" s="50">
        <v>2124</v>
      </c>
      <c r="B2125" s="51">
        <v>43184</v>
      </c>
      <c r="C2125" s="52">
        <v>43160</v>
      </c>
      <c r="D2125" s="50">
        <v>2018</v>
      </c>
      <c r="E2125" s="53">
        <v>0.3347222222222222</v>
      </c>
      <c r="F2125" s="54" t="s">
        <v>72</v>
      </c>
      <c r="G2125" s="54">
        <v>45</v>
      </c>
      <c r="H2125" s="54" t="s">
        <v>52</v>
      </c>
      <c r="I2125" s="56" t="s">
        <v>529</v>
      </c>
    </row>
    <row r="2126" spans="1:9">
      <c r="A2126" s="50">
        <v>2125</v>
      </c>
      <c r="B2126" s="51">
        <v>43184</v>
      </c>
      <c r="C2126" s="52">
        <v>43160</v>
      </c>
      <c r="D2126" s="50">
        <v>2018</v>
      </c>
      <c r="E2126" s="53">
        <v>0.54375000000000007</v>
      </c>
      <c r="F2126" s="54" t="s">
        <v>100</v>
      </c>
      <c r="G2126" s="54">
        <v>15</v>
      </c>
      <c r="H2126" s="54" t="s">
        <v>52</v>
      </c>
      <c r="I2126" s="56" t="s">
        <v>529</v>
      </c>
    </row>
    <row r="2127" spans="1:9">
      <c r="A2127" s="50">
        <v>2126</v>
      </c>
      <c r="B2127" s="51">
        <v>43184</v>
      </c>
      <c r="C2127" s="52">
        <v>43160</v>
      </c>
      <c r="D2127" s="50">
        <v>2018</v>
      </c>
      <c r="E2127" s="53">
        <v>0.62638888888888888</v>
      </c>
      <c r="F2127" s="54" t="s">
        <v>262</v>
      </c>
      <c r="G2127" s="54">
        <v>32</v>
      </c>
      <c r="H2127" s="54" t="s">
        <v>41</v>
      </c>
      <c r="I2127" s="56" t="s">
        <v>529</v>
      </c>
    </row>
    <row r="2128" spans="1:9">
      <c r="A2128" s="50">
        <v>2127</v>
      </c>
      <c r="B2128" s="51">
        <v>43184</v>
      </c>
      <c r="C2128" s="52">
        <v>43160</v>
      </c>
      <c r="D2128" s="50">
        <v>2018</v>
      </c>
      <c r="E2128" s="53">
        <v>0.62708333333333333</v>
      </c>
      <c r="F2128" s="54" t="s">
        <v>111</v>
      </c>
      <c r="G2128" s="54">
        <v>357</v>
      </c>
      <c r="H2128" s="54" t="s">
        <v>654</v>
      </c>
      <c r="I2128" s="56" t="s">
        <v>528</v>
      </c>
    </row>
    <row r="2129" spans="1:9">
      <c r="A2129" s="50">
        <v>2128</v>
      </c>
      <c r="B2129" s="51">
        <v>43184</v>
      </c>
      <c r="C2129" s="52">
        <v>43160</v>
      </c>
      <c r="D2129" s="50">
        <v>2018</v>
      </c>
      <c r="E2129" s="53">
        <v>0.76666666666666661</v>
      </c>
      <c r="F2129" s="54" t="s">
        <v>130</v>
      </c>
      <c r="G2129" s="54">
        <v>30</v>
      </c>
      <c r="H2129" s="54" t="s">
        <v>52</v>
      </c>
      <c r="I2129" s="56" t="s">
        <v>529</v>
      </c>
    </row>
    <row r="2130" spans="1:9">
      <c r="A2130" s="50">
        <v>2129</v>
      </c>
      <c r="B2130" s="51">
        <v>43184</v>
      </c>
      <c r="C2130" s="52">
        <v>43160</v>
      </c>
      <c r="D2130" s="50">
        <v>2018</v>
      </c>
      <c r="E2130" s="53">
        <v>0.86875000000000002</v>
      </c>
      <c r="F2130" s="54" t="s">
        <v>253</v>
      </c>
      <c r="G2130" s="54">
        <v>250</v>
      </c>
      <c r="H2130" s="54" t="s">
        <v>654</v>
      </c>
      <c r="I2130" s="56" t="s">
        <v>528</v>
      </c>
    </row>
    <row r="2131" spans="1:9">
      <c r="A2131" s="50">
        <v>2130</v>
      </c>
      <c r="B2131" s="51">
        <v>43184</v>
      </c>
      <c r="C2131" s="52">
        <v>43160</v>
      </c>
      <c r="D2131" s="50">
        <v>2018</v>
      </c>
      <c r="E2131" s="53">
        <v>0.89444444444444438</v>
      </c>
      <c r="F2131" s="54" t="s">
        <v>84</v>
      </c>
      <c r="G2131" s="54">
        <v>40</v>
      </c>
      <c r="H2131" s="54" t="s">
        <v>52</v>
      </c>
      <c r="I2131" s="56" t="s">
        <v>529</v>
      </c>
    </row>
    <row r="2132" spans="1:9">
      <c r="A2132" s="50">
        <v>2131</v>
      </c>
      <c r="B2132" s="51">
        <v>43184</v>
      </c>
      <c r="C2132" s="52">
        <v>43160</v>
      </c>
      <c r="D2132" s="50">
        <v>2018</v>
      </c>
      <c r="E2132" s="53">
        <v>0.89444444444444438</v>
      </c>
      <c r="F2132" s="54" t="s">
        <v>203</v>
      </c>
      <c r="G2132" s="54">
        <v>40</v>
      </c>
      <c r="H2132" s="54" t="s">
        <v>654</v>
      </c>
      <c r="I2132" s="56" t="s">
        <v>528</v>
      </c>
    </row>
    <row r="2133" spans="1:9">
      <c r="A2133" s="50">
        <v>2132</v>
      </c>
      <c r="B2133" s="51">
        <v>43185</v>
      </c>
      <c r="C2133" s="52">
        <v>43160</v>
      </c>
      <c r="D2133" s="50">
        <v>2018</v>
      </c>
      <c r="E2133" s="53">
        <v>0.41111111111111115</v>
      </c>
      <c r="F2133" s="54" t="s">
        <v>262</v>
      </c>
      <c r="G2133" s="54">
        <v>12</v>
      </c>
      <c r="H2133" s="54" t="s">
        <v>654</v>
      </c>
      <c r="I2133" s="56" t="s">
        <v>528</v>
      </c>
    </row>
    <row r="2134" spans="1:9">
      <c r="A2134" s="50">
        <v>2133</v>
      </c>
      <c r="B2134" s="51">
        <v>43185</v>
      </c>
      <c r="C2134" s="52">
        <v>43160</v>
      </c>
      <c r="D2134" s="50">
        <v>2018</v>
      </c>
      <c r="E2134" s="53">
        <v>0.45347222222222222</v>
      </c>
      <c r="F2134" s="54" t="s">
        <v>72</v>
      </c>
      <c r="G2134" s="54">
        <v>135</v>
      </c>
      <c r="H2134" s="54" t="s">
        <v>654</v>
      </c>
      <c r="I2134" s="56" t="s">
        <v>528</v>
      </c>
    </row>
    <row r="2135" spans="1:9">
      <c r="A2135" s="50">
        <v>2134</v>
      </c>
      <c r="B2135" s="51">
        <v>43185</v>
      </c>
      <c r="C2135" s="52">
        <v>43160</v>
      </c>
      <c r="D2135" s="50">
        <v>2018</v>
      </c>
      <c r="E2135" s="53">
        <v>0.45833333333333331</v>
      </c>
      <c r="F2135" s="54" t="s">
        <v>305</v>
      </c>
      <c r="G2135" s="54">
        <v>10</v>
      </c>
      <c r="H2135" s="54" t="s">
        <v>654</v>
      </c>
      <c r="I2135" s="56" t="s">
        <v>528</v>
      </c>
    </row>
    <row r="2136" spans="1:9">
      <c r="A2136" s="50">
        <v>2135</v>
      </c>
      <c r="B2136" s="51">
        <v>43185</v>
      </c>
      <c r="C2136" s="52">
        <v>43160</v>
      </c>
      <c r="D2136" s="50">
        <v>2018</v>
      </c>
      <c r="E2136" s="53">
        <v>0.53680555555555554</v>
      </c>
      <c r="F2136" s="54" t="s">
        <v>265</v>
      </c>
      <c r="G2136" s="54">
        <v>500</v>
      </c>
      <c r="H2136" s="54" t="s">
        <v>654</v>
      </c>
      <c r="I2136" s="56" t="s">
        <v>528</v>
      </c>
    </row>
    <row r="2137" spans="1:9">
      <c r="A2137" s="50">
        <v>2136</v>
      </c>
      <c r="B2137" s="51">
        <v>43185</v>
      </c>
      <c r="C2137" s="52">
        <v>43160</v>
      </c>
      <c r="D2137" s="50">
        <v>2018</v>
      </c>
      <c r="E2137" s="53">
        <v>0.54513888888888895</v>
      </c>
      <c r="F2137" s="54" t="s">
        <v>643</v>
      </c>
      <c r="G2137" s="55">
        <v>1129</v>
      </c>
      <c r="H2137" s="54" t="s">
        <v>654</v>
      </c>
      <c r="I2137" s="56" t="s">
        <v>528</v>
      </c>
    </row>
    <row r="2138" spans="1:9">
      <c r="A2138" s="50">
        <v>2137</v>
      </c>
      <c r="B2138" s="51">
        <v>43185</v>
      </c>
      <c r="C2138" s="52">
        <v>43160</v>
      </c>
      <c r="D2138" s="50">
        <v>2018</v>
      </c>
      <c r="E2138" s="53">
        <v>0.62986111111111109</v>
      </c>
      <c r="F2138" s="54" t="s">
        <v>262</v>
      </c>
      <c r="G2138" s="54">
        <v>233</v>
      </c>
      <c r="H2138" s="54" t="s">
        <v>654</v>
      </c>
      <c r="I2138" s="56" t="s">
        <v>528</v>
      </c>
    </row>
    <row r="2139" spans="1:9">
      <c r="A2139" s="50">
        <v>2138</v>
      </c>
      <c r="B2139" s="51">
        <v>43185</v>
      </c>
      <c r="C2139" s="52">
        <v>43160</v>
      </c>
      <c r="D2139" s="50">
        <v>2018</v>
      </c>
      <c r="E2139" s="53">
        <v>0.62986111111111109</v>
      </c>
      <c r="F2139" s="54" t="s">
        <v>100</v>
      </c>
      <c r="G2139" s="54">
        <v>60</v>
      </c>
      <c r="H2139" s="54" t="s">
        <v>654</v>
      </c>
      <c r="I2139" s="56" t="s">
        <v>528</v>
      </c>
    </row>
    <row r="2140" spans="1:9">
      <c r="A2140" s="50">
        <v>2139</v>
      </c>
      <c r="B2140" s="51">
        <v>43185</v>
      </c>
      <c r="C2140" s="52">
        <v>43160</v>
      </c>
      <c r="D2140" s="50">
        <v>2018</v>
      </c>
      <c r="E2140" s="53">
        <v>0.72083333333333333</v>
      </c>
      <c r="F2140" s="54" t="s">
        <v>111</v>
      </c>
      <c r="G2140" s="54">
        <v>78</v>
      </c>
      <c r="H2140" s="54" t="s">
        <v>654</v>
      </c>
      <c r="I2140" s="56" t="s">
        <v>528</v>
      </c>
    </row>
    <row r="2141" spans="1:9">
      <c r="A2141" s="50">
        <v>2140</v>
      </c>
      <c r="B2141" s="51">
        <v>43185</v>
      </c>
      <c r="C2141" s="52">
        <v>43160</v>
      </c>
      <c r="D2141" s="50">
        <v>2018</v>
      </c>
      <c r="E2141" s="53">
        <v>0.79166666666666663</v>
      </c>
      <c r="F2141" s="54" t="s">
        <v>305</v>
      </c>
      <c r="G2141" s="54">
        <v>750.61</v>
      </c>
      <c r="H2141" s="54" t="s">
        <v>654</v>
      </c>
      <c r="I2141" s="56" t="s">
        <v>528</v>
      </c>
    </row>
    <row r="2142" spans="1:9">
      <c r="A2142" s="50">
        <v>2141</v>
      </c>
      <c r="B2142" s="51">
        <v>43185</v>
      </c>
      <c r="C2142" s="52">
        <v>43160</v>
      </c>
      <c r="D2142" s="50">
        <v>2018</v>
      </c>
      <c r="E2142" s="53">
        <v>0.89027777777777783</v>
      </c>
      <c r="F2142" s="54" t="s">
        <v>84</v>
      </c>
      <c r="G2142" s="54">
        <v>80</v>
      </c>
      <c r="H2142" s="54" t="s">
        <v>654</v>
      </c>
      <c r="I2142" s="56" t="s">
        <v>528</v>
      </c>
    </row>
    <row r="2143" spans="1:9">
      <c r="A2143" s="50">
        <v>2142</v>
      </c>
      <c r="B2143" s="51">
        <v>43186</v>
      </c>
      <c r="C2143" s="52">
        <v>43160</v>
      </c>
      <c r="D2143" s="50">
        <v>2018</v>
      </c>
      <c r="E2143" s="53">
        <v>0.22569444444444445</v>
      </c>
      <c r="F2143" s="54" t="s">
        <v>148</v>
      </c>
      <c r="G2143" s="54">
        <v>80</v>
      </c>
      <c r="H2143" s="54" t="s">
        <v>654</v>
      </c>
      <c r="I2143" s="56" t="s">
        <v>528</v>
      </c>
    </row>
    <row r="2144" spans="1:9">
      <c r="A2144" s="50">
        <v>2143</v>
      </c>
      <c r="B2144" s="51">
        <v>43186</v>
      </c>
      <c r="C2144" s="52">
        <v>43160</v>
      </c>
      <c r="D2144" s="50">
        <v>2018</v>
      </c>
      <c r="E2144" s="53">
        <v>0.41180555555555554</v>
      </c>
      <c r="F2144" s="54" t="s">
        <v>253</v>
      </c>
      <c r="G2144" s="54">
        <v>80</v>
      </c>
      <c r="H2144" s="54" t="s">
        <v>654</v>
      </c>
      <c r="I2144" s="56" t="s">
        <v>528</v>
      </c>
    </row>
    <row r="2145" spans="1:9">
      <c r="A2145" s="50">
        <v>2144</v>
      </c>
      <c r="B2145" s="51">
        <v>43186</v>
      </c>
      <c r="C2145" s="52">
        <v>43160</v>
      </c>
      <c r="D2145" s="50">
        <v>2018</v>
      </c>
      <c r="E2145" s="53">
        <v>0.49513888888888885</v>
      </c>
      <c r="F2145" s="54" t="s">
        <v>140</v>
      </c>
      <c r="G2145" s="54">
        <v>27</v>
      </c>
      <c r="H2145" s="54" t="s">
        <v>654</v>
      </c>
      <c r="I2145" s="56" t="s">
        <v>528</v>
      </c>
    </row>
    <row r="2146" spans="1:9">
      <c r="A2146" s="50">
        <v>2145</v>
      </c>
      <c r="B2146" s="51">
        <v>43186</v>
      </c>
      <c r="C2146" s="52">
        <v>43160</v>
      </c>
      <c r="D2146" s="50">
        <v>2018</v>
      </c>
      <c r="E2146" s="53">
        <v>0.62013888888888891</v>
      </c>
      <c r="F2146" s="54" t="s">
        <v>111</v>
      </c>
      <c r="G2146" s="54">
        <v>410</v>
      </c>
      <c r="H2146" s="54" t="s">
        <v>654</v>
      </c>
      <c r="I2146" s="56" t="s">
        <v>528</v>
      </c>
    </row>
    <row r="2147" spans="1:9">
      <c r="A2147" s="50">
        <v>2146</v>
      </c>
      <c r="B2147" s="51">
        <v>43186</v>
      </c>
      <c r="C2147" s="52">
        <v>43160</v>
      </c>
      <c r="D2147" s="50">
        <v>2018</v>
      </c>
      <c r="E2147" s="53">
        <v>0.70208333333333339</v>
      </c>
      <c r="F2147" s="54" t="s">
        <v>265</v>
      </c>
      <c r="G2147" s="55">
        <v>2400</v>
      </c>
      <c r="H2147" s="54" t="s">
        <v>654</v>
      </c>
      <c r="I2147" s="56" t="s">
        <v>528</v>
      </c>
    </row>
    <row r="2148" spans="1:9">
      <c r="A2148" s="50">
        <v>2147</v>
      </c>
      <c r="B2148" s="51">
        <v>43186</v>
      </c>
      <c r="C2148" s="52">
        <v>43160</v>
      </c>
      <c r="D2148" s="50">
        <v>2018</v>
      </c>
      <c r="E2148" s="53">
        <v>0.8847222222222223</v>
      </c>
      <c r="F2148" s="54" t="s">
        <v>84</v>
      </c>
      <c r="G2148" s="54">
        <v>635</v>
      </c>
      <c r="H2148" s="54" t="s">
        <v>654</v>
      </c>
      <c r="I2148" s="56" t="s">
        <v>528</v>
      </c>
    </row>
    <row r="2149" spans="1:9">
      <c r="A2149" s="50">
        <v>2148</v>
      </c>
      <c r="B2149" s="51">
        <v>43186</v>
      </c>
      <c r="C2149" s="52">
        <v>43160</v>
      </c>
      <c r="D2149" s="50">
        <v>2018</v>
      </c>
      <c r="E2149" s="53">
        <v>0.92708333333333337</v>
      </c>
      <c r="F2149" s="54" t="s">
        <v>655</v>
      </c>
      <c r="G2149" s="55">
        <v>3540</v>
      </c>
      <c r="H2149" s="54" t="s">
        <v>654</v>
      </c>
      <c r="I2149" s="56" t="s">
        <v>528</v>
      </c>
    </row>
    <row r="2150" spans="1:9">
      <c r="A2150" s="50">
        <v>2149</v>
      </c>
      <c r="B2150" s="51">
        <v>43187</v>
      </c>
      <c r="C2150" s="52">
        <v>43160</v>
      </c>
      <c r="D2150" s="50">
        <v>2018</v>
      </c>
      <c r="E2150" s="53">
        <v>0.44513888888888892</v>
      </c>
      <c r="F2150" s="54" t="s">
        <v>499</v>
      </c>
      <c r="G2150" s="54">
        <v>80</v>
      </c>
      <c r="H2150" s="54" t="s">
        <v>654</v>
      </c>
      <c r="I2150" s="56" t="s">
        <v>528</v>
      </c>
    </row>
    <row r="2151" spans="1:9">
      <c r="A2151" s="50">
        <v>2150</v>
      </c>
      <c r="B2151" s="51">
        <v>43187</v>
      </c>
      <c r="C2151" s="52">
        <v>43160</v>
      </c>
      <c r="D2151" s="50">
        <v>2018</v>
      </c>
      <c r="E2151" s="53">
        <v>0.6118055555555556</v>
      </c>
      <c r="F2151" s="54" t="s">
        <v>111</v>
      </c>
      <c r="G2151" s="54">
        <v>745</v>
      </c>
      <c r="H2151" s="54" t="s">
        <v>654</v>
      </c>
      <c r="I2151" s="56" t="s">
        <v>528</v>
      </c>
    </row>
    <row r="2152" spans="1:9">
      <c r="A2152" s="50">
        <v>2151</v>
      </c>
      <c r="B2152" s="51">
        <v>43187</v>
      </c>
      <c r="C2152" s="52">
        <v>43160</v>
      </c>
      <c r="D2152" s="50">
        <v>2018</v>
      </c>
      <c r="E2152" s="53">
        <v>0.70208333333333339</v>
      </c>
      <c r="F2152" s="54" t="s">
        <v>265</v>
      </c>
      <c r="G2152" s="55">
        <v>2600</v>
      </c>
      <c r="H2152" s="54" t="s">
        <v>654</v>
      </c>
      <c r="I2152" s="56" t="s">
        <v>528</v>
      </c>
    </row>
    <row r="2153" spans="1:9">
      <c r="A2153" s="50">
        <v>2152</v>
      </c>
      <c r="B2153" s="51">
        <v>43187</v>
      </c>
      <c r="C2153" s="52">
        <v>43160</v>
      </c>
      <c r="D2153" s="50">
        <v>2018</v>
      </c>
      <c r="E2153" s="53">
        <v>0.73749999999999993</v>
      </c>
      <c r="F2153" s="54" t="s">
        <v>100</v>
      </c>
      <c r="G2153" s="54">
        <v>70</v>
      </c>
      <c r="H2153" s="54" t="s">
        <v>654</v>
      </c>
      <c r="I2153" s="56" t="s">
        <v>528</v>
      </c>
    </row>
    <row r="2154" spans="1:9">
      <c r="A2154" s="50">
        <v>2153</v>
      </c>
      <c r="B2154" s="51">
        <v>43187</v>
      </c>
      <c r="C2154" s="52">
        <v>43160</v>
      </c>
      <c r="D2154" s="50">
        <v>2018</v>
      </c>
      <c r="E2154" s="53">
        <v>0.8847222222222223</v>
      </c>
      <c r="F2154" s="54" t="s">
        <v>84</v>
      </c>
      <c r="G2154" s="54">
        <v>471</v>
      </c>
      <c r="H2154" s="54" t="s">
        <v>654</v>
      </c>
      <c r="I2154" s="56" t="s">
        <v>528</v>
      </c>
    </row>
    <row r="2155" spans="1:9">
      <c r="A2155" s="50">
        <v>2154</v>
      </c>
      <c r="B2155" s="51">
        <v>43187</v>
      </c>
      <c r="C2155" s="52">
        <v>43160</v>
      </c>
      <c r="D2155" s="50">
        <v>2018</v>
      </c>
      <c r="E2155" s="53">
        <v>0.9277777777777777</v>
      </c>
      <c r="F2155" s="54" t="s">
        <v>655</v>
      </c>
      <c r="G2155" s="55">
        <v>3540</v>
      </c>
      <c r="H2155" s="54" t="s">
        <v>654</v>
      </c>
      <c r="I2155" s="56" t="s">
        <v>528</v>
      </c>
    </row>
    <row r="2156" spans="1:9">
      <c r="A2156" s="50">
        <v>2155</v>
      </c>
      <c r="B2156" s="51">
        <v>43188</v>
      </c>
      <c r="C2156" s="52">
        <v>43160</v>
      </c>
      <c r="D2156" s="50">
        <v>2018</v>
      </c>
      <c r="E2156" s="53">
        <v>0.61944444444444446</v>
      </c>
      <c r="F2156" s="54" t="s">
        <v>111</v>
      </c>
      <c r="G2156" s="54">
        <v>380</v>
      </c>
      <c r="H2156" s="54" t="s">
        <v>654</v>
      </c>
      <c r="I2156" s="56" t="s">
        <v>528</v>
      </c>
    </row>
    <row r="2157" spans="1:9">
      <c r="A2157" s="50">
        <v>2156</v>
      </c>
      <c r="B2157" s="51">
        <v>43188</v>
      </c>
      <c r="C2157" s="52">
        <v>43160</v>
      </c>
      <c r="D2157" s="50">
        <v>2018</v>
      </c>
      <c r="E2157" s="53">
        <v>0.70208333333333339</v>
      </c>
      <c r="F2157" s="54" t="s">
        <v>265</v>
      </c>
      <c r="G2157" s="55">
        <v>2400</v>
      </c>
      <c r="H2157" s="54" t="s">
        <v>654</v>
      </c>
      <c r="I2157" s="56" t="s">
        <v>528</v>
      </c>
    </row>
    <row r="2158" spans="1:9">
      <c r="A2158" s="50">
        <v>2157</v>
      </c>
      <c r="B2158" s="51">
        <v>43188</v>
      </c>
      <c r="C2158" s="52">
        <v>43160</v>
      </c>
      <c r="D2158" s="50">
        <v>2018</v>
      </c>
      <c r="E2158" s="53">
        <v>0.70208333333333339</v>
      </c>
      <c r="F2158" s="54" t="s">
        <v>100</v>
      </c>
      <c r="G2158" s="54">
        <v>60</v>
      </c>
      <c r="H2158" s="54" t="s">
        <v>654</v>
      </c>
      <c r="I2158" s="56" t="s">
        <v>528</v>
      </c>
    </row>
    <row r="2159" spans="1:9">
      <c r="A2159" s="50">
        <v>2158</v>
      </c>
      <c r="B2159" s="51">
        <v>43188</v>
      </c>
      <c r="C2159" s="52">
        <v>43160</v>
      </c>
      <c r="D2159" s="50">
        <v>2018</v>
      </c>
      <c r="E2159" s="53">
        <v>0.84236111111111101</v>
      </c>
      <c r="F2159" s="54" t="s">
        <v>84</v>
      </c>
      <c r="G2159" s="54">
        <v>56</v>
      </c>
      <c r="H2159" s="54" t="s">
        <v>654</v>
      </c>
      <c r="I2159" s="56" t="s">
        <v>528</v>
      </c>
    </row>
    <row r="2160" spans="1:9">
      <c r="A2160" s="50">
        <v>2159</v>
      </c>
      <c r="B2160" s="51">
        <v>43188</v>
      </c>
      <c r="C2160" s="52">
        <v>43160</v>
      </c>
      <c r="D2160" s="50">
        <v>2018</v>
      </c>
      <c r="E2160" s="53">
        <v>0.84375</v>
      </c>
      <c r="F2160" s="54" t="s">
        <v>84</v>
      </c>
      <c r="G2160" s="54">
        <v>283</v>
      </c>
      <c r="H2160" s="54" t="s">
        <v>654</v>
      </c>
      <c r="I2160" s="56" t="s">
        <v>528</v>
      </c>
    </row>
    <row r="2161" spans="1:9">
      <c r="A2161" s="50">
        <v>2160</v>
      </c>
      <c r="B2161" s="51">
        <v>43188</v>
      </c>
      <c r="C2161" s="52">
        <v>43160</v>
      </c>
      <c r="D2161" s="50">
        <v>2018</v>
      </c>
      <c r="E2161" s="53">
        <v>0.9277777777777777</v>
      </c>
      <c r="F2161" s="54" t="s">
        <v>655</v>
      </c>
      <c r="G2161" s="55">
        <v>3540</v>
      </c>
      <c r="H2161" s="54" t="s">
        <v>654</v>
      </c>
      <c r="I2161" s="56" t="s">
        <v>528</v>
      </c>
    </row>
    <row r="2162" spans="1:9">
      <c r="A2162" s="50">
        <v>2161</v>
      </c>
      <c r="B2162" s="51">
        <v>43189</v>
      </c>
      <c r="C2162" s="52">
        <v>43160</v>
      </c>
      <c r="D2162" s="50">
        <v>2018</v>
      </c>
      <c r="E2162" s="53">
        <v>0.55208333333333337</v>
      </c>
      <c r="F2162" s="54" t="s">
        <v>111</v>
      </c>
      <c r="G2162" s="54">
        <v>208</v>
      </c>
      <c r="H2162" s="54" t="s">
        <v>654</v>
      </c>
      <c r="I2162" s="56" t="s">
        <v>528</v>
      </c>
    </row>
    <row r="2163" spans="1:9">
      <c r="A2163" s="50">
        <v>2162</v>
      </c>
      <c r="B2163" s="51">
        <v>43189</v>
      </c>
      <c r="C2163" s="52">
        <v>43160</v>
      </c>
      <c r="D2163" s="50">
        <v>2018</v>
      </c>
      <c r="E2163" s="53">
        <v>0.59444444444444444</v>
      </c>
      <c r="F2163" s="54" t="s">
        <v>655</v>
      </c>
      <c r="G2163" s="55">
        <v>3540</v>
      </c>
      <c r="H2163" s="54" t="s">
        <v>654</v>
      </c>
      <c r="I2163" s="56" t="s">
        <v>528</v>
      </c>
    </row>
    <row r="2164" spans="1:9">
      <c r="A2164" s="50">
        <v>2163</v>
      </c>
      <c r="B2164" s="51">
        <v>43189</v>
      </c>
      <c r="C2164" s="52">
        <v>43160</v>
      </c>
      <c r="D2164" s="50">
        <v>2018</v>
      </c>
      <c r="E2164" s="53">
        <v>0.71736111111111101</v>
      </c>
      <c r="F2164" s="54" t="s">
        <v>262</v>
      </c>
      <c r="G2164" s="54">
        <v>115</v>
      </c>
      <c r="H2164" s="54" t="s">
        <v>654</v>
      </c>
      <c r="I2164" s="56" t="s">
        <v>528</v>
      </c>
    </row>
    <row r="2165" spans="1:9">
      <c r="A2165" s="50">
        <v>2164</v>
      </c>
      <c r="B2165" s="51">
        <v>43189</v>
      </c>
      <c r="C2165" s="52">
        <v>43160</v>
      </c>
      <c r="D2165" s="50">
        <v>2018</v>
      </c>
      <c r="E2165" s="53">
        <v>0.71736111111111101</v>
      </c>
      <c r="F2165" s="54" t="s">
        <v>148</v>
      </c>
      <c r="G2165" s="54">
        <v>170</v>
      </c>
      <c r="H2165" s="54" t="s">
        <v>654</v>
      </c>
      <c r="I2165" s="56" t="s">
        <v>528</v>
      </c>
    </row>
    <row r="2166" spans="1:9">
      <c r="A2166" s="50">
        <v>2165</v>
      </c>
      <c r="B2166" s="51">
        <v>43189</v>
      </c>
      <c r="C2166" s="52">
        <v>43160</v>
      </c>
      <c r="D2166" s="50">
        <v>2018</v>
      </c>
      <c r="E2166" s="53">
        <v>0.71805555555555556</v>
      </c>
      <c r="F2166" s="54" t="s">
        <v>130</v>
      </c>
      <c r="G2166" s="54">
        <v>65</v>
      </c>
      <c r="H2166" s="54" t="s">
        <v>654</v>
      </c>
      <c r="I2166" s="56" t="s">
        <v>528</v>
      </c>
    </row>
    <row r="2167" spans="1:9">
      <c r="A2167" s="50">
        <v>2166</v>
      </c>
      <c r="B2167" s="51">
        <v>43189</v>
      </c>
      <c r="C2167" s="52">
        <v>43160</v>
      </c>
      <c r="D2167" s="50">
        <v>2018</v>
      </c>
      <c r="E2167" s="53">
        <v>0.8125</v>
      </c>
      <c r="F2167" s="54" t="s">
        <v>643</v>
      </c>
      <c r="G2167" s="55">
        <v>2658</v>
      </c>
      <c r="H2167" s="54" t="s">
        <v>654</v>
      </c>
      <c r="I2167" s="56" t="s">
        <v>528</v>
      </c>
    </row>
    <row r="2168" spans="1:9">
      <c r="A2168" s="50">
        <v>2167</v>
      </c>
      <c r="B2168" s="51">
        <v>43189</v>
      </c>
      <c r="C2168" s="52">
        <v>43160</v>
      </c>
      <c r="D2168" s="50">
        <v>2018</v>
      </c>
      <c r="E2168" s="53">
        <v>0.97430555555555554</v>
      </c>
      <c r="F2168" s="54" t="s">
        <v>265</v>
      </c>
      <c r="G2168" s="54">
        <v>460</v>
      </c>
      <c r="H2168" s="54" t="s">
        <v>654</v>
      </c>
      <c r="I2168" s="56" t="s">
        <v>528</v>
      </c>
    </row>
    <row r="2169" spans="1:9">
      <c r="A2169" s="50">
        <v>2168</v>
      </c>
      <c r="B2169" s="51">
        <v>43190</v>
      </c>
      <c r="C2169" s="52">
        <v>43160</v>
      </c>
      <c r="D2169" s="50">
        <v>2018</v>
      </c>
      <c r="E2169" s="53">
        <v>0.41319444444444442</v>
      </c>
      <c r="F2169" s="54" t="s">
        <v>72</v>
      </c>
      <c r="G2169" s="54">
        <v>35</v>
      </c>
      <c r="H2169" s="54" t="s">
        <v>52</v>
      </c>
      <c r="I2169" s="56" t="s">
        <v>529</v>
      </c>
    </row>
    <row r="2170" spans="1:9">
      <c r="A2170" s="50">
        <v>2169</v>
      </c>
      <c r="B2170" s="51">
        <v>43190</v>
      </c>
      <c r="C2170" s="52">
        <v>43160</v>
      </c>
      <c r="D2170" s="50">
        <v>2018</v>
      </c>
      <c r="E2170" s="53">
        <v>0.63402777777777775</v>
      </c>
      <c r="F2170" s="54" t="s">
        <v>111</v>
      </c>
      <c r="G2170" s="54">
        <v>110</v>
      </c>
      <c r="H2170" s="54" t="s">
        <v>52</v>
      </c>
      <c r="I2170" s="56" t="s">
        <v>529</v>
      </c>
    </row>
    <row r="2171" spans="1:9">
      <c r="A2171" s="50">
        <v>2170</v>
      </c>
      <c r="B2171" s="51">
        <v>43190</v>
      </c>
      <c r="C2171" s="52">
        <v>43160</v>
      </c>
      <c r="D2171" s="50">
        <v>2018</v>
      </c>
      <c r="E2171" s="53">
        <v>0.71805555555555556</v>
      </c>
      <c r="F2171" s="54" t="s">
        <v>262</v>
      </c>
      <c r="G2171" s="54">
        <v>23</v>
      </c>
      <c r="H2171" s="54" t="s">
        <v>41</v>
      </c>
      <c r="I2171" s="56" t="s">
        <v>529</v>
      </c>
    </row>
    <row r="2172" spans="1:9">
      <c r="A2172" s="50">
        <v>2171</v>
      </c>
      <c r="B2172" s="51">
        <v>43190</v>
      </c>
      <c r="C2172" s="52">
        <v>43160</v>
      </c>
      <c r="D2172" s="50">
        <v>2018</v>
      </c>
      <c r="E2172" s="53">
        <v>0.73819444444444438</v>
      </c>
      <c r="F2172" s="54" t="s">
        <v>100</v>
      </c>
      <c r="G2172" s="54">
        <v>40</v>
      </c>
      <c r="H2172" s="54" t="s">
        <v>52</v>
      </c>
      <c r="I2172" s="56" t="s">
        <v>529</v>
      </c>
    </row>
    <row r="2173" spans="1:9">
      <c r="A2173" s="50">
        <v>2172</v>
      </c>
      <c r="B2173" s="51">
        <v>43190</v>
      </c>
      <c r="C2173" s="52">
        <v>43160</v>
      </c>
      <c r="D2173" s="50">
        <v>2018</v>
      </c>
      <c r="E2173" s="53">
        <v>0.88402777777777775</v>
      </c>
      <c r="F2173" s="54" t="s">
        <v>100</v>
      </c>
      <c r="G2173" s="54">
        <v>125</v>
      </c>
      <c r="H2173" s="54" t="s">
        <v>52</v>
      </c>
      <c r="I2173" s="56" t="s">
        <v>529</v>
      </c>
    </row>
    <row r="2174" spans="1:9">
      <c r="A2174" s="50">
        <v>2173</v>
      </c>
      <c r="B2174" s="51">
        <v>43191</v>
      </c>
      <c r="C2174" s="52">
        <v>43191</v>
      </c>
      <c r="D2174" s="50">
        <v>2018</v>
      </c>
      <c r="E2174" s="53">
        <v>30</v>
      </c>
      <c r="F2174" s="59" t="s">
        <v>148</v>
      </c>
      <c r="G2174" s="54">
        <v>30</v>
      </c>
      <c r="H2174" s="54" t="s">
        <v>41</v>
      </c>
      <c r="I2174" s="56" t="s">
        <v>529</v>
      </c>
    </row>
    <row r="2175" spans="1:9">
      <c r="A2175" s="50">
        <v>2174</v>
      </c>
      <c r="B2175" s="51">
        <v>43191</v>
      </c>
      <c r="C2175" s="52">
        <v>43191</v>
      </c>
      <c r="D2175" s="50">
        <v>2018</v>
      </c>
      <c r="E2175" s="53">
        <v>20</v>
      </c>
      <c r="F2175" s="59" t="s">
        <v>140</v>
      </c>
      <c r="G2175" s="54">
        <v>20</v>
      </c>
      <c r="H2175" s="54" t="s">
        <v>52</v>
      </c>
      <c r="I2175" s="56" t="s">
        <v>529</v>
      </c>
    </row>
    <row r="2176" spans="1:9">
      <c r="A2176" s="50">
        <v>2175</v>
      </c>
      <c r="B2176" s="51">
        <v>43191</v>
      </c>
      <c r="C2176" s="52">
        <v>43191</v>
      </c>
      <c r="D2176" s="50">
        <v>2018</v>
      </c>
      <c r="E2176" s="53">
        <v>615</v>
      </c>
      <c r="F2176" s="59" t="s">
        <v>111</v>
      </c>
      <c r="G2176" s="54">
        <v>615</v>
      </c>
      <c r="H2176" s="54" t="s">
        <v>52</v>
      </c>
      <c r="I2176" s="56" t="s">
        <v>529</v>
      </c>
    </row>
    <row r="2177" spans="1:9">
      <c r="A2177" s="50">
        <v>2176</v>
      </c>
      <c r="B2177" s="51">
        <v>43191</v>
      </c>
      <c r="C2177" s="52">
        <v>43191</v>
      </c>
      <c r="D2177" s="50">
        <v>2018</v>
      </c>
      <c r="E2177" s="53">
        <v>15</v>
      </c>
      <c r="F2177" s="59" t="s">
        <v>262</v>
      </c>
      <c r="G2177" s="54">
        <v>15</v>
      </c>
      <c r="H2177" s="54" t="s">
        <v>41</v>
      </c>
      <c r="I2177" s="56" t="s">
        <v>529</v>
      </c>
    </row>
    <row r="2178" spans="1:9">
      <c r="A2178" s="50">
        <v>2177</v>
      </c>
      <c r="B2178" s="51">
        <v>43191</v>
      </c>
      <c r="C2178" s="52">
        <v>43191</v>
      </c>
      <c r="D2178" s="50">
        <v>2018</v>
      </c>
      <c r="E2178" s="53">
        <v>418.82</v>
      </c>
      <c r="F2178" s="59" t="s">
        <v>354</v>
      </c>
      <c r="G2178" s="54">
        <v>418.82</v>
      </c>
      <c r="H2178" s="54" t="s">
        <v>354</v>
      </c>
      <c r="I2178" s="56" t="s">
        <v>529</v>
      </c>
    </row>
    <row r="2179" spans="1:9">
      <c r="A2179" s="50">
        <v>2178</v>
      </c>
      <c r="B2179" s="51">
        <v>43192</v>
      </c>
      <c r="C2179" s="52">
        <v>43191</v>
      </c>
      <c r="D2179" s="50">
        <v>2018</v>
      </c>
      <c r="E2179" s="53">
        <v>35</v>
      </c>
      <c r="F2179" s="59" t="s">
        <v>72</v>
      </c>
      <c r="G2179" s="54">
        <v>35</v>
      </c>
      <c r="H2179" s="54" t="s">
        <v>52</v>
      </c>
      <c r="I2179" s="56" t="s">
        <v>529</v>
      </c>
    </row>
    <row r="2180" spans="1:9">
      <c r="A2180" s="50">
        <v>2179</v>
      </c>
      <c r="B2180" s="51">
        <v>43192</v>
      </c>
      <c r="C2180" s="52">
        <v>43191</v>
      </c>
      <c r="D2180" s="50">
        <v>2018</v>
      </c>
      <c r="E2180" s="53">
        <v>250</v>
      </c>
      <c r="F2180" s="59" t="s">
        <v>265</v>
      </c>
      <c r="G2180" s="54">
        <v>250</v>
      </c>
      <c r="H2180" s="54" t="s">
        <v>41</v>
      </c>
      <c r="I2180" s="56" t="s">
        <v>529</v>
      </c>
    </row>
    <row r="2181" spans="1:9">
      <c r="A2181" s="50">
        <v>2180</v>
      </c>
      <c r="B2181" s="51">
        <v>43192</v>
      </c>
      <c r="C2181" s="52">
        <v>43191</v>
      </c>
      <c r="D2181" s="50">
        <v>2018</v>
      </c>
      <c r="E2181" s="53">
        <v>13</v>
      </c>
      <c r="F2181" s="59" t="s">
        <v>262</v>
      </c>
      <c r="G2181" s="54">
        <v>13</v>
      </c>
      <c r="H2181" s="54" t="s">
        <v>41</v>
      </c>
      <c r="I2181" s="56" t="s">
        <v>529</v>
      </c>
    </row>
    <row r="2182" spans="1:9">
      <c r="A2182" s="50">
        <v>2181</v>
      </c>
      <c r="B2182" s="51">
        <v>43192</v>
      </c>
      <c r="C2182" s="52">
        <v>43191</v>
      </c>
      <c r="D2182" s="50">
        <v>2018</v>
      </c>
      <c r="E2182" s="53">
        <v>106</v>
      </c>
      <c r="F2182" s="59" t="s">
        <v>84</v>
      </c>
      <c r="G2182" s="54">
        <v>106</v>
      </c>
      <c r="H2182" s="54" t="s">
        <v>52</v>
      </c>
      <c r="I2182" s="56" t="s">
        <v>529</v>
      </c>
    </row>
    <row r="2183" spans="1:9">
      <c r="A2183" s="50">
        <v>2182</v>
      </c>
      <c r="B2183" s="51">
        <v>43193</v>
      </c>
      <c r="C2183" s="52">
        <v>43191</v>
      </c>
      <c r="D2183" s="50">
        <v>2018</v>
      </c>
      <c r="E2183" s="53">
        <v>45</v>
      </c>
      <c r="F2183" s="59" t="s">
        <v>72</v>
      </c>
      <c r="G2183" s="54">
        <v>45</v>
      </c>
      <c r="H2183" s="54" t="s">
        <v>52</v>
      </c>
      <c r="I2183" s="56" t="s">
        <v>529</v>
      </c>
    </row>
    <row r="2184" spans="1:9">
      <c r="A2184" s="50">
        <v>2183</v>
      </c>
      <c r="B2184" s="51">
        <v>43193</v>
      </c>
      <c r="C2184" s="52">
        <v>43191</v>
      </c>
      <c r="D2184" s="50">
        <v>2018</v>
      </c>
      <c r="E2184" s="53">
        <v>15</v>
      </c>
      <c r="F2184" s="59" t="s">
        <v>262</v>
      </c>
      <c r="G2184" s="54">
        <v>15</v>
      </c>
      <c r="H2184" s="54" t="s">
        <v>41</v>
      </c>
      <c r="I2184" s="56" t="s">
        <v>529</v>
      </c>
    </row>
    <row r="2185" spans="1:9">
      <c r="A2185" s="50">
        <v>2184</v>
      </c>
      <c r="B2185" s="51">
        <v>43193</v>
      </c>
      <c r="C2185" s="52">
        <v>43191</v>
      </c>
      <c r="D2185" s="50">
        <v>2018</v>
      </c>
      <c r="E2185" s="53">
        <v>106</v>
      </c>
      <c r="F2185" s="59" t="s">
        <v>84</v>
      </c>
      <c r="G2185" s="54">
        <v>106</v>
      </c>
      <c r="H2185" s="54" t="s">
        <v>52</v>
      </c>
      <c r="I2185" s="56" t="s">
        <v>529</v>
      </c>
    </row>
    <row r="2186" spans="1:9">
      <c r="A2186" s="50">
        <v>2185</v>
      </c>
      <c r="B2186" s="51">
        <v>43194</v>
      </c>
      <c r="C2186" s="52">
        <v>43191</v>
      </c>
      <c r="D2186" s="50">
        <v>2018</v>
      </c>
      <c r="E2186" s="53">
        <v>80</v>
      </c>
      <c r="F2186" s="59" t="s">
        <v>72</v>
      </c>
      <c r="G2186" s="54">
        <v>80</v>
      </c>
      <c r="H2186" s="54" t="s">
        <v>52</v>
      </c>
      <c r="I2186" s="56" t="s">
        <v>529</v>
      </c>
    </row>
    <row r="2187" spans="1:9">
      <c r="A2187" s="50">
        <v>2186</v>
      </c>
      <c r="B2187" s="51">
        <v>43194</v>
      </c>
      <c r="C2187" s="52">
        <v>43191</v>
      </c>
      <c r="D2187" s="50">
        <v>2018</v>
      </c>
      <c r="E2187" s="53">
        <v>16</v>
      </c>
      <c r="F2187" s="59" t="s">
        <v>262</v>
      </c>
      <c r="G2187" s="54">
        <v>16</v>
      </c>
      <c r="H2187" s="54" t="s">
        <v>41</v>
      </c>
      <c r="I2187" s="56" t="s">
        <v>529</v>
      </c>
    </row>
    <row r="2188" spans="1:9">
      <c r="A2188" s="50">
        <v>2187</v>
      </c>
      <c r="B2188" s="51">
        <v>43194</v>
      </c>
      <c r="C2188" s="52">
        <v>43191</v>
      </c>
      <c r="D2188" s="50">
        <v>2018</v>
      </c>
      <c r="E2188" s="53">
        <v>100</v>
      </c>
      <c r="F2188" s="59" t="s">
        <v>279</v>
      </c>
      <c r="G2188" s="54">
        <v>100</v>
      </c>
      <c r="H2188" s="54" t="s">
        <v>31</v>
      </c>
      <c r="I2188" s="56" t="s">
        <v>529</v>
      </c>
    </row>
    <row r="2189" spans="1:9">
      <c r="A2189" s="50">
        <v>2188</v>
      </c>
      <c r="B2189" s="51">
        <v>43194</v>
      </c>
      <c r="C2189" s="52">
        <v>43191</v>
      </c>
      <c r="D2189" s="50">
        <v>2018</v>
      </c>
      <c r="E2189" s="53">
        <v>250</v>
      </c>
      <c r="F2189" s="59" t="s">
        <v>84</v>
      </c>
      <c r="G2189" s="54">
        <v>250</v>
      </c>
      <c r="H2189" s="54" t="s">
        <v>52</v>
      </c>
      <c r="I2189" s="56" t="s">
        <v>529</v>
      </c>
    </row>
    <row r="2190" spans="1:9">
      <c r="A2190" s="50">
        <v>2189</v>
      </c>
      <c r="B2190" s="51">
        <v>43195</v>
      </c>
      <c r="C2190" s="52">
        <v>43191</v>
      </c>
      <c r="D2190" s="50">
        <v>2018</v>
      </c>
      <c r="E2190" s="53">
        <v>30</v>
      </c>
      <c r="F2190" s="59" t="s">
        <v>72</v>
      </c>
      <c r="G2190" s="54">
        <v>30</v>
      </c>
      <c r="H2190" s="54" t="s">
        <v>52</v>
      </c>
      <c r="I2190" s="56" t="s">
        <v>529</v>
      </c>
    </row>
    <row r="2191" spans="1:9">
      <c r="A2191" s="50">
        <v>2190</v>
      </c>
      <c r="B2191" s="51">
        <v>43195</v>
      </c>
      <c r="C2191" s="52">
        <v>43191</v>
      </c>
      <c r="D2191" s="50">
        <v>2018</v>
      </c>
      <c r="E2191" s="53">
        <v>50</v>
      </c>
      <c r="F2191" s="59" t="s">
        <v>84</v>
      </c>
      <c r="G2191" s="54">
        <v>50</v>
      </c>
      <c r="H2191" s="54" t="s">
        <v>52</v>
      </c>
      <c r="I2191" s="56" t="s">
        <v>529</v>
      </c>
    </row>
    <row r="2192" spans="1:9">
      <c r="A2192" s="50">
        <v>2191</v>
      </c>
      <c r="B2192" s="51">
        <v>43196</v>
      </c>
      <c r="C2192" s="52">
        <v>43191</v>
      </c>
      <c r="D2192" s="50">
        <v>2018</v>
      </c>
      <c r="E2192" s="53">
        <v>100</v>
      </c>
      <c r="F2192" s="59" t="s">
        <v>265</v>
      </c>
      <c r="G2192" s="54">
        <v>100</v>
      </c>
      <c r="H2192" s="54" t="s">
        <v>41</v>
      </c>
      <c r="I2192" s="56" t="s">
        <v>529</v>
      </c>
    </row>
    <row r="2193" spans="1:9">
      <c r="A2193" s="50">
        <v>2192</v>
      </c>
      <c r="B2193" s="51">
        <v>43196</v>
      </c>
      <c r="C2193" s="52">
        <v>43191</v>
      </c>
      <c r="D2193" s="50">
        <v>2018</v>
      </c>
      <c r="E2193" s="53">
        <v>40</v>
      </c>
      <c r="F2193" s="59" t="s">
        <v>72</v>
      </c>
      <c r="G2193" s="54">
        <v>40</v>
      </c>
      <c r="H2193" s="54" t="s">
        <v>52</v>
      </c>
      <c r="I2193" s="56" t="s">
        <v>529</v>
      </c>
    </row>
    <row r="2194" spans="1:9">
      <c r="A2194" s="50">
        <v>2193</v>
      </c>
      <c r="B2194" s="51">
        <v>43196</v>
      </c>
      <c r="C2194" s="52">
        <v>43191</v>
      </c>
      <c r="D2194" s="50">
        <v>2018</v>
      </c>
      <c r="E2194" s="53">
        <v>20</v>
      </c>
      <c r="F2194" s="59" t="s">
        <v>100</v>
      </c>
      <c r="G2194" s="54">
        <v>20</v>
      </c>
      <c r="H2194" s="54" t="s">
        <v>52</v>
      </c>
      <c r="I2194" s="56" t="s">
        <v>529</v>
      </c>
    </row>
    <row r="2195" spans="1:9">
      <c r="A2195" s="50">
        <v>2194</v>
      </c>
      <c r="B2195" s="51">
        <v>43196</v>
      </c>
      <c r="C2195" s="52">
        <v>43191</v>
      </c>
      <c r="D2195" s="50">
        <v>2018</v>
      </c>
      <c r="E2195" s="53">
        <v>18</v>
      </c>
      <c r="F2195" s="59" t="s">
        <v>262</v>
      </c>
      <c r="G2195" s="54">
        <v>18</v>
      </c>
      <c r="H2195" s="54" t="s">
        <v>41</v>
      </c>
      <c r="I2195" s="56" t="s">
        <v>529</v>
      </c>
    </row>
    <row r="2196" spans="1:9">
      <c r="A2196" s="50">
        <v>2195</v>
      </c>
      <c r="B2196" s="51">
        <v>43196</v>
      </c>
      <c r="C2196" s="52">
        <v>43191</v>
      </c>
      <c r="D2196" s="50">
        <v>2018</v>
      </c>
      <c r="E2196" s="53">
        <v>132</v>
      </c>
      <c r="F2196" s="59" t="s">
        <v>111</v>
      </c>
      <c r="G2196" s="54">
        <v>132</v>
      </c>
      <c r="H2196" s="54" t="s">
        <v>52</v>
      </c>
      <c r="I2196" s="56" t="s">
        <v>529</v>
      </c>
    </row>
    <row r="2197" spans="1:9">
      <c r="A2197" s="50">
        <v>2196</v>
      </c>
      <c r="B2197" s="51">
        <v>43196</v>
      </c>
      <c r="C2197" s="52">
        <v>43191</v>
      </c>
      <c r="D2197" s="50">
        <v>2018</v>
      </c>
      <c r="E2197" s="53">
        <v>130</v>
      </c>
      <c r="F2197" s="59" t="s">
        <v>130</v>
      </c>
      <c r="G2197" s="54">
        <v>130</v>
      </c>
      <c r="H2197" s="54" t="s">
        <v>52</v>
      </c>
      <c r="I2197" s="56" t="s">
        <v>529</v>
      </c>
    </row>
    <row r="2198" spans="1:9">
      <c r="A2198" s="50">
        <v>2197</v>
      </c>
      <c r="B2198" s="51">
        <v>43196</v>
      </c>
      <c r="C2198" s="52">
        <v>43191</v>
      </c>
      <c r="D2198" s="50">
        <v>2018</v>
      </c>
      <c r="E2198" s="53">
        <v>17</v>
      </c>
      <c r="F2198" s="59" t="s">
        <v>262</v>
      </c>
      <c r="G2198" s="54">
        <v>17</v>
      </c>
      <c r="H2198" s="54" t="s">
        <v>41</v>
      </c>
      <c r="I2198" s="56" t="s">
        <v>529</v>
      </c>
    </row>
    <row r="2199" spans="1:9">
      <c r="A2199" s="50">
        <v>2198</v>
      </c>
      <c r="B2199" s="51">
        <v>43196</v>
      </c>
      <c r="C2199" s="52">
        <v>43191</v>
      </c>
      <c r="D2199" s="50">
        <v>2018</v>
      </c>
      <c r="E2199" s="53">
        <v>70</v>
      </c>
      <c r="F2199" s="59" t="s">
        <v>148</v>
      </c>
      <c r="G2199" s="54">
        <v>70</v>
      </c>
      <c r="H2199" s="54" t="s">
        <v>41</v>
      </c>
      <c r="I2199" s="56" t="s">
        <v>529</v>
      </c>
    </row>
    <row r="2200" spans="1:9">
      <c r="A2200" s="50">
        <v>2199</v>
      </c>
      <c r="B2200" s="51">
        <v>43196</v>
      </c>
      <c r="C2200" s="52">
        <v>43191</v>
      </c>
      <c r="D2200" s="50">
        <v>2018</v>
      </c>
      <c r="E2200" s="53">
        <v>110</v>
      </c>
      <c r="F2200" s="59" t="s">
        <v>265</v>
      </c>
      <c r="G2200" s="54">
        <v>110</v>
      </c>
      <c r="H2200" s="54" t="s">
        <v>41</v>
      </c>
      <c r="I2200" s="56" t="s">
        <v>529</v>
      </c>
    </row>
    <row r="2201" spans="1:9">
      <c r="A2201" s="50">
        <v>2200</v>
      </c>
      <c r="B2201" s="51">
        <v>43197</v>
      </c>
      <c r="C2201" s="52">
        <v>43191</v>
      </c>
      <c r="D2201" s="50">
        <v>2018</v>
      </c>
      <c r="E2201" s="53">
        <v>35</v>
      </c>
      <c r="F2201" s="59" t="s">
        <v>72</v>
      </c>
      <c r="G2201" s="54">
        <v>35</v>
      </c>
      <c r="H2201" s="54" t="s">
        <v>52</v>
      </c>
      <c r="I2201" s="56" t="s">
        <v>529</v>
      </c>
    </row>
    <row r="2202" spans="1:9">
      <c r="A2202" s="50">
        <v>2201</v>
      </c>
      <c r="B2202" s="51">
        <v>43197</v>
      </c>
      <c r="C2202" s="52">
        <v>43191</v>
      </c>
      <c r="D2202" s="50">
        <v>2018</v>
      </c>
      <c r="E2202" s="53">
        <v>109</v>
      </c>
      <c r="F2202" s="59" t="s">
        <v>111</v>
      </c>
      <c r="G2202" s="54">
        <v>109</v>
      </c>
      <c r="H2202" s="54" t="s">
        <v>52</v>
      </c>
      <c r="I2202" s="56" t="s">
        <v>529</v>
      </c>
    </row>
    <row r="2203" spans="1:9">
      <c r="A2203" s="50">
        <v>2202</v>
      </c>
      <c r="B2203" s="51">
        <v>43197</v>
      </c>
      <c r="C2203" s="52">
        <v>43191</v>
      </c>
      <c r="D2203" s="50">
        <v>2018</v>
      </c>
      <c r="E2203" s="53">
        <v>26</v>
      </c>
      <c r="F2203" s="59" t="s">
        <v>262</v>
      </c>
      <c r="G2203" s="54">
        <v>26</v>
      </c>
      <c r="H2203" s="54" t="s">
        <v>41</v>
      </c>
      <c r="I2203" s="56" t="s">
        <v>529</v>
      </c>
    </row>
    <row r="2204" spans="1:9">
      <c r="A2204" s="50">
        <v>2203</v>
      </c>
      <c r="B2204" s="51">
        <v>43197</v>
      </c>
      <c r="C2204" s="52">
        <v>43191</v>
      </c>
      <c r="D2204" s="50">
        <v>2018</v>
      </c>
      <c r="E2204" s="53">
        <v>40</v>
      </c>
      <c r="F2204" s="59" t="s">
        <v>131</v>
      </c>
      <c r="G2204" s="54">
        <v>40</v>
      </c>
      <c r="H2204" s="54" t="s">
        <v>52</v>
      </c>
      <c r="I2204" s="56" t="s">
        <v>529</v>
      </c>
    </row>
    <row r="2205" spans="1:9">
      <c r="A2205" s="50">
        <v>2204</v>
      </c>
      <c r="B2205" s="51">
        <v>43197</v>
      </c>
      <c r="C2205" s="52">
        <v>43191</v>
      </c>
      <c r="D2205" s="50">
        <v>2018</v>
      </c>
      <c r="E2205" s="53">
        <v>35</v>
      </c>
      <c r="F2205" s="59" t="s">
        <v>84</v>
      </c>
      <c r="G2205" s="54">
        <v>35</v>
      </c>
      <c r="H2205" s="54" t="s">
        <v>52</v>
      </c>
      <c r="I2205" s="56" t="s">
        <v>529</v>
      </c>
    </row>
    <row r="2206" spans="1:9">
      <c r="A2206" s="50">
        <v>2205</v>
      </c>
      <c r="B2206" s="51">
        <v>43197</v>
      </c>
      <c r="C2206" s="52">
        <v>43191</v>
      </c>
      <c r="D2206" s="50">
        <v>2018</v>
      </c>
      <c r="E2206" s="53">
        <v>103</v>
      </c>
      <c r="F2206" s="59" t="s">
        <v>129</v>
      </c>
      <c r="G2206" s="54">
        <v>103</v>
      </c>
      <c r="H2206" s="54" t="s">
        <v>31</v>
      </c>
      <c r="I2206" s="56" t="s">
        <v>529</v>
      </c>
    </row>
    <row r="2207" spans="1:9">
      <c r="A2207" s="50">
        <v>2206</v>
      </c>
      <c r="B2207" s="51">
        <v>43198</v>
      </c>
      <c r="C2207" s="52">
        <v>43191</v>
      </c>
      <c r="D2207" s="50">
        <v>2018</v>
      </c>
      <c r="E2207" s="53">
        <v>23</v>
      </c>
      <c r="F2207" s="59" t="s">
        <v>140</v>
      </c>
      <c r="G2207" s="54">
        <v>23</v>
      </c>
      <c r="H2207" s="54" t="s">
        <v>52</v>
      </c>
      <c r="I2207" s="56" t="s">
        <v>529</v>
      </c>
    </row>
    <row r="2208" spans="1:9">
      <c r="A2208" s="50">
        <v>2207</v>
      </c>
      <c r="B2208" s="51">
        <v>43198</v>
      </c>
      <c r="C2208" s="52">
        <v>43191</v>
      </c>
      <c r="D2208" s="50">
        <v>2018</v>
      </c>
      <c r="E2208" s="53">
        <v>23</v>
      </c>
      <c r="F2208" s="59" t="s">
        <v>262</v>
      </c>
      <c r="G2208" s="54">
        <v>23</v>
      </c>
      <c r="H2208" s="54" t="s">
        <v>41</v>
      </c>
      <c r="I2208" s="56" t="s">
        <v>529</v>
      </c>
    </row>
    <row r="2209" spans="1:9">
      <c r="A2209" s="50">
        <v>2208</v>
      </c>
      <c r="B2209" s="51">
        <v>43198</v>
      </c>
      <c r="C2209" s="52">
        <v>43191</v>
      </c>
      <c r="D2209" s="50">
        <v>2018</v>
      </c>
      <c r="E2209" s="53">
        <v>95</v>
      </c>
      <c r="F2209" s="59" t="s">
        <v>111</v>
      </c>
      <c r="G2209" s="54">
        <v>95</v>
      </c>
      <c r="H2209" s="54" t="s">
        <v>52</v>
      </c>
      <c r="I2209" s="56" t="s">
        <v>529</v>
      </c>
    </row>
    <row r="2210" spans="1:9">
      <c r="A2210" s="50">
        <v>2209</v>
      </c>
      <c r="B2210" s="51">
        <v>43198</v>
      </c>
      <c r="C2210" s="52">
        <v>43191</v>
      </c>
      <c r="D2210" s="50">
        <v>2018</v>
      </c>
      <c r="E2210" s="53">
        <v>20</v>
      </c>
      <c r="F2210" s="59" t="s">
        <v>148</v>
      </c>
      <c r="G2210" s="54">
        <v>20</v>
      </c>
      <c r="H2210" s="54" t="s">
        <v>41</v>
      </c>
      <c r="I2210" s="56" t="s">
        <v>529</v>
      </c>
    </row>
    <row r="2211" spans="1:9">
      <c r="A2211" s="50">
        <v>2210</v>
      </c>
      <c r="B2211" s="51">
        <v>43198</v>
      </c>
      <c r="C2211" s="52">
        <v>43191</v>
      </c>
      <c r="D2211" s="50">
        <v>2018</v>
      </c>
      <c r="E2211" s="53">
        <v>10</v>
      </c>
      <c r="F2211" s="59" t="s">
        <v>100</v>
      </c>
      <c r="G2211" s="54">
        <v>10</v>
      </c>
      <c r="H2211" s="54" t="s">
        <v>52</v>
      </c>
      <c r="I2211" s="56" t="s">
        <v>529</v>
      </c>
    </row>
    <row r="2212" spans="1:9">
      <c r="A2212" s="50">
        <v>2211</v>
      </c>
      <c r="B2212" s="51">
        <v>43198</v>
      </c>
      <c r="C2212" s="52">
        <v>43191</v>
      </c>
      <c r="D2212" s="50">
        <v>2018</v>
      </c>
      <c r="E2212" s="53">
        <v>300</v>
      </c>
      <c r="F2212" s="59" t="s">
        <v>130</v>
      </c>
      <c r="G2212" s="54">
        <v>300</v>
      </c>
      <c r="H2212" s="54" t="s">
        <v>52</v>
      </c>
      <c r="I2212" s="56" t="s">
        <v>529</v>
      </c>
    </row>
    <row r="2213" spans="1:9">
      <c r="A2213" s="50">
        <v>2212</v>
      </c>
      <c r="B2213" s="51">
        <v>43198</v>
      </c>
      <c r="C2213" s="52">
        <v>43191</v>
      </c>
      <c r="D2213" s="50">
        <v>2018</v>
      </c>
      <c r="E2213" s="53">
        <v>80</v>
      </c>
      <c r="F2213" s="54" t="s">
        <v>215</v>
      </c>
      <c r="G2213" s="54">
        <v>80</v>
      </c>
      <c r="H2213" s="54" t="s">
        <v>31</v>
      </c>
      <c r="I2213" s="56" t="s">
        <v>529</v>
      </c>
    </row>
    <row r="2214" spans="1:9">
      <c r="A2214" s="50">
        <v>2213</v>
      </c>
      <c r="B2214" s="51">
        <v>43198</v>
      </c>
      <c r="C2214" s="52">
        <v>43191</v>
      </c>
      <c r="D2214" s="50">
        <v>2018</v>
      </c>
      <c r="E2214" s="53">
        <v>20</v>
      </c>
      <c r="F2214" s="59" t="s">
        <v>262</v>
      </c>
      <c r="G2214" s="54">
        <v>20</v>
      </c>
      <c r="H2214" s="54" t="s">
        <v>41</v>
      </c>
      <c r="I2214" s="56" t="s">
        <v>529</v>
      </c>
    </row>
    <row r="2215" spans="1:9">
      <c r="A2215" s="50">
        <v>2214</v>
      </c>
      <c r="B2215" s="51">
        <v>43198</v>
      </c>
      <c r="C2215" s="52">
        <v>43191</v>
      </c>
      <c r="D2215" s="50">
        <v>2018</v>
      </c>
      <c r="E2215" s="53">
        <v>10</v>
      </c>
      <c r="F2215" s="59" t="s">
        <v>262</v>
      </c>
      <c r="G2215" s="54">
        <v>10</v>
      </c>
      <c r="H2215" s="54" t="s">
        <v>41</v>
      </c>
      <c r="I2215" s="56" t="s">
        <v>529</v>
      </c>
    </row>
    <row r="2216" spans="1:9">
      <c r="A2216" s="50">
        <v>2215</v>
      </c>
      <c r="B2216" s="51">
        <v>43198</v>
      </c>
      <c r="C2216" s="52">
        <v>43191</v>
      </c>
      <c r="D2216" s="50">
        <v>2018</v>
      </c>
      <c r="E2216" s="53">
        <v>15</v>
      </c>
      <c r="F2216" s="59" t="s">
        <v>130</v>
      </c>
      <c r="G2216" s="54">
        <v>15</v>
      </c>
      <c r="H2216" s="54" t="s">
        <v>52</v>
      </c>
      <c r="I2216" s="56" t="s">
        <v>529</v>
      </c>
    </row>
    <row r="2217" spans="1:9">
      <c r="A2217" s="50">
        <v>2216</v>
      </c>
      <c r="B2217" s="51">
        <v>43198</v>
      </c>
      <c r="C2217" s="52">
        <v>43191</v>
      </c>
      <c r="D2217" s="50">
        <v>2018</v>
      </c>
      <c r="E2217" s="53">
        <v>2100</v>
      </c>
      <c r="F2217" s="59" t="s">
        <v>125</v>
      </c>
      <c r="G2217" s="55">
        <v>2100</v>
      </c>
      <c r="H2217" s="54" t="s">
        <v>125</v>
      </c>
      <c r="I2217" s="56" t="s">
        <v>529</v>
      </c>
    </row>
    <row r="2218" spans="1:9">
      <c r="A2218" s="50">
        <v>2217</v>
      </c>
      <c r="B2218" s="51">
        <v>43199</v>
      </c>
      <c r="C2218" s="52">
        <v>43191</v>
      </c>
      <c r="D2218" s="50">
        <v>2018</v>
      </c>
      <c r="E2218" s="53">
        <v>30</v>
      </c>
      <c r="F2218" s="59" t="s">
        <v>72</v>
      </c>
      <c r="G2218" s="54">
        <v>30</v>
      </c>
      <c r="H2218" s="54" t="s">
        <v>52</v>
      </c>
      <c r="I2218" s="56" t="s">
        <v>529</v>
      </c>
    </row>
    <row r="2219" spans="1:9">
      <c r="A2219" s="50">
        <v>2218</v>
      </c>
      <c r="B2219" s="51">
        <v>43199</v>
      </c>
      <c r="C2219" s="52">
        <v>43191</v>
      </c>
      <c r="D2219" s="50">
        <v>2018</v>
      </c>
      <c r="E2219" s="53">
        <v>90</v>
      </c>
      <c r="F2219" s="59" t="s">
        <v>84</v>
      </c>
      <c r="G2219" s="54">
        <v>90</v>
      </c>
      <c r="H2219" s="54" t="s">
        <v>52</v>
      </c>
      <c r="I2219" s="56" t="s">
        <v>529</v>
      </c>
    </row>
    <row r="2220" spans="1:9">
      <c r="A2220" s="50">
        <v>2219</v>
      </c>
      <c r="B2220" s="51">
        <v>43200</v>
      </c>
      <c r="C2220" s="52">
        <v>43191</v>
      </c>
      <c r="D2220" s="50">
        <v>2018</v>
      </c>
      <c r="E2220" s="53">
        <v>35</v>
      </c>
      <c r="F2220" s="59" t="s">
        <v>72</v>
      </c>
      <c r="G2220" s="54">
        <v>35</v>
      </c>
      <c r="H2220" s="54" t="s">
        <v>52</v>
      </c>
      <c r="I2220" s="56" t="s">
        <v>529</v>
      </c>
    </row>
    <row r="2221" spans="1:9">
      <c r="A2221" s="50">
        <v>2220</v>
      </c>
      <c r="B2221" s="51">
        <v>43200</v>
      </c>
      <c r="C2221" s="52">
        <v>43191</v>
      </c>
      <c r="D2221" s="50">
        <v>2018</v>
      </c>
      <c r="E2221" s="53">
        <v>58</v>
      </c>
      <c r="F2221" s="59" t="s">
        <v>84</v>
      </c>
      <c r="G2221" s="54">
        <v>58</v>
      </c>
      <c r="H2221" s="54" t="s">
        <v>52</v>
      </c>
      <c r="I2221" s="56" t="s">
        <v>529</v>
      </c>
    </row>
    <row r="2222" spans="1:9">
      <c r="A2222" s="50">
        <v>2221</v>
      </c>
      <c r="B2222" s="51">
        <v>43201</v>
      </c>
      <c r="C2222" s="52">
        <v>43191</v>
      </c>
      <c r="D2222" s="50">
        <v>2018</v>
      </c>
      <c r="E2222" s="53">
        <v>35</v>
      </c>
      <c r="F2222" s="59" t="s">
        <v>84</v>
      </c>
      <c r="G2222" s="54">
        <v>35</v>
      </c>
      <c r="H2222" s="54" t="s">
        <v>52</v>
      </c>
      <c r="I2222" s="56" t="s">
        <v>529</v>
      </c>
    </row>
    <row r="2223" spans="1:9">
      <c r="A2223" s="50">
        <v>2222</v>
      </c>
      <c r="B2223" s="51">
        <v>43201</v>
      </c>
      <c r="C2223" s="52">
        <v>43191</v>
      </c>
      <c r="D2223" s="50">
        <v>2018</v>
      </c>
      <c r="E2223" s="53">
        <v>60</v>
      </c>
      <c r="F2223" s="59" t="s">
        <v>84</v>
      </c>
      <c r="G2223" s="54">
        <v>60</v>
      </c>
      <c r="H2223" s="54" t="s">
        <v>52</v>
      </c>
      <c r="I2223" s="56" t="s">
        <v>529</v>
      </c>
    </row>
    <row r="2224" spans="1:9">
      <c r="A2224" s="50">
        <v>2223</v>
      </c>
      <c r="B2224" s="51">
        <v>43202</v>
      </c>
      <c r="C2224" s="52">
        <v>43191</v>
      </c>
      <c r="D2224" s="50">
        <v>2018</v>
      </c>
      <c r="E2224" s="53">
        <v>30</v>
      </c>
      <c r="F2224" s="59" t="s">
        <v>72</v>
      </c>
      <c r="G2224" s="54">
        <v>30</v>
      </c>
      <c r="H2224" s="54" t="s">
        <v>52</v>
      </c>
      <c r="I2224" s="56" t="s">
        <v>529</v>
      </c>
    </row>
    <row r="2225" spans="1:9">
      <c r="A2225" s="50">
        <v>2224</v>
      </c>
      <c r="B2225" s="51">
        <v>43202</v>
      </c>
      <c r="C2225" s="52">
        <v>43191</v>
      </c>
      <c r="D2225" s="50">
        <v>2018</v>
      </c>
      <c r="E2225" s="53">
        <v>32</v>
      </c>
      <c r="F2225" s="59" t="s">
        <v>148</v>
      </c>
      <c r="G2225" s="54">
        <v>32</v>
      </c>
      <c r="H2225" s="54" t="s">
        <v>41</v>
      </c>
      <c r="I2225" s="56" t="s">
        <v>529</v>
      </c>
    </row>
    <row r="2226" spans="1:9">
      <c r="A2226" s="50">
        <v>2225</v>
      </c>
      <c r="B2226" s="51">
        <v>43202</v>
      </c>
      <c r="C2226" s="52">
        <v>43191</v>
      </c>
      <c r="D2226" s="50">
        <v>2018</v>
      </c>
      <c r="E2226" s="53">
        <v>85</v>
      </c>
      <c r="F2226" s="59" t="s">
        <v>130</v>
      </c>
      <c r="G2226" s="54">
        <v>85</v>
      </c>
      <c r="H2226" s="54" t="s">
        <v>52</v>
      </c>
      <c r="I2226" s="56" t="s">
        <v>529</v>
      </c>
    </row>
    <row r="2227" spans="1:9">
      <c r="A2227" s="50">
        <v>2226</v>
      </c>
      <c r="B2227" s="51">
        <v>43202</v>
      </c>
      <c r="C2227" s="52">
        <v>43191</v>
      </c>
      <c r="D2227" s="50">
        <v>2018</v>
      </c>
      <c r="E2227" s="53">
        <v>40</v>
      </c>
      <c r="F2227" s="59" t="s">
        <v>262</v>
      </c>
      <c r="G2227" s="54">
        <v>40</v>
      </c>
      <c r="H2227" s="54" t="s">
        <v>41</v>
      </c>
      <c r="I2227" s="56" t="s">
        <v>529</v>
      </c>
    </row>
    <row r="2228" spans="1:9">
      <c r="A2228" s="50">
        <v>2227</v>
      </c>
      <c r="B2228" s="51">
        <v>43203</v>
      </c>
      <c r="C2228" s="52">
        <v>43191</v>
      </c>
      <c r="D2228" s="50">
        <v>2018</v>
      </c>
      <c r="E2228" s="53">
        <v>10</v>
      </c>
      <c r="F2228" s="59" t="s">
        <v>130</v>
      </c>
      <c r="G2228" s="54">
        <v>10</v>
      </c>
      <c r="H2228" s="54" t="s">
        <v>52</v>
      </c>
      <c r="I2228" s="56" t="s">
        <v>529</v>
      </c>
    </row>
    <row r="2229" spans="1:9">
      <c r="A2229" s="50">
        <v>2228</v>
      </c>
      <c r="B2229" s="51">
        <v>43203</v>
      </c>
      <c r="C2229" s="52">
        <v>43191</v>
      </c>
      <c r="D2229" s="50">
        <v>2018</v>
      </c>
      <c r="E2229" s="53">
        <v>50</v>
      </c>
      <c r="F2229" s="59" t="s">
        <v>254</v>
      </c>
      <c r="G2229" s="54">
        <v>50</v>
      </c>
      <c r="H2229" s="54" t="s">
        <v>41</v>
      </c>
      <c r="I2229" s="56" t="s">
        <v>529</v>
      </c>
    </row>
    <row r="2230" spans="1:9">
      <c r="A2230" s="50">
        <v>2229</v>
      </c>
      <c r="B2230" s="51">
        <v>43203</v>
      </c>
      <c r="C2230" s="52">
        <v>43191</v>
      </c>
      <c r="D2230" s="50">
        <v>2018</v>
      </c>
      <c r="E2230" s="53">
        <v>196</v>
      </c>
      <c r="F2230" s="59" t="s">
        <v>130</v>
      </c>
      <c r="G2230" s="54">
        <v>196</v>
      </c>
      <c r="H2230" s="54" t="s">
        <v>52</v>
      </c>
      <c r="I2230" s="56" t="s">
        <v>529</v>
      </c>
    </row>
    <row r="2231" spans="1:9">
      <c r="A2231" s="50">
        <v>2230</v>
      </c>
      <c r="B2231" s="51">
        <v>43204</v>
      </c>
      <c r="C2231" s="52">
        <v>43191</v>
      </c>
      <c r="D2231" s="50">
        <v>2018</v>
      </c>
      <c r="E2231" s="53">
        <v>25</v>
      </c>
      <c r="F2231" s="59" t="s">
        <v>262</v>
      </c>
      <c r="G2231" s="54">
        <v>25</v>
      </c>
      <c r="H2231" s="54" t="s">
        <v>41</v>
      </c>
      <c r="I2231" s="56" t="s">
        <v>529</v>
      </c>
    </row>
    <row r="2232" spans="1:9">
      <c r="A2232" s="50">
        <v>2231</v>
      </c>
      <c r="B2232" s="51">
        <v>43204</v>
      </c>
      <c r="C2232" s="52">
        <v>43191</v>
      </c>
      <c r="D2232" s="50">
        <v>2018</v>
      </c>
      <c r="E2232" s="53">
        <v>96</v>
      </c>
      <c r="F2232" s="59" t="s">
        <v>72</v>
      </c>
      <c r="G2232" s="54">
        <v>96</v>
      </c>
      <c r="H2232" s="54" t="s">
        <v>52</v>
      </c>
      <c r="I2232" s="56" t="s">
        <v>529</v>
      </c>
    </row>
    <row r="2233" spans="1:9">
      <c r="A2233" s="50">
        <v>2232</v>
      </c>
      <c r="B2233" s="51">
        <v>43204</v>
      </c>
      <c r="C2233" s="52">
        <v>43191</v>
      </c>
      <c r="D2233" s="50">
        <v>2018</v>
      </c>
      <c r="E2233" s="53">
        <v>540</v>
      </c>
      <c r="F2233" s="59" t="s">
        <v>262</v>
      </c>
      <c r="G2233" s="54">
        <v>540</v>
      </c>
      <c r="H2233" s="54" t="s">
        <v>41</v>
      </c>
      <c r="I2233" s="56" t="s">
        <v>529</v>
      </c>
    </row>
    <row r="2234" spans="1:9">
      <c r="A2234" s="50">
        <v>2233</v>
      </c>
      <c r="B2234" s="51">
        <v>43204</v>
      </c>
      <c r="C2234" s="52">
        <v>43191</v>
      </c>
      <c r="D2234" s="50">
        <v>2018</v>
      </c>
      <c r="E2234" s="53">
        <v>80</v>
      </c>
      <c r="F2234" s="59" t="s">
        <v>148</v>
      </c>
      <c r="G2234" s="54">
        <v>80</v>
      </c>
      <c r="H2234" s="54" t="s">
        <v>41</v>
      </c>
      <c r="I2234" s="56" t="s">
        <v>529</v>
      </c>
    </row>
    <row r="2235" spans="1:9">
      <c r="A2235" s="50">
        <v>2234</v>
      </c>
      <c r="B2235" s="51">
        <v>43204</v>
      </c>
      <c r="C2235" s="52">
        <v>43191</v>
      </c>
      <c r="D2235" s="50">
        <v>2018</v>
      </c>
      <c r="E2235" s="53">
        <v>295</v>
      </c>
      <c r="F2235" s="59" t="s">
        <v>111</v>
      </c>
      <c r="G2235" s="54">
        <v>295</v>
      </c>
      <c r="H2235" s="54" t="s">
        <v>52</v>
      </c>
      <c r="I2235" s="56" t="s">
        <v>529</v>
      </c>
    </row>
    <row r="2236" spans="1:9">
      <c r="A2236" s="50">
        <v>2235</v>
      </c>
      <c r="B2236" s="51">
        <v>43204</v>
      </c>
      <c r="C2236" s="52">
        <v>43191</v>
      </c>
      <c r="D2236" s="50">
        <v>2018</v>
      </c>
      <c r="E2236" s="53">
        <v>50</v>
      </c>
      <c r="F2236" s="59" t="s">
        <v>148</v>
      </c>
      <c r="G2236" s="54">
        <v>50</v>
      </c>
      <c r="H2236" s="54" t="s">
        <v>41</v>
      </c>
      <c r="I2236" s="56" t="s">
        <v>529</v>
      </c>
    </row>
    <row r="2237" spans="1:9">
      <c r="A2237" s="50">
        <v>2236</v>
      </c>
      <c r="B2237" s="51">
        <v>43204</v>
      </c>
      <c r="C2237" s="52">
        <v>43191</v>
      </c>
      <c r="D2237" s="50">
        <v>2018</v>
      </c>
      <c r="E2237" s="53">
        <v>20</v>
      </c>
      <c r="F2237" s="59" t="s">
        <v>268</v>
      </c>
      <c r="G2237" s="54">
        <v>20</v>
      </c>
      <c r="H2237" s="54" t="s">
        <v>52</v>
      </c>
      <c r="I2237" s="56" t="s">
        <v>529</v>
      </c>
    </row>
    <row r="2238" spans="1:9">
      <c r="A2238" s="50">
        <v>2237</v>
      </c>
      <c r="B2238" s="51">
        <v>43204</v>
      </c>
      <c r="C2238" s="52">
        <v>43191</v>
      </c>
      <c r="D2238" s="50">
        <v>2018</v>
      </c>
      <c r="E2238" s="53">
        <v>315</v>
      </c>
      <c r="F2238" s="59" t="s">
        <v>667</v>
      </c>
      <c r="G2238" s="54">
        <v>315</v>
      </c>
      <c r="H2238" s="54" t="s">
        <v>52</v>
      </c>
      <c r="I2238" s="56" t="s">
        <v>529</v>
      </c>
    </row>
    <row r="2239" spans="1:9">
      <c r="A2239" s="50">
        <v>2238</v>
      </c>
      <c r="B2239" s="51">
        <v>43204</v>
      </c>
      <c r="C2239" s="52">
        <v>43191</v>
      </c>
      <c r="D2239" s="50">
        <v>2018</v>
      </c>
      <c r="E2239" s="53">
        <v>104</v>
      </c>
      <c r="F2239" s="59" t="s">
        <v>100</v>
      </c>
      <c r="G2239" s="54">
        <v>104</v>
      </c>
      <c r="H2239" s="54" t="s">
        <v>52</v>
      </c>
      <c r="I2239" s="56" t="s">
        <v>529</v>
      </c>
    </row>
    <row r="2240" spans="1:9">
      <c r="A2240" s="50">
        <v>2239</v>
      </c>
      <c r="B2240" s="51">
        <v>43204</v>
      </c>
      <c r="C2240" s="52">
        <v>43191</v>
      </c>
      <c r="D2240" s="50">
        <v>2018</v>
      </c>
      <c r="E2240" s="53">
        <v>3072</v>
      </c>
      <c r="F2240" s="59" t="s">
        <v>668</v>
      </c>
      <c r="G2240" s="55">
        <v>3072</v>
      </c>
      <c r="H2240" s="54" t="s">
        <v>31</v>
      </c>
      <c r="I2240" s="56" t="s">
        <v>529</v>
      </c>
    </row>
    <row r="2241" spans="1:9">
      <c r="A2241" s="50">
        <v>2240</v>
      </c>
      <c r="B2241" s="51">
        <v>43205</v>
      </c>
      <c r="C2241" s="52">
        <v>43191</v>
      </c>
      <c r="D2241" s="50">
        <v>2018</v>
      </c>
      <c r="E2241" s="53">
        <v>550</v>
      </c>
      <c r="F2241" s="59" t="s">
        <v>148</v>
      </c>
      <c r="G2241" s="54">
        <v>550</v>
      </c>
      <c r="H2241" s="54" t="s">
        <v>41</v>
      </c>
      <c r="I2241" s="56" t="s">
        <v>529</v>
      </c>
    </row>
    <row r="2242" spans="1:9">
      <c r="A2242" s="50">
        <v>2241</v>
      </c>
      <c r="B2242" s="51">
        <v>43205</v>
      </c>
      <c r="C2242" s="52">
        <v>43191</v>
      </c>
      <c r="D2242" s="50">
        <v>2018</v>
      </c>
      <c r="E2242" s="53">
        <v>416</v>
      </c>
      <c r="F2242" s="59" t="s">
        <v>669</v>
      </c>
      <c r="G2242" s="54">
        <v>416</v>
      </c>
      <c r="H2242" s="54" t="s">
        <v>41</v>
      </c>
      <c r="I2242" s="56" t="s">
        <v>529</v>
      </c>
    </row>
    <row r="2243" spans="1:9">
      <c r="A2243" s="50">
        <v>2242</v>
      </c>
      <c r="B2243" s="51">
        <v>43205</v>
      </c>
      <c r="C2243" s="52">
        <v>43191</v>
      </c>
      <c r="D2243" s="50">
        <v>2018</v>
      </c>
      <c r="E2243" s="53">
        <v>103</v>
      </c>
      <c r="F2243" s="59" t="s">
        <v>262</v>
      </c>
      <c r="G2243" s="54">
        <v>103</v>
      </c>
      <c r="H2243" s="54" t="s">
        <v>41</v>
      </c>
      <c r="I2243" s="56" t="s">
        <v>529</v>
      </c>
    </row>
    <row r="2244" spans="1:9">
      <c r="A2244" s="50">
        <v>2243</v>
      </c>
      <c r="B2244" s="51">
        <v>43206</v>
      </c>
      <c r="C2244" s="52">
        <v>43191</v>
      </c>
      <c r="D2244" s="50">
        <v>2018</v>
      </c>
      <c r="E2244" s="53">
        <v>60</v>
      </c>
      <c r="F2244" s="59" t="s">
        <v>72</v>
      </c>
      <c r="G2244" s="54">
        <v>60</v>
      </c>
      <c r="H2244" s="54" t="s">
        <v>670</v>
      </c>
      <c r="I2244" s="56" t="s">
        <v>528</v>
      </c>
    </row>
    <row r="2245" spans="1:9">
      <c r="A2245" s="50">
        <v>2244</v>
      </c>
      <c r="B2245" s="51">
        <v>43206</v>
      </c>
      <c r="C2245" s="52">
        <v>43191</v>
      </c>
      <c r="D2245" s="50">
        <v>2018</v>
      </c>
      <c r="E2245" s="53">
        <v>28</v>
      </c>
      <c r="F2245" s="59" t="s">
        <v>262</v>
      </c>
      <c r="G2245" s="54">
        <v>28</v>
      </c>
      <c r="H2245" s="54" t="s">
        <v>670</v>
      </c>
      <c r="I2245" s="56" t="s">
        <v>528</v>
      </c>
    </row>
    <row r="2246" spans="1:9">
      <c r="A2246" s="50">
        <v>2245</v>
      </c>
      <c r="B2246" s="51">
        <v>43206</v>
      </c>
      <c r="C2246" s="52">
        <v>43191</v>
      </c>
      <c r="D2246" s="50">
        <v>2018</v>
      </c>
      <c r="E2246" s="53">
        <v>132</v>
      </c>
      <c r="F2246" s="59" t="s">
        <v>111</v>
      </c>
      <c r="G2246" s="54">
        <v>132</v>
      </c>
      <c r="H2246" s="54" t="s">
        <v>670</v>
      </c>
      <c r="I2246" s="56" t="s">
        <v>528</v>
      </c>
    </row>
    <row r="2247" spans="1:9">
      <c r="A2247" s="50">
        <v>2246</v>
      </c>
      <c r="B2247" s="51">
        <v>43206</v>
      </c>
      <c r="C2247" s="52">
        <v>43191</v>
      </c>
      <c r="D2247" s="50">
        <v>2018</v>
      </c>
      <c r="E2247" s="53">
        <v>10</v>
      </c>
      <c r="F2247" s="59" t="s">
        <v>245</v>
      </c>
      <c r="G2247" s="54">
        <v>10</v>
      </c>
      <c r="H2247" s="54" t="s">
        <v>670</v>
      </c>
      <c r="I2247" s="56" t="s">
        <v>528</v>
      </c>
    </row>
    <row r="2248" spans="1:9">
      <c r="A2248" s="50">
        <v>2247</v>
      </c>
      <c r="B2248" s="51">
        <v>43206</v>
      </c>
      <c r="C2248" s="52">
        <v>43191</v>
      </c>
      <c r="D2248" s="50">
        <v>2018</v>
      </c>
      <c r="E2248" s="53">
        <v>341</v>
      </c>
      <c r="F2248" s="59" t="s">
        <v>148</v>
      </c>
      <c r="G2248" s="54">
        <v>341</v>
      </c>
      <c r="H2248" s="54" t="s">
        <v>670</v>
      </c>
      <c r="I2248" s="56" t="s">
        <v>528</v>
      </c>
    </row>
    <row r="2249" spans="1:9">
      <c r="A2249" s="50">
        <v>2248</v>
      </c>
      <c r="B2249" s="51">
        <v>43206</v>
      </c>
      <c r="C2249" s="52">
        <v>43191</v>
      </c>
      <c r="D2249" s="50">
        <v>2018</v>
      </c>
      <c r="E2249" s="53">
        <v>5442</v>
      </c>
      <c r="F2249" s="59" t="s">
        <v>643</v>
      </c>
      <c r="G2249" s="55">
        <v>5442</v>
      </c>
      <c r="H2249" s="54" t="s">
        <v>670</v>
      </c>
      <c r="I2249" s="56" t="s">
        <v>528</v>
      </c>
    </row>
    <row r="2250" spans="1:9">
      <c r="A2250" s="50">
        <v>2249</v>
      </c>
      <c r="B2250" s="51">
        <v>43206</v>
      </c>
      <c r="C2250" s="52">
        <v>43191</v>
      </c>
      <c r="D2250" s="50">
        <v>2018</v>
      </c>
      <c r="E2250" s="53">
        <v>310</v>
      </c>
      <c r="F2250" s="59" t="s">
        <v>130</v>
      </c>
      <c r="G2250" s="54">
        <v>310</v>
      </c>
      <c r="H2250" s="54" t="s">
        <v>670</v>
      </c>
      <c r="I2250" s="56" t="s">
        <v>528</v>
      </c>
    </row>
    <row r="2251" spans="1:9">
      <c r="A2251" s="50">
        <v>2250</v>
      </c>
      <c r="B2251" s="51">
        <v>43206</v>
      </c>
      <c r="C2251" s="52">
        <v>43191</v>
      </c>
      <c r="D2251" s="50">
        <v>2018</v>
      </c>
      <c r="E2251" s="53">
        <v>100</v>
      </c>
      <c r="F2251" s="59" t="s">
        <v>236</v>
      </c>
      <c r="G2251" s="54">
        <v>100</v>
      </c>
      <c r="H2251" s="54" t="s">
        <v>670</v>
      </c>
      <c r="I2251" s="56" t="s">
        <v>528</v>
      </c>
    </row>
    <row r="2252" spans="1:9">
      <c r="A2252" s="50">
        <v>2251</v>
      </c>
      <c r="B2252" s="51">
        <v>43206</v>
      </c>
      <c r="C2252" s="52">
        <v>43191</v>
      </c>
      <c r="D2252" s="50">
        <v>2018</v>
      </c>
      <c r="E2252" s="53">
        <v>204.76</v>
      </c>
      <c r="F2252" s="59" t="s">
        <v>84</v>
      </c>
      <c r="G2252" s="54">
        <v>204.76</v>
      </c>
      <c r="H2252" s="54" t="s">
        <v>670</v>
      </c>
      <c r="I2252" s="56" t="s">
        <v>528</v>
      </c>
    </row>
    <row r="2253" spans="1:9">
      <c r="A2253" s="50">
        <v>2252</v>
      </c>
      <c r="B2253" s="51">
        <v>43206</v>
      </c>
      <c r="C2253" s="52">
        <v>43191</v>
      </c>
      <c r="D2253" s="50">
        <v>2018</v>
      </c>
      <c r="E2253" s="53">
        <v>10</v>
      </c>
      <c r="F2253" s="59" t="s">
        <v>130</v>
      </c>
      <c r="G2253" s="54">
        <v>10</v>
      </c>
      <c r="H2253" s="54" t="s">
        <v>670</v>
      </c>
      <c r="I2253" s="56" t="s">
        <v>528</v>
      </c>
    </row>
    <row r="2254" spans="1:9">
      <c r="A2254" s="50">
        <v>2253</v>
      </c>
      <c r="B2254" s="51">
        <v>43206</v>
      </c>
      <c r="C2254" s="52">
        <v>43191</v>
      </c>
      <c r="D2254" s="50">
        <v>2018</v>
      </c>
      <c r="E2254" s="53">
        <v>999</v>
      </c>
      <c r="F2254" s="59" t="s">
        <v>262</v>
      </c>
      <c r="G2254" s="54">
        <v>999</v>
      </c>
      <c r="H2254" s="54" t="s">
        <v>670</v>
      </c>
      <c r="I2254" s="56" t="s">
        <v>528</v>
      </c>
    </row>
    <row r="2255" spans="1:9">
      <c r="A2255" s="50">
        <v>2254</v>
      </c>
      <c r="B2255" s="51">
        <v>43207</v>
      </c>
      <c r="C2255" s="52">
        <v>43191</v>
      </c>
      <c r="D2255" s="50">
        <v>2018</v>
      </c>
      <c r="E2255" s="53">
        <v>260</v>
      </c>
      <c r="F2255" s="59" t="s">
        <v>265</v>
      </c>
      <c r="G2255" s="54">
        <v>260</v>
      </c>
      <c r="H2255" s="54" t="s">
        <v>670</v>
      </c>
      <c r="I2255" s="56" t="s">
        <v>528</v>
      </c>
    </row>
    <row r="2256" spans="1:9">
      <c r="A2256" s="50">
        <v>2255</v>
      </c>
      <c r="B2256" s="51">
        <v>43207</v>
      </c>
      <c r="C2256" s="52">
        <v>43191</v>
      </c>
      <c r="D2256" s="50">
        <v>2018</v>
      </c>
      <c r="E2256" s="53">
        <v>368</v>
      </c>
      <c r="F2256" s="59" t="s">
        <v>72</v>
      </c>
      <c r="G2256" s="54">
        <v>368</v>
      </c>
      <c r="H2256" s="54" t="s">
        <v>670</v>
      </c>
      <c r="I2256" s="56" t="s">
        <v>528</v>
      </c>
    </row>
    <row r="2257" spans="1:9">
      <c r="A2257" s="50">
        <v>2256</v>
      </c>
      <c r="B2257" s="51">
        <v>43207</v>
      </c>
      <c r="C2257" s="52">
        <v>43191</v>
      </c>
      <c r="D2257" s="50">
        <v>2018</v>
      </c>
      <c r="E2257" s="53">
        <v>322</v>
      </c>
      <c r="F2257" s="59" t="s">
        <v>265</v>
      </c>
      <c r="G2257" s="54">
        <v>322</v>
      </c>
      <c r="H2257" s="54" t="s">
        <v>670</v>
      </c>
      <c r="I2257" s="56" t="s">
        <v>528</v>
      </c>
    </row>
    <row r="2258" spans="1:9">
      <c r="A2258" s="50">
        <v>2257</v>
      </c>
      <c r="B2258" s="51">
        <v>43207</v>
      </c>
      <c r="C2258" s="52">
        <v>43191</v>
      </c>
      <c r="D2258" s="50">
        <v>2018</v>
      </c>
      <c r="E2258" s="53">
        <v>177</v>
      </c>
      <c r="F2258" s="59" t="s">
        <v>218</v>
      </c>
      <c r="G2258" s="54">
        <v>177</v>
      </c>
      <c r="H2258" s="54" t="s">
        <v>670</v>
      </c>
      <c r="I2258" s="56" t="s">
        <v>528</v>
      </c>
    </row>
    <row r="2259" spans="1:9">
      <c r="A2259" s="50">
        <v>2258</v>
      </c>
      <c r="B2259" s="51">
        <v>43207</v>
      </c>
      <c r="C2259" s="52">
        <v>43191</v>
      </c>
      <c r="D2259" s="50">
        <v>2018</v>
      </c>
      <c r="E2259" s="53">
        <v>2596</v>
      </c>
      <c r="F2259" s="59" t="s">
        <v>673</v>
      </c>
      <c r="G2259" s="55">
        <v>2596</v>
      </c>
      <c r="H2259" s="54" t="s">
        <v>670</v>
      </c>
      <c r="I2259" s="56" t="s">
        <v>528</v>
      </c>
    </row>
    <row r="2260" spans="1:9">
      <c r="A2260" s="50">
        <v>2259</v>
      </c>
      <c r="B2260" s="51">
        <v>43208</v>
      </c>
      <c r="C2260" s="52">
        <v>43191</v>
      </c>
      <c r="D2260" s="50">
        <v>2018</v>
      </c>
      <c r="E2260" s="53">
        <v>478</v>
      </c>
      <c r="F2260" s="59" t="s">
        <v>111</v>
      </c>
      <c r="G2260" s="54">
        <v>478</v>
      </c>
      <c r="H2260" s="54" t="s">
        <v>670</v>
      </c>
      <c r="I2260" s="56" t="s">
        <v>528</v>
      </c>
    </row>
    <row r="2261" spans="1:9">
      <c r="A2261" s="50">
        <v>2260</v>
      </c>
      <c r="B2261" s="51">
        <v>43208</v>
      </c>
      <c r="C2261" s="52">
        <v>43191</v>
      </c>
      <c r="D2261" s="50">
        <v>2018</v>
      </c>
      <c r="E2261" s="53">
        <v>201</v>
      </c>
      <c r="F2261" s="59" t="s">
        <v>218</v>
      </c>
      <c r="G2261" s="54">
        <v>201</v>
      </c>
      <c r="H2261" s="54" t="s">
        <v>670</v>
      </c>
      <c r="I2261" s="56" t="s">
        <v>528</v>
      </c>
    </row>
    <row r="2262" spans="1:9">
      <c r="A2262" s="50">
        <v>2261</v>
      </c>
      <c r="B2262" s="51">
        <v>43208</v>
      </c>
      <c r="C2262" s="52">
        <v>43191</v>
      </c>
      <c r="D2262" s="50">
        <v>2018</v>
      </c>
      <c r="E2262" s="53">
        <v>2596</v>
      </c>
      <c r="F2262" s="59" t="s">
        <v>673</v>
      </c>
      <c r="G2262" s="55">
        <v>2596</v>
      </c>
      <c r="H2262" s="54" t="s">
        <v>670</v>
      </c>
      <c r="I2262" s="56" t="s">
        <v>528</v>
      </c>
    </row>
    <row r="2263" spans="1:9">
      <c r="A2263" s="50">
        <v>2262</v>
      </c>
      <c r="B2263" s="51">
        <v>43209</v>
      </c>
      <c r="C2263" s="52">
        <v>43191</v>
      </c>
      <c r="D2263" s="50">
        <v>2018</v>
      </c>
      <c r="E2263" s="53">
        <v>488</v>
      </c>
      <c r="F2263" s="59" t="s">
        <v>111</v>
      </c>
      <c r="G2263" s="54">
        <v>488</v>
      </c>
      <c r="H2263" s="54" t="s">
        <v>670</v>
      </c>
      <c r="I2263" s="56" t="s">
        <v>528</v>
      </c>
    </row>
    <row r="2264" spans="1:9">
      <c r="A2264" s="50">
        <v>2263</v>
      </c>
      <c r="B2264" s="51">
        <v>43209</v>
      </c>
      <c r="C2264" s="52">
        <v>43191</v>
      </c>
      <c r="D2264" s="50">
        <v>2018</v>
      </c>
      <c r="E2264" s="53">
        <v>3505</v>
      </c>
      <c r="F2264" s="59" t="s">
        <v>265</v>
      </c>
      <c r="G2264" s="55">
        <v>3505</v>
      </c>
      <c r="H2264" s="54" t="s">
        <v>670</v>
      </c>
      <c r="I2264" s="56" t="s">
        <v>528</v>
      </c>
    </row>
    <row r="2265" spans="1:9">
      <c r="A2265" s="50">
        <v>2264</v>
      </c>
      <c r="B2265" s="51">
        <v>43209</v>
      </c>
      <c r="C2265" s="52">
        <v>43191</v>
      </c>
      <c r="D2265" s="50">
        <v>2018</v>
      </c>
      <c r="E2265" s="53">
        <v>2596</v>
      </c>
      <c r="F2265" s="59" t="s">
        <v>673</v>
      </c>
      <c r="G2265" s="55">
        <v>2596</v>
      </c>
      <c r="H2265" s="54" t="s">
        <v>670</v>
      </c>
      <c r="I2265" s="56" t="s">
        <v>528</v>
      </c>
    </row>
    <row r="2266" spans="1:9">
      <c r="A2266" s="50">
        <v>2265</v>
      </c>
      <c r="B2266" s="51">
        <v>43210</v>
      </c>
      <c r="C2266" s="52">
        <v>43191</v>
      </c>
      <c r="D2266" s="50">
        <v>2018</v>
      </c>
      <c r="E2266" s="53">
        <v>60</v>
      </c>
      <c r="F2266" s="59" t="s">
        <v>100</v>
      </c>
      <c r="G2266" s="54">
        <v>60</v>
      </c>
      <c r="H2266" s="54" t="s">
        <v>670</v>
      </c>
      <c r="I2266" s="56" t="s">
        <v>528</v>
      </c>
    </row>
    <row r="2267" spans="1:9">
      <c r="A2267" s="50">
        <v>2266</v>
      </c>
      <c r="B2267" s="51">
        <v>43210</v>
      </c>
      <c r="C2267" s="52">
        <v>43191</v>
      </c>
      <c r="D2267" s="50">
        <v>2018</v>
      </c>
      <c r="E2267" s="53">
        <v>142</v>
      </c>
      <c r="F2267" s="59" t="s">
        <v>218</v>
      </c>
      <c r="G2267" s="54">
        <v>142</v>
      </c>
      <c r="H2267" s="54" t="s">
        <v>670</v>
      </c>
      <c r="I2267" s="56" t="s">
        <v>528</v>
      </c>
    </row>
    <row r="2268" spans="1:9">
      <c r="A2268" s="50">
        <v>2267</v>
      </c>
      <c r="B2268" s="51">
        <v>43210</v>
      </c>
      <c r="C2268" s="52">
        <v>43191</v>
      </c>
      <c r="D2268" s="50">
        <v>2018</v>
      </c>
      <c r="E2268" s="53">
        <v>2596</v>
      </c>
      <c r="F2268" s="59" t="s">
        <v>673</v>
      </c>
      <c r="G2268" s="55">
        <v>2596</v>
      </c>
      <c r="H2268" s="54" t="s">
        <v>670</v>
      </c>
      <c r="I2268" s="56" t="s">
        <v>528</v>
      </c>
    </row>
    <row r="2269" spans="1:9">
      <c r="A2269" s="50">
        <v>2268</v>
      </c>
      <c r="B2269" s="51">
        <v>43211</v>
      </c>
      <c r="C2269" s="52">
        <v>43191</v>
      </c>
      <c r="D2269" s="50">
        <v>2018</v>
      </c>
      <c r="E2269" s="53">
        <v>290</v>
      </c>
      <c r="F2269" s="59" t="s">
        <v>265</v>
      </c>
      <c r="G2269" s="54">
        <v>290</v>
      </c>
      <c r="H2269" s="54" t="s">
        <v>670</v>
      </c>
      <c r="I2269" s="56" t="s">
        <v>528</v>
      </c>
    </row>
    <row r="2270" spans="1:9">
      <c r="A2270" s="50">
        <v>2269</v>
      </c>
      <c r="B2270" s="51">
        <v>43211</v>
      </c>
      <c r="C2270" s="52">
        <v>43191</v>
      </c>
      <c r="D2270" s="50">
        <v>2018</v>
      </c>
      <c r="E2270" s="53">
        <v>5212</v>
      </c>
      <c r="F2270" s="59" t="s">
        <v>643</v>
      </c>
      <c r="G2270" s="55">
        <v>5212</v>
      </c>
      <c r="H2270" s="54" t="s">
        <v>670</v>
      </c>
      <c r="I2270" s="56" t="s">
        <v>528</v>
      </c>
    </row>
    <row r="2271" spans="1:9">
      <c r="A2271" s="50">
        <v>2270</v>
      </c>
      <c r="B2271" s="51">
        <v>43211</v>
      </c>
      <c r="C2271" s="52">
        <v>43191</v>
      </c>
      <c r="D2271" s="50">
        <v>2018</v>
      </c>
      <c r="E2271" s="53">
        <v>300</v>
      </c>
      <c r="F2271" s="59" t="s">
        <v>130</v>
      </c>
      <c r="G2271" s="54">
        <v>300</v>
      </c>
      <c r="H2271" s="54" t="s">
        <v>670</v>
      </c>
      <c r="I2271" s="56" t="s">
        <v>528</v>
      </c>
    </row>
    <row r="2272" spans="1:9">
      <c r="A2272" s="50">
        <v>2271</v>
      </c>
      <c r="B2272" s="51">
        <v>43211</v>
      </c>
      <c r="C2272" s="52">
        <v>43191</v>
      </c>
      <c r="D2272" s="50">
        <v>2018</v>
      </c>
      <c r="E2272" s="53">
        <v>46</v>
      </c>
      <c r="F2272" s="59" t="s">
        <v>236</v>
      </c>
      <c r="G2272" s="54">
        <v>46</v>
      </c>
      <c r="H2272" s="54" t="s">
        <v>670</v>
      </c>
      <c r="I2272" s="56" t="s">
        <v>528</v>
      </c>
    </row>
    <row r="2273" spans="1:9">
      <c r="A2273" s="50">
        <v>2272</v>
      </c>
      <c r="B2273" s="51">
        <v>43211</v>
      </c>
      <c r="C2273" s="52">
        <v>43191</v>
      </c>
      <c r="D2273" s="50">
        <v>2018</v>
      </c>
      <c r="E2273" s="53">
        <v>137</v>
      </c>
      <c r="F2273" s="59" t="s">
        <v>100</v>
      </c>
      <c r="G2273" s="54">
        <v>137</v>
      </c>
      <c r="H2273" s="54" t="s">
        <v>670</v>
      </c>
      <c r="I2273" s="56" t="s">
        <v>528</v>
      </c>
    </row>
    <row r="2274" spans="1:9">
      <c r="A2274" s="50">
        <v>2273</v>
      </c>
      <c r="B2274" s="51">
        <v>43211</v>
      </c>
      <c r="C2274" s="52">
        <v>43191</v>
      </c>
      <c r="D2274" s="50">
        <v>2018</v>
      </c>
      <c r="E2274" s="53">
        <v>1903</v>
      </c>
      <c r="F2274" s="59" t="s">
        <v>105</v>
      </c>
      <c r="G2274" s="55">
        <v>1903</v>
      </c>
      <c r="H2274" s="54" t="s">
        <v>45</v>
      </c>
      <c r="I2274" s="56" t="s">
        <v>528</v>
      </c>
    </row>
    <row r="2275" spans="1:9">
      <c r="A2275" s="50">
        <v>2274</v>
      </c>
      <c r="B2275" s="51">
        <v>43211</v>
      </c>
      <c r="C2275" s="52">
        <v>43191</v>
      </c>
      <c r="D2275" s="50">
        <v>2018</v>
      </c>
      <c r="E2275" s="53">
        <v>451.76</v>
      </c>
      <c r="F2275" s="59" t="s">
        <v>130</v>
      </c>
      <c r="G2275" s="54">
        <v>451.76</v>
      </c>
      <c r="H2275" s="54" t="s">
        <v>670</v>
      </c>
      <c r="I2275" s="56" t="s">
        <v>528</v>
      </c>
    </row>
    <row r="2276" spans="1:9">
      <c r="A2276" s="50">
        <v>2275</v>
      </c>
      <c r="B2276" s="51">
        <v>43211</v>
      </c>
      <c r="C2276" s="52">
        <v>43191</v>
      </c>
      <c r="D2276" s="50">
        <v>2018</v>
      </c>
      <c r="E2276" s="53">
        <v>65</v>
      </c>
      <c r="F2276" s="59" t="s">
        <v>236</v>
      </c>
      <c r="G2276" s="54">
        <v>65</v>
      </c>
      <c r="H2276" s="54" t="s">
        <v>670</v>
      </c>
      <c r="I2276" s="56" t="s">
        <v>528</v>
      </c>
    </row>
    <row r="2277" spans="1:9">
      <c r="A2277" s="50">
        <v>2276</v>
      </c>
      <c r="B2277" s="51">
        <v>43211</v>
      </c>
      <c r="C2277" s="52">
        <v>43191</v>
      </c>
      <c r="D2277" s="50">
        <v>2018</v>
      </c>
      <c r="E2277" s="53">
        <v>786</v>
      </c>
      <c r="F2277" s="59" t="s">
        <v>84</v>
      </c>
      <c r="G2277" s="54">
        <v>786</v>
      </c>
      <c r="H2277" s="54" t="s">
        <v>670</v>
      </c>
      <c r="I2277" s="56" t="s">
        <v>528</v>
      </c>
    </row>
    <row r="2278" spans="1:9">
      <c r="A2278" s="50">
        <v>2277</v>
      </c>
      <c r="B2278" s="51">
        <v>43211</v>
      </c>
      <c r="C2278" s="52">
        <v>43191</v>
      </c>
      <c r="D2278" s="50">
        <v>2018</v>
      </c>
      <c r="E2278" s="53">
        <v>40</v>
      </c>
      <c r="F2278" s="59" t="s">
        <v>94</v>
      </c>
      <c r="G2278" s="54">
        <v>40</v>
      </c>
      <c r="H2278" s="54" t="s">
        <v>94</v>
      </c>
      <c r="I2278" s="56" t="s">
        <v>529</v>
      </c>
    </row>
    <row r="2279" spans="1:9">
      <c r="A2279" s="50">
        <v>2278</v>
      </c>
      <c r="B2279" s="51">
        <v>43212</v>
      </c>
      <c r="C2279" s="52">
        <v>43191</v>
      </c>
      <c r="D2279" s="50">
        <v>2018</v>
      </c>
      <c r="E2279" s="53">
        <v>10</v>
      </c>
      <c r="F2279" s="59" t="s">
        <v>148</v>
      </c>
      <c r="G2279" s="54">
        <v>10</v>
      </c>
      <c r="H2279" s="54" t="s">
        <v>41</v>
      </c>
      <c r="I2279" s="56" t="s">
        <v>529</v>
      </c>
    </row>
    <row r="2280" spans="1:9">
      <c r="A2280" s="50">
        <v>2279</v>
      </c>
      <c r="B2280" s="51">
        <v>43212</v>
      </c>
      <c r="C2280" s="52">
        <v>43191</v>
      </c>
      <c r="D2280" s="50">
        <v>2018</v>
      </c>
      <c r="E2280" s="53">
        <v>20</v>
      </c>
      <c r="F2280" s="59" t="s">
        <v>100</v>
      </c>
      <c r="G2280" s="54">
        <v>20</v>
      </c>
      <c r="H2280" s="54" t="s">
        <v>52</v>
      </c>
      <c r="I2280" s="56" t="s">
        <v>529</v>
      </c>
    </row>
    <row r="2281" spans="1:9">
      <c r="A2281" s="50">
        <v>2280</v>
      </c>
      <c r="B2281" s="51">
        <v>43212</v>
      </c>
      <c r="C2281" s="52">
        <v>43191</v>
      </c>
      <c r="D2281" s="50">
        <v>2018</v>
      </c>
      <c r="E2281" s="53">
        <v>20</v>
      </c>
      <c r="F2281" s="59" t="s">
        <v>72</v>
      </c>
      <c r="G2281" s="54">
        <v>20</v>
      </c>
      <c r="H2281" s="54" t="s">
        <v>52</v>
      </c>
      <c r="I2281" s="56" t="s">
        <v>529</v>
      </c>
    </row>
    <row r="2282" spans="1:9">
      <c r="A2282" s="50">
        <v>2281</v>
      </c>
      <c r="B2282" s="51">
        <v>43212</v>
      </c>
      <c r="C2282" s="52">
        <v>43191</v>
      </c>
      <c r="D2282" s="50">
        <v>2018</v>
      </c>
      <c r="E2282" s="53">
        <v>30</v>
      </c>
      <c r="F2282" s="59" t="s">
        <v>130</v>
      </c>
      <c r="G2282" s="54">
        <v>30</v>
      </c>
      <c r="H2282" s="54" t="s">
        <v>52</v>
      </c>
      <c r="I2282" s="56" t="s">
        <v>529</v>
      </c>
    </row>
    <row r="2283" spans="1:9">
      <c r="A2283" s="50">
        <v>2282</v>
      </c>
      <c r="B2283" s="51">
        <v>43212</v>
      </c>
      <c r="C2283" s="52">
        <v>43191</v>
      </c>
      <c r="D2283" s="50">
        <v>2018</v>
      </c>
      <c r="E2283" s="53">
        <v>160</v>
      </c>
      <c r="F2283" s="59" t="s">
        <v>111</v>
      </c>
      <c r="G2283" s="54">
        <v>160</v>
      </c>
      <c r="H2283" s="54" t="s">
        <v>52</v>
      </c>
      <c r="I2283" s="56" t="s">
        <v>529</v>
      </c>
    </row>
    <row r="2284" spans="1:9">
      <c r="A2284" s="50">
        <v>2283</v>
      </c>
      <c r="B2284" s="51">
        <v>43212</v>
      </c>
      <c r="C2284" s="52">
        <v>43191</v>
      </c>
      <c r="D2284" s="50">
        <v>2018</v>
      </c>
      <c r="E2284" s="53">
        <v>21</v>
      </c>
      <c r="F2284" s="59" t="s">
        <v>262</v>
      </c>
      <c r="G2284" s="54">
        <v>21</v>
      </c>
      <c r="H2284" s="54" t="s">
        <v>41</v>
      </c>
      <c r="I2284" s="56" t="s">
        <v>529</v>
      </c>
    </row>
    <row r="2285" spans="1:9">
      <c r="A2285" s="50">
        <v>2284</v>
      </c>
      <c r="B2285" s="51">
        <v>43212</v>
      </c>
      <c r="C2285" s="52">
        <v>43191</v>
      </c>
      <c r="D2285" s="50">
        <v>2018</v>
      </c>
      <c r="E2285" s="53">
        <v>349</v>
      </c>
      <c r="F2285" s="59" t="s">
        <v>677</v>
      </c>
      <c r="G2285" s="54">
        <v>349</v>
      </c>
      <c r="H2285" s="54" t="s">
        <v>45</v>
      </c>
      <c r="I2285" s="56" t="s">
        <v>529</v>
      </c>
    </row>
    <row r="2286" spans="1:9">
      <c r="A2286" s="50">
        <v>2285</v>
      </c>
      <c r="B2286" s="51">
        <v>43212</v>
      </c>
      <c r="C2286" s="52">
        <v>43191</v>
      </c>
      <c r="D2286" s="50">
        <v>2018</v>
      </c>
      <c r="E2286" s="53">
        <v>55</v>
      </c>
      <c r="F2286" s="59" t="s">
        <v>84</v>
      </c>
      <c r="G2286" s="54">
        <v>55</v>
      </c>
      <c r="H2286" s="54" t="s">
        <v>52</v>
      </c>
      <c r="I2286" s="56" t="s">
        <v>529</v>
      </c>
    </row>
    <row r="2287" spans="1:9">
      <c r="A2287" s="50">
        <v>2286</v>
      </c>
      <c r="B2287" s="51">
        <v>43213</v>
      </c>
      <c r="C2287" s="52">
        <v>43191</v>
      </c>
      <c r="D2287" s="50">
        <v>2018</v>
      </c>
      <c r="E2287" s="53">
        <v>40</v>
      </c>
      <c r="F2287" s="59" t="s">
        <v>72</v>
      </c>
      <c r="G2287" s="54">
        <v>40</v>
      </c>
      <c r="H2287" s="54" t="s">
        <v>52</v>
      </c>
      <c r="I2287" s="56" t="s">
        <v>529</v>
      </c>
    </row>
    <row r="2288" spans="1:9">
      <c r="A2288" s="50">
        <v>2287</v>
      </c>
      <c r="B2288" s="51">
        <v>43214</v>
      </c>
      <c r="C2288" s="52">
        <v>43191</v>
      </c>
      <c r="D2288" s="50">
        <v>2018</v>
      </c>
      <c r="E2288" s="53">
        <v>45</v>
      </c>
      <c r="F2288" s="59" t="s">
        <v>72</v>
      </c>
      <c r="G2288" s="54">
        <v>45</v>
      </c>
      <c r="H2288" s="54" t="s">
        <v>52</v>
      </c>
      <c r="I2288" s="56" t="s">
        <v>529</v>
      </c>
    </row>
    <row r="2289" spans="1:9">
      <c r="A2289" s="50">
        <v>2288</v>
      </c>
      <c r="B2289" s="51">
        <v>43214</v>
      </c>
      <c r="C2289" s="52">
        <v>43191</v>
      </c>
      <c r="D2289" s="50">
        <v>2018</v>
      </c>
      <c r="E2289" s="53">
        <v>2062</v>
      </c>
      <c r="F2289" s="59" t="s">
        <v>678</v>
      </c>
      <c r="G2289" s="55">
        <v>2062</v>
      </c>
      <c r="H2289" s="54" t="s">
        <v>45</v>
      </c>
      <c r="I2289" s="56" t="s">
        <v>529</v>
      </c>
    </row>
    <row r="2290" spans="1:9">
      <c r="A2290" s="50">
        <v>2289</v>
      </c>
      <c r="B2290" s="51">
        <v>43214</v>
      </c>
      <c r="C2290" s="52">
        <v>43191</v>
      </c>
      <c r="D2290" s="50">
        <v>2018</v>
      </c>
      <c r="E2290" s="53">
        <v>1000</v>
      </c>
      <c r="F2290" s="54" t="s">
        <v>215</v>
      </c>
      <c r="G2290" s="55">
        <v>1000</v>
      </c>
      <c r="H2290" s="54" t="s">
        <v>31</v>
      </c>
      <c r="I2290" s="56" t="s">
        <v>529</v>
      </c>
    </row>
    <row r="2291" spans="1:9">
      <c r="A2291" s="50">
        <v>2290</v>
      </c>
      <c r="B2291" s="51">
        <v>43214</v>
      </c>
      <c r="C2291" s="52">
        <v>43191</v>
      </c>
      <c r="D2291" s="50">
        <v>2018</v>
      </c>
      <c r="E2291" s="53">
        <v>17</v>
      </c>
      <c r="F2291" s="59" t="s">
        <v>262</v>
      </c>
      <c r="G2291" s="54">
        <v>17</v>
      </c>
      <c r="H2291" s="54" t="s">
        <v>41</v>
      </c>
      <c r="I2291" s="56" t="s">
        <v>529</v>
      </c>
    </row>
    <row r="2292" spans="1:9">
      <c r="A2292" s="50">
        <v>2291</v>
      </c>
      <c r="B2292" s="51">
        <v>43214</v>
      </c>
      <c r="C2292" s="52">
        <v>43191</v>
      </c>
      <c r="D2292" s="50">
        <v>2018</v>
      </c>
      <c r="E2292" s="53">
        <v>2000</v>
      </c>
      <c r="F2292" s="54" t="s">
        <v>215</v>
      </c>
      <c r="G2292" s="55">
        <v>2000</v>
      </c>
      <c r="H2292" s="54" t="s">
        <v>31</v>
      </c>
      <c r="I2292" s="56" t="s">
        <v>529</v>
      </c>
    </row>
    <row r="2293" spans="1:9">
      <c r="A2293" s="50">
        <v>2292</v>
      </c>
      <c r="B2293" s="51">
        <v>43214</v>
      </c>
      <c r="C2293" s="52">
        <v>43191</v>
      </c>
      <c r="D2293" s="50">
        <v>2018</v>
      </c>
      <c r="E2293" s="53">
        <v>312</v>
      </c>
      <c r="F2293" s="59" t="s">
        <v>680</v>
      </c>
      <c r="G2293" s="54">
        <v>312</v>
      </c>
      <c r="H2293" s="54" t="s">
        <v>52</v>
      </c>
      <c r="I2293" s="56" t="s">
        <v>529</v>
      </c>
    </row>
    <row r="2294" spans="1:9">
      <c r="A2294" s="50">
        <v>2293</v>
      </c>
      <c r="B2294" s="51">
        <v>43214</v>
      </c>
      <c r="C2294" s="52">
        <v>43191</v>
      </c>
      <c r="D2294" s="50">
        <v>2018</v>
      </c>
      <c r="E2294" s="53">
        <v>110</v>
      </c>
      <c r="F2294" s="59" t="s">
        <v>265</v>
      </c>
      <c r="G2294" s="54">
        <v>110</v>
      </c>
      <c r="H2294" s="54" t="s">
        <v>41</v>
      </c>
      <c r="I2294" s="56" t="s">
        <v>529</v>
      </c>
    </row>
    <row r="2295" spans="1:9">
      <c r="A2295" s="50">
        <v>2294</v>
      </c>
      <c r="B2295" s="51">
        <v>43214</v>
      </c>
      <c r="C2295" s="52">
        <v>43191</v>
      </c>
      <c r="D2295" s="50">
        <v>2018</v>
      </c>
      <c r="E2295" s="53">
        <v>50</v>
      </c>
      <c r="F2295" s="59" t="s">
        <v>681</v>
      </c>
      <c r="G2295" s="54">
        <v>50</v>
      </c>
      <c r="H2295" s="54" t="s">
        <v>31</v>
      </c>
      <c r="I2295" s="56" t="s">
        <v>529</v>
      </c>
    </row>
    <row r="2296" spans="1:9">
      <c r="A2296" s="50">
        <v>2295</v>
      </c>
      <c r="B2296" s="51">
        <v>43214</v>
      </c>
      <c r="C2296" s="52">
        <v>43191</v>
      </c>
      <c r="D2296" s="50">
        <v>2018</v>
      </c>
      <c r="E2296" s="53">
        <v>35</v>
      </c>
      <c r="F2296" s="59" t="s">
        <v>100</v>
      </c>
      <c r="G2296" s="54">
        <v>35</v>
      </c>
      <c r="H2296" s="54" t="s">
        <v>52</v>
      </c>
      <c r="I2296" s="56" t="s">
        <v>529</v>
      </c>
    </row>
    <row r="2297" spans="1:9">
      <c r="A2297" s="50">
        <v>2296</v>
      </c>
      <c r="B2297" s="51">
        <v>43215</v>
      </c>
      <c r="C2297" s="52">
        <v>43191</v>
      </c>
      <c r="D2297" s="50">
        <v>2018</v>
      </c>
      <c r="E2297" s="53">
        <v>20</v>
      </c>
      <c r="F2297" s="59" t="s">
        <v>72</v>
      </c>
      <c r="G2297" s="54">
        <v>20</v>
      </c>
      <c r="H2297" s="54" t="s">
        <v>52</v>
      </c>
      <c r="I2297" s="56" t="s">
        <v>529</v>
      </c>
    </row>
    <row r="2298" spans="1:9">
      <c r="A2298" s="50">
        <v>2297</v>
      </c>
      <c r="B2298" s="51">
        <v>43215</v>
      </c>
      <c r="C2298" s="52">
        <v>43191</v>
      </c>
      <c r="D2298" s="50">
        <v>2018</v>
      </c>
      <c r="E2298" s="53">
        <v>155</v>
      </c>
      <c r="F2298" s="59" t="s">
        <v>130</v>
      </c>
      <c r="G2298" s="54">
        <v>155</v>
      </c>
      <c r="H2298" s="54" t="s">
        <v>52</v>
      </c>
      <c r="I2298" s="56" t="s">
        <v>529</v>
      </c>
    </row>
    <row r="2299" spans="1:9">
      <c r="A2299" s="50">
        <v>2298</v>
      </c>
      <c r="B2299" s="51">
        <v>43215</v>
      </c>
      <c r="C2299" s="52">
        <v>43191</v>
      </c>
      <c r="D2299" s="50">
        <v>2018</v>
      </c>
      <c r="E2299" s="53">
        <v>40</v>
      </c>
      <c r="F2299" s="59" t="s">
        <v>84</v>
      </c>
      <c r="G2299" s="54">
        <v>40</v>
      </c>
      <c r="H2299" s="54" t="s">
        <v>52</v>
      </c>
      <c r="I2299" s="56" t="s">
        <v>529</v>
      </c>
    </row>
    <row r="2300" spans="1:9">
      <c r="A2300" s="50">
        <v>2299</v>
      </c>
      <c r="B2300" s="51">
        <v>43216</v>
      </c>
      <c r="C2300" s="52">
        <v>43191</v>
      </c>
      <c r="D2300" s="50">
        <v>2018</v>
      </c>
      <c r="E2300" s="53">
        <v>35</v>
      </c>
      <c r="F2300" s="59" t="s">
        <v>72</v>
      </c>
      <c r="G2300" s="54">
        <v>35</v>
      </c>
      <c r="H2300" s="54" t="s">
        <v>52</v>
      </c>
      <c r="I2300" s="56" t="s">
        <v>529</v>
      </c>
    </row>
    <row r="2301" spans="1:9">
      <c r="A2301" s="50">
        <v>2300</v>
      </c>
      <c r="B2301" s="51">
        <v>43216</v>
      </c>
      <c r="C2301" s="52">
        <v>43191</v>
      </c>
      <c r="D2301" s="50">
        <v>2018</v>
      </c>
      <c r="E2301" s="53">
        <v>35</v>
      </c>
      <c r="F2301" s="59" t="s">
        <v>84</v>
      </c>
      <c r="G2301" s="54">
        <v>35</v>
      </c>
      <c r="H2301" s="54" t="s">
        <v>52</v>
      </c>
      <c r="I2301" s="56" t="s">
        <v>529</v>
      </c>
    </row>
    <row r="2302" spans="1:9">
      <c r="A2302" s="50">
        <v>2301</v>
      </c>
      <c r="B2302" s="51">
        <v>43217</v>
      </c>
      <c r="C2302" s="52">
        <v>43191</v>
      </c>
      <c r="D2302" s="50">
        <v>2018</v>
      </c>
      <c r="E2302" s="53">
        <v>20</v>
      </c>
      <c r="F2302" s="59" t="s">
        <v>72</v>
      </c>
      <c r="G2302" s="54">
        <v>20</v>
      </c>
      <c r="H2302" s="54" t="s">
        <v>52</v>
      </c>
      <c r="I2302" s="56" t="s">
        <v>529</v>
      </c>
    </row>
    <row r="2303" spans="1:9">
      <c r="A2303" s="50">
        <v>2302</v>
      </c>
      <c r="B2303" s="51">
        <v>43217</v>
      </c>
      <c r="C2303" s="52">
        <v>43191</v>
      </c>
      <c r="D2303" s="50">
        <v>2018</v>
      </c>
      <c r="E2303" s="53">
        <v>24</v>
      </c>
      <c r="F2303" s="59" t="s">
        <v>262</v>
      </c>
      <c r="G2303" s="54">
        <v>24</v>
      </c>
      <c r="H2303" s="54" t="s">
        <v>41</v>
      </c>
      <c r="I2303" s="56" t="s">
        <v>529</v>
      </c>
    </row>
    <row r="2304" spans="1:9">
      <c r="A2304" s="50">
        <v>2303</v>
      </c>
      <c r="B2304" s="51">
        <v>43217</v>
      </c>
      <c r="C2304" s="52">
        <v>43191</v>
      </c>
      <c r="D2304" s="50">
        <v>2018</v>
      </c>
      <c r="E2304" s="53">
        <v>124</v>
      </c>
      <c r="F2304" s="59" t="s">
        <v>84</v>
      </c>
      <c r="G2304" s="54">
        <v>124</v>
      </c>
      <c r="H2304" s="54" t="s">
        <v>52</v>
      </c>
      <c r="I2304" s="56" t="s">
        <v>529</v>
      </c>
    </row>
    <row r="2305" spans="1:9">
      <c r="A2305" s="50">
        <v>2304</v>
      </c>
      <c r="B2305" s="51">
        <v>43217</v>
      </c>
      <c r="C2305" s="52">
        <v>43191</v>
      </c>
      <c r="D2305" s="50">
        <v>2018</v>
      </c>
      <c r="E2305" s="53">
        <v>500</v>
      </c>
      <c r="F2305" s="59" t="s">
        <v>682</v>
      </c>
      <c r="G2305" s="54">
        <v>500</v>
      </c>
      <c r="H2305" s="54" t="s">
        <v>103</v>
      </c>
      <c r="I2305" s="56" t="s">
        <v>529</v>
      </c>
    </row>
    <row r="2306" spans="1:9">
      <c r="A2306" s="50">
        <v>2305</v>
      </c>
      <c r="B2306" s="51">
        <v>43218</v>
      </c>
      <c r="C2306" s="52">
        <v>43191</v>
      </c>
      <c r="D2306" s="50">
        <v>2018</v>
      </c>
      <c r="E2306" s="53">
        <v>22</v>
      </c>
      <c r="F2306" s="59" t="s">
        <v>262</v>
      </c>
      <c r="G2306" s="54">
        <v>22</v>
      </c>
      <c r="H2306" s="54" t="s">
        <v>41</v>
      </c>
      <c r="I2306" s="56" t="s">
        <v>529</v>
      </c>
    </row>
    <row r="2307" spans="1:9">
      <c r="A2307" s="50">
        <v>2306</v>
      </c>
      <c r="B2307" s="51">
        <v>43218</v>
      </c>
      <c r="C2307" s="52">
        <v>43191</v>
      </c>
      <c r="D2307" s="50">
        <v>2018</v>
      </c>
      <c r="E2307" s="53">
        <v>150</v>
      </c>
      <c r="F2307" s="59" t="s">
        <v>83</v>
      </c>
      <c r="G2307" s="54">
        <v>150</v>
      </c>
      <c r="H2307" s="54" t="s">
        <v>52</v>
      </c>
      <c r="I2307" s="56" t="s">
        <v>529</v>
      </c>
    </row>
    <row r="2308" spans="1:9">
      <c r="A2308" s="50">
        <v>2307</v>
      </c>
      <c r="B2308" s="51">
        <v>43218</v>
      </c>
      <c r="C2308" s="52">
        <v>43191</v>
      </c>
      <c r="D2308" s="50">
        <v>2018</v>
      </c>
      <c r="E2308" s="53">
        <v>160</v>
      </c>
      <c r="F2308" s="59" t="s">
        <v>72</v>
      </c>
      <c r="G2308" s="54">
        <v>160</v>
      </c>
      <c r="H2308" s="54" t="s">
        <v>52</v>
      </c>
      <c r="I2308" s="56" t="s">
        <v>529</v>
      </c>
    </row>
    <row r="2309" spans="1:9">
      <c r="A2309" s="50">
        <v>2308</v>
      </c>
      <c r="B2309" s="51">
        <v>43218</v>
      </c>
      <c r="C2309" s="52">
        <v>43191</v>
      </c>
      <c r="D2309" s="50">
        <v>2018</v>
      </c>
      <c r="E2309" s="53">
        <v>13</v>
      </c>
      <c r="F2309" s="59" t="s">
        <v>262</v>
      </c>
      <c r="G2309" s="54">
        <v>13</v>
      </c>
      <c r="H2309" s="54" t="s">
        <v>41</v>
      </c>
      <c r="I2309" s="56" t="s">
        <v>529</v>
      </c>
    </row>
    <row r="2310" spans="1:9">
      <c r="A2310" s="50">
        <v>2309</v>
      </c>
      <c r="B2310" s="51">
        <v>43218</v>
      </c>
      <c r="C2310" s="52">
        <v>43191</v>
      </c>
      <c r="D2310" s="50">
        <v>2018</v>
      </c>
      <c r="E2310" s="53">
        <v>15</v>
      </c>
      <c r="F2310" s="59" t="s">
        <v>100</v>
      </c>
      <c r="G2310" s="54">
        <v>15</v>
      </c>
      <c r="H2310" s="54" t="s">
        <v>52</v>
      </c>
      <c r="I2310" s="56" t="s">
        <v>529</v>
      </c>
    </row>
    <row r="2311" spans="1:9">
      <c r="A2311" s="50">
        <v>2310</v>
      </c>
      <c r="B2311" s="51">
        <v>43218</v>
      </c>
      <c r="C2311" s="52">
        <v>43191</v>
      </c>
      <c r="D2311" s="50">
        <v>2018</v>
      </c>
      <c r="E2311" s="53">
        <v>16</v>
      </c>
      <c r="F2311" s="59" t="s">
        <v>262</v>
      </c>
      <c r="G2311" s="54">
        <v>16</v>
      </c>
      <c r="H2311" s="54" t="s">
        <v>41</v>
      </c>
      <c r="I2311" s="56" t="s">
        <v>529</v>
      </c>
    </row>
    <row r="2312" spans="1:9">
      <c r="A2312" s="50">
        <v>2311</v>
      </c>
      <c r="B2312" s="51">
        <v>43218</v>
      </c>
      <c r="C2312" s="52">
        <v>43191</v>
      </c>
      <c r="D2312" s="50">
        <v>2018</v>
      </c>
      <c r="E2312" s="53">
        <v>20</v>
      </c>
      <c r="F2312" s="59" t="s">
        <v>100</v>
      </c>
      <c r="G2312" s="54">
        <v>20</v>
      </c>
      <c r="H2312" s="54" t="s">
        <v>52</v>
      </c>
      <c r="I2312" s="56" t="s">
        <v>529</v>
      </c>
    </row>
    <row r="2313" spans="1:9">
      <c r="A2313" s="50">
        <v>2312</v>
      </c>
      <c r="B2313" s="51">
        <v>43218</v>
      </c>
      <c r="C2313" s="52">
        <v>43191</v>
      </c>
      <c r="D2313" s="50">
        <v>2018</v>
      </c>
      <c r="E2313" s="53">
        <v>100</v>
      </c>
      <c r="F2313" s="59" t="s">
        <v>265</v>
      </c>
      <c r="G2313" s="54">
        <v>100</v>
      </c>
      <c r="H2313" s="54" t="s">
        <v>41</v>
      </c>
      <c r="I2313" s="56" t="s">
        <v>529</v>
      </c>
    </row>
    <row r="2314" spans="1:9">
      <c r="A2314" s="50">
        <v>2313</v>
      </c>
      <c r="B2314" s="51">
        <v>43218</v>
      </c>
      <c r="C2314" s="52">
        <v>43191</v>
      </c>
      <c r="D2314" s="50">
        <v>2018</v>
      </c>
      <c r="E2314" s="53">
        <v>32</v>
      </c>
      <c r="F2314" s="59" t="s">
        <v>100</v>
      </c>
      <c r="G2314" s="54">
        <v>32</v>
      </c>
      <c r="H2314" s="54" t="s">
        <v>52</v>
      </c>
      <c r="I2314" s="56" t="s">
        <v>529</v>
      </c>
    </row>
    <row r="2315" spans="1:9">
      <c r="A2315" s="50">
        <v>2314</v>
      </c>
      <c r="B2315" s="51">
        <v>43218</v>
      </c>
      <c r="C2315" s="52">
        <v>43191</v>
      </c>
      <c r="D2315" s="50">
        <v>2018</v>
      </c>
      <c r="E2315" s="53">
        <v>5</v>
      </c>
      <c r="F2315" s="59" t="s">
        <v>305</v>
      </c>
      <c r="G2315" s="54">
        <v>5</v>
      </c>
      <c r="H2315" s="54" t="s">
        <v>41</v>
      </c>
      <c r="I2315" s="56" t="s">
        <v>529</v>
      </c>
    </row>
    <row r="2316" spans="1:9">
      <c r="A2316" s="50">
        <v>2315</v>
      </c>
      <c r="B2316" s="51">
        <v>43218</v>
      </c>
      <c r="C2316" s="52">
        <v>43191</v>
      </c>
      <c r="D2316" s="50">
        <v>2018</v>
      </c>
      <c r="E2316" s="53">
        <v>13</v>
      </c>
      <c r="F2316" s="59" t="s">
        <v>262</v>
      </c>
      <c r="G2316" s="54">
        <v>13</v>
      </c>
      <c r="H2316" s="54" t="s">
        <v>41</v>
      </c>
      <c r="I2316" s="56" t="s">
        <v>529</v>
      </c>
    </row>
    <row r="2317" spans="1:9">
      <c r="A2317" s="50">
        <v>2316</v>
      </c>
      <c r="B2317" s="51">
        <v>43218</v>
      </c>
      <c r="C2317" s="52">
        <v>43191</v>
      </c>
      <c r="D2317" s="50">
        <v>2018</v>
      </c>
      <c r="E2317" s="53">
        <v>120</v>
      </c>
      <c r="F2317" s="59" t="s">
        <v>84</v>
      </c>
      <c r="G2317" s="54">
        <v>120</v>
      </c>
      <c r="H2317" s="54" t="s">
        <v>52</v>
      </c>
      <c r="I2317" s="56" t="s">
        <v>529</v>
      </c>
    </row>
    <row r="2318" spans="1:9">
      <c r="A2318" s="50">
        <v>2317</v>
      </c>
      <c r="B2318" s="51">
        <v>43219</v>
      </c>
      <c r="C2318" s="52">
        <v>43191</v>
      </c>
      <c r="D2318" s="50">
        <v>2018</v>
      </c>
      <c r="E2318" s="53">
        <v>23</v>
      </c>
      <c r="F2318" s="59" t="s">
        <v>262</v>
      </c>
      <c r="G2318" s="54">
        <v>23</v>
      </c>
      <c r="H2318" s="54" t="s">
        <v>41</v>
      </c>
      <c r="I2318" s="56" t="s">
        <v>529</v>
      </c>
    </row>
    <row r="2319" spans="1:9">
      <c r="A2319" s="50">
        <v>2318</v>
      </c>
      <c r="B2319" s="51">
        <v>43219</v>
      </c>
      <c r="C2319" s="52">
        <v>43191</v>
      </c>
      <c r="D2319" s="50">
        <v>2018</v>
      </c>
      <c r="E2319" s="53">
        <v>80</v>
      </c>
      <c r="F2319" s="59" t="s">
        <v>100</v>
      </c>
      <c r="G2319" s="54">
        <v>80</v>
      </c>
      <c r="H2319" s="54" t="s">
        <v>52</v>
      </c>
      <c r="I2319" s="56" t="s">
        <v>529</v>
      </c>
    </row>
    <row r="2320" spans="1:9">
      <c r="A2320" s="50">
        <v>2319</v>
      </c>
      <c r="B2320" s="51">
        <v>43219</v>
      </c>
      <c r="C2320" s="52">
        <v>43191</v>
      </c>
      <c r="D2320" s="50">
        <v>2018</v>
      </c>
      <c r="E2320" s="53">
        <v>130</v>
      </c>
      <c r="F2320" s="59" t="s">
        <v>236</v>
      </c>
      <c r="G2320" s="54">
        <v>130</v>
      </c>
      <c r="H2320" s="54" t="s">
        <v>41</v>
      </c>
      <c r="I2320" s="56" t="s">
        <v>529</v>
      </c>
    </row>
    <row r="2321" spans="1:9">
      <c r="A2321" s="50">
        <v>2320</v>
      </c>
      <c r="B2321" s="51">
        <v>43219</v>
      </c>
      <c r="C2321" s="52">
        <v>43191</v>
      </c>
      <c r="D2321" s="50">
        <v>2018</v>
      </c>
      <c r="E2321" s="53">
        <v>90</v>
      </c>
      <c r="F2321" s="59" t="s">
        <v>265</v>
      </c>
      <c r="G2321" s="54">
        <v>90</v>
      </c>
      <c r="H2321" s="54" t="s">
        <v>41</v>
      </c>
      <c r="I2321" s="56" t="s">
        <v>529</v>
      </c>
    </row>
    <row r="2322" spans="1:9">
      <c r="A2322" s="50">
        <v>2321</v>
      </c>
      <c r="B2322" s="51">
        <v>43219</v>
      </c>
      <c r="C2322" s="52">
        <v>43191</v>
      </c>
      <c r="D2322" s="50">
        <v>2018</v>
      </c>
      <c r="E2322" s="53">
        <v>23</v>
      </c>
      <c r="F2322" s="59" t="s">
        <v>262</v>
      </c>
      <c r="G2322" s="54">
        <v>23</v>
      </c>
      <c r="H2322" s="54" t="s">
        <v>41</v>
      </c>
      <c r="I2322" s="56" t="s">
        <v>529</v>
      </c>
    </row>
    <row r="2323" spans="1:9">
      <c r="A2323" s="50">
        <v>2322</v>
      </c>
      <c r="B2323" s="51">
        <v>43220</v>
      </c>
      <c r="C2323" s="52">
        <v>43191</v>
      </c>
      <c r="D2323" s="50">
        <v>2018</v>
      </c>
      <c r="E2323" s="53">
        <v>20</v>
      </c>
      <c r="F2323" s="59" t="s">
        <v>72</v>
      </c>
      <c r="G2323" s="54">
        <v>20</v>
      </c>
      <c r="H2323" s="54" t="s">
        <v>52</v>
      </c>
      <c r="I2323" s="56" t="s">
        <v>529</v>
      </c>
    </row>
    <row r="2324" spans="1:9">
      <c r="A2324" s="50">
        <v>2323</v>
      </c>
      <c r="B2324" s="51">
        <v>43220</v>
      </c>
      <c r="C2324" s="52">
        <v>43191</v>
      </c>
      <c r="D2324" s="50">
        <v>2018</v>
      </c>
      <c r="E2324" s="53">
        <v>13</v>
      </c>
      <c r="F2324" s="59" t="s">
        <v>262</v>
      </c>
      <c r="G2324" s="54">
        <v>13</v>
      </c>
      <c r="H2324" s="54" t="s">
        <v>41</v>
      </c>
      <c r="I2324" s="56" t="s">
        <v>529</v>
      </c>
    </row>
    <row r="2325" spans="1:9">
      <c r="A2325" s="50">
        <v>2324</v>
      </c>
      <c r="B2325" s="51">
        <v>43220</v>
      </c>
      <c r="C2325" s="52">
        <v>43191</v>
      </c>
      <c r="D2325" s="50">
        <v>2018</v>
      </c>
      <c r="E2325" s="53">
        <v>30</v>
      </c>
      <c r="F2325" s="59" t="s">
        <v>148</v>
      </c>
      <c r="G2325" s="54">
        <v>30</v>
      </c>
      <c r="H2325" s="54" t="s">
        <v>41</v>
      </c>
      <c r="I2325" s="56" t="s">
        <v>529</v>
      </c>
    </row>
    <row r="2326" spans="1:9">
      <c r="A2326" s="50">
        <v>2325</v>
      </c>
      <c r="B2326" s="51">
        <v>43220</v>
      </c>
      <c r="C2326" s="52">
        <v>43191</v>
      </c>
      <c r="D2326" s="50">
        <v>2018</v>
      </c>
      <c r="E2326" s="53">
        <v>80</v>
      </c>
      <c r="F2326" s="59" t="s">
        <v>265</v>
      </c>
      <c r="G2326" s="54">
        <v>80</v>
      </c>
      <c r="H2326" s="54" t="s">
        <v>41</v>
      </c>
      <c r="I2326" s="56" t="s">
        <v>529</v>
      </c>
    </row>
    <row r="2327" spans="1:9">
      <c r="A2327" s="50">
        <v>2326</v>
      </c>
      <c r="B2327" s="51">
        <v>43220</v>
      </c>
      <c r="C2327" s="52">
        <v>43191</v>
      </c>
      <c r="D2327" s="50">
        <v>2018</v>
      </c>
      <c r="E2327" s="53">
        <v>44</v>
      </c>
      <c r="F2327" s="59" t="s">
        <v>130</v>
      </c>
      <c r="G2327" s="54">
        <v>44</v>
      </c>
      <c r="H2327" s="54" t="s">
        <v>52</v>
      </c>
      <c r="I2327" s="56" t="s">
        <v>529</v>
      </c>
    </row>
    <row r="2328" spans="1:9">
      <c r="A2328" s="50">
        <v>2327</v>
      </c>
      <c r="B2328" s="51">
        <v>43220</v>
      </c>
      <c r="C2328" s="52">
        <v>43191</v>
      </c>
      <c r="D2328" s="50">
        <v>2018</v>
      </c>
      <c r="E2328" s="53">
        <v>100</v>
      </c>
      <c r="F2328" s="59" t="s">
        <v>265</v>
      </c>
      <c r="G2328" s="54">
        <v>100</v>
      </c>
      <c r="H2328" s="54" t="s">
        <v>41</v>
      </c>
      <c r="I2328" s="56" t="s">
        <v>529</v>
      </c>
    </row>
    <row r="2329" spans="1:9">
      <c r="A2329" s="50">
        <v>2328</v>
      </c>
      <c r="B2329" s="77">
        <v>43221</v>
      </c>
      <c r="C2329" s="52">
        <v>43221</v>
      </c>
      <c r="D2329" s="50">
        <v>2018</v>
      </c>
      <c r="E2329" s="79">
        <v>0.8041666666666667</v>
      </c>
      <c r="F2329" s="80" t="s">
        <v>130</v>
      </c>
      <c r="G2329" s="80">
        <v>40</v>
      </c>
      <c r="H2329" s="80" t="s">
        <v>52</v>
      </c>
      <c r="I2329" s="56" t="s">
        <v>529</v>
      </c>
    </row>
    <row r="2330" spans="1:9">
      <c r="A2330" s="50">
        <v>2329</v>
      </c>
      <c r="B2330" s="77">
        <v>43221</v>
      </c>
      <c r="C2330" s="52">
        <v>43221</v>
      </c>
      <c r="D2330" s="50">
        <v>2018</v>
      </c>
      <c r="E2330" s="79">
        <v>0.88750000000000007</v>
      </c>
      <c r="F2330" s="80" t="s">
        <v>84</v>
      </c>
      <c r="G2330" s="80">
        <v>156</v>
      </c>
      <c r="H2330" s="80" t="s">
        <v>52</v>
      </c>
      <c r="I2330" s="56" t="s">
        <v>529</v>
      </c>
    </row>
    <row r="2331" spans="1:9">
      <c r="A2331" s="50">
        <v>2330</v>
      </c>
      <c r="B2331" s="77">
        <v>43222</v>
      </c>
      <c r="C2331" s="52">
        <v>43221</v>
      </c>
      <c r="D2331" s="50">
        <v>2018</v>
      </c>
      <c r="E2331" s="79">
        <v>0.35625000000000001</v>
      </c>
      <c r="F2331" s="80" t="s">
        <v>72</v>
      </c>
      <c r="G2331" s="80">
        <v>45</v>
      </c>
      <c r="H2331" s="80" t="s">
        <v>52</v>
      </c>
      <c r="I2331" s="56" t="s">
        <v>529</v>
      </c>
    </row>
    <row r="2332" spans="1:9">
      <c r="A2332" s="50">
        <v>2331</v>
      </c>
      <c r="B2332" s="77">
        <v>43222</v>
      </c>
      <c r="C2332" s="52">
        <v>43221</v>
      </c>
      <c r="D2332" s="50">
        <v>2018</v>
      </c>
      <c r="E2332" s="79">
        <v>0.48125000000000001</v>
      </c>
      <c r="F2332" s="80" t="s">
        <v>100</v>
      </c>
      <c r="G2332" s="80">
        <v>20</v>
      </c>
      <c r="H2332" s="80" t="s">
        <v>52</v>
      </c>
      <c r="I2332" s="56" t="s">
        <v>529</v>
      </c>
    </row>
    <row r="2333" spans="1:9">
      <c r="A2333" s="50">
        <v>2332</v>
      </c>
      <c r="B2333" s="60">
        <v>43222</v>
      </c>
      <c r="C2333" s="52">
        <v>43221</v>
      </c>
      <c r="D2333" s="50">
        <v>2018</v>
      </c>
      <c r="E2333" s="61">
        <v>0.48125000000000001</v>
      </c>
      <c r="F2333" s="57" t="s">
        <v>305</v>
      </c>
      <c r="G2333" s="57">
        <v>10</v>
      </c>
      <c r="H2333" s="57" t="s">
        <v>41</v>
      </c>
      <c r="I2333" s="56" t="s">
        <v>529</v>
      </c>
    </row>
    <row r="2334" spans="1:9">
      <c r="A2334" s="50">
        <v>2333</v>
      </c>
      <c r="B2334" s="77">
        <v>43222</v>
      </c>
      <c r="C2334" s="52">
        <v>43221</v>
      </c>
      <c r="D2334" s="50">
        <v>2018</v>
      </c>
      <c r="E2334" s="79">
        <v>0.54861111111111105</v>
      </c>
      <c r="F2334" s="80" t="s">
        <v>111</v>
      </c>
      <c r="G2334" s="80">
        <v>185</v>
      </c>
      <c r="H2334" s="80" t="s">
        <v>52</v>
      </c>
      <c r="I2334" s="56" t="s">
        <v>529</v>
      </c>
    </row>
    <row r="2335" spans="1:9">
      <c r="A2335" s="50">
        <v>2334</v>
      </c>
      <c r="B2335" s="77">
        <v>43222</v>
      </c>
      <c r="C2335" s="52">
        <v>43221</v>
      </c>
      <c r="D2335" s="50">
        <v>2018</v>
      </c>
      <c r="E2335" s="79">
        <v>0.62916666666666665</v>
      </c>
      <c r="F2335" s="80" t="s">
        <v>111</v>
      </c>
      <c r="G2335" s="80">
        <v>90</v>
      </c>
      <c r="H2335" s="80" t="s">
        <v>52</v>
      </c>
      <c r="I2335" s="56" t="s">
        <v>529</v>
      </c>
    </row>
    <row r="2336" spans="1:9">
      <c r="A2336" s="50">
        <v>2335</v>
      </c>
      <c r="B2336" s="60">
        <v>43222</v>
      </c>
      <c r="C2336" s="52">
        <v>43221</v>
      </c>
      <c r="D2336" s="50">
        <v>2018</v>
      </c>
      <c r="E2336" s="61">
        <v>0.76597222222222217</v>
      </c>
      <c r="F2336" s="57" t="s">
        <v>262</v>
      </c>
      <c r="G2336" s="57">
        <v>23</v>
      </c>
      <c r="H2336" s="57" t="s">
        <v>41</v>
      </c>
      <c r="I2336" s="56" t="s">
        <v>529</v>
      </c>
    </row>
    <row r="2337" spans="1:9">
      <c r="A2337" s="50">
        <v>2336</v>
      </c>
      <c r="B2337" s="77">
        <v>43222</v>
      </c>
      <c r="C2337" s="52">
        <v>43221</v>
      </c>
      <c r="D2337" s="50">
        <v>2018</v>
      </c>
      <c r="E2337" s="79">
        <v>0.76597222222222217</v>
      </c>
      <c r="F2337" s="80" t="s">
        <v>100</v>
      </c>
      <c r="G2337" s="80">
        <v>40</v>
      </c>
      <c r="H2337" s="80" t="s">
        <v>52</v>
      </c>
      <c r="I2337" s="56" t="s">
        <v>529</v>
      </c>
    </row>
    <row r="2338" spans="1:9">
      <c r="A2338" s="50">
        <v>2337</v>
      </c>
      <c r="B2338" s="60">
        <v>43222</v>
      </c>
      <c r="C2338" s="52">
        <v>43221</v>
      </c>
      <c r="D2338" s="50">
        <v>2018</v>
      </c>
      <c r="E2338" s="61">
        <v>0.76666666666666661</v>
      </c>
      <c r="F2338" s="57" t="s">
        <v>262</v>
      </c>
      <c r="G2338" s="57">
        <v>39</v>
      </c>
      <c r="H2338" s="57" t="s">
        <v>41</v>
      </c>
      <c r="I2338" s="56" t="s">
        <v>529</v>
      </c>
    </row>
    <row r="2339" spans="1:9">
      <c r="A2339" s="50">
        <v>2338</v>
      </c>
      <c r="B2339" s="60">
        <v>43222</v>
      </c>
      <c r="C2339" s="52">
        <v>43221</v>
      </c>
      <c r="D2339" s="50">
        <v>2018</v>
      </c>
      <c r="E2339" s="61">
        <v>0.91736111111111107</v>
      </c>
      <c r="F2339" s="57" t="s">
        <v>265</v>
      </c>
      <c r="G2339" s="57">
        <v>80</v>
      </c>
      <c r="H2339" s="57" t="s">
        <v>41</v>
      </c>
      <c r="I2339" s="56" t="s">
        <v>529</v>
      </c>
    </row>
    <row r="2340" spans="1:9">
      <c r="A2340" s="50">
        <v>2339</v>
      </c>
      <c r="B2340" s="60">
        <v>43222</v>
      </c>
      <c r="C2340" s="52">
        <v>43221</v>
      </c>
      <c r="D2340" s="50">
        <v>2018</v>
      </c>
      <c r="E2340" s="61">
        <v>0.91736111111111107</v>
      </c>
      <c r="F2340" s="57" t="s">
        <v>305</v>
      </c>
      <c r="G2340" s="57">
        <v>10</v>
      </c>
      <c r="H2340" s="57" t="s">
        <v>41</v>
      </c>
      <c r="I2340" s="56" t="s">
        <v>529</v>
      </c>
    </row>
    <row r="2341" spans="1:9">
      <c r="A2341" s="50">
        <v>2340</v>
      </c>
      <c r="B2341" s="60">
        <v>43223</v>
      </c>
      <c r="C2341" s="52">
        <v>43221</v>
      </c>
      <c r="D2341" s="50">
        <v>2018</v>
      </c>
      <c r="E2341" s="61">
        <v>0.38472222222222219</v>
      </c>
      <c r="F2341" s="57" t="s">
        <v>265</v>
      </c>
      <c r="G2341" s="57">
        <v>70</v>
      </c>
      <c r="H2341" s="57" t="s">
        <v>41</v>
      </c>
      <c r="I2341" s="56" t="s">
        <v>529</v>
      </c>
    </row>
    <row r="2342" spans="1:9">
      <c r="A2342" s="50">
        <v>2341</v>
      </c>
      <c r="B2342" s="77">
        <v>43223</v>
      </c>
      <c r="C2342" s="52">
        <v>43221</v>
      </c>
      <c r="D2342" s="50">
        <v>2018</v>
      </c>
      <c r="E2342" s="79">
        <v>0.38472222222222219</v>
      </c>
      <c r="F2342" s="80" t="s">
        <v>72</v>
      </c>
      <c r="G2342" s="80">
        <v>25</v>
      </c>
      <c r="H2342" s="80" t="s">
        <v>52</v>
      </c>
      <c r="I2342" s="56" t="s">
        <v>529</v>
      </c>
    </row>
    <row r="2343" spans="1:9">
      <c r="A2343" s="50">
        <v>2342</v>
      </c>
      <c r="B2343" s="77">
        <v>43223</v>
      </c>
      <c r="C2343" s="52">
        <v>43221</v>
      </c>
      <c r="D2343" s="50">
        <v>2018</v>
      </c>
      <c r="E2343" s="79">
        <v>0.5395833333333333</v>
      </c>
      <c r="F2343" s="80" t="s">
        <v>253</v>
      </c>
      <c r="G2343" s="80">
        <v>6</v>
      </c>
      <c r="H2343" s="80" t="s">
        <v>31</v>
      </c>
      <c r="I2343" s="56" t="s">
        <v>529</v>
      </c>
    </row>
    <row r="2344" spans="1:9">
      <c r="A2344" s="50">
        <v>2343</v>
      </c>
      <c r="B2344" s="77">
        <v>43223</v>
      </c>
      <c r="C2344" s="52">
        <v>43221</v>
      </c>
      <c r="D2344" s="50">
        <v>2018</v>
      </c>
      <c r="E2344" s="79">
        <v>0.5395833333333333</v>
      </c>
      <c r="F2344" s="80" t="s">
        <v>111</v>
      </c>
      <c r="G2344" s="80">
        <v>272</v>
      </c>
      <c r="H2344" s="80" t="s">
        <v>52</v>
      </c>
      <c r="I2344" s="56" t="s">
        <v>529</v>
      </c>
    </row>
    <row r="2345" spans="1:9">
      <c r="A2345" s="50">
        <v>2344</v>
      </c>
      <c r="B2345" s="77">
        <v>43223</v>
      </c>
      <c r="C2345" s="52">
        <v>43221</v>
      </c>
      <c r="D2345" s="50">
        <v>2018</v>
      </c>
      <c r="E2345" s="79">
        <v>0.5395833333333333</v>
      </c>
      <c r="F2345" s="80" t="s">
        <v>100</v>
      </c>
      <c r="G2345" s="80">
        <v>40</v>
      </c>
      <c r="H2345" s="80" t="s">
        <v>52</v>
      </c>
      <c r="I2345" s="56" t="s">
        <v>529</v>
      </c>
    </row>
    <row r="2346" spans="1:9">
      <c r="A2346" s="50">
        <v>2345</v>
      </c>
      <c r="B2346" s="77">
        <v>43223</v>
      </c>
      <c r="C2346" s="52">
        <v>43221</v>
      </c>
      <c r="D2346" s="50">
        <v>2018</v>
      </c>
      <c r="E2346" s="79">
        <v>0.63611111111111118</v>
      </c>
      <c r="F2346" s="80" t="s">
        <v>245</v>
      </c>
      <c r="G2346" s="80">
        <v>50</v>
      </c>
      <c r="H2346" s="80" t="s">
        <v>52</v>
      </c>
      <c r="I2346" s="56" t="s">
        <v>529</v>
      </c>
    </row>
    <row r="2347" spans="1:9">
      <c r="A2347" s="50">
        <v>2346</v>
      </c>
      <c r="B2347" s="77">
        <v>43223</v>
      </c>
      <c r="C2347" s="52">
        <v>43221</v>
      </c>
      <c r="D2347" s="50">
        <v>2018</v>
      </c>
      <c r="E2347" s="79">
        <v>0.68680555555555556</v>
      </c>
      <c r="F2347" s="80" t="s">
        <v>685</v>
      </c>
      <c r="G2347" s="81">
        <v>3500</v>
      </c>
      <c r="H2347" s="80" t="s">
        <v>31</v>
      </c>
      <c r="I2347" s="56" t="s">
        <v>529</v>
      </c>
    </row>
    <row r="2348" spans="1:9">
      <c r="A2348" s="50">
        <v>2347</v>
      </c>
      <c r="B2348" s="60">
        <v>43223</v>
      </c>
      <c r="C2348" s="52">
        <v>43221</v>
      </c>
      <c r="D2348" s="50">
        <v>2018</v>
      </c>
      <c r="E2348" s="61">
        <v>0.82291666666666663</v>
      </c>
      <c r="F2348" s="57" t="s">
        <v>262</v>
      </c>
      <c r="G2348" s="57">
        <v>16</v>
      </c>
      <c r="H2348" s="57" t="s">
        <v>41</v>
      </c>
      <c r="I2348" s="56" t="s">
        <v>529</v>
      </c>
    </row>
    <row r="2349" spans="1:9">
      <c r="A2349" s="50">
        <v>2348</v>
      </c>
      <c r="B2349" s="77">
        <v>43223</v>
      </c>
      <c r="C2349" s="52">
        <v>43221</v>
      </c>
      <c r="D2349" s="50">
        <v>2018</v>
      </c>
      <c r="E2349" s="79">
        <v>0.82291666666666663</v>
      </c>
      <c r="F2349" s="80" t="s">
        <v>84</v>
      </c>
      <c r="G2349" s="80">
        <v>57</v>
      </c>
      <c r="H2349" s="80" t="s">
        <v>52</v>
      </c>
      <c r="I2349" s="56" t="s">
        <v>529</v>
      </c>
    </row>
    <row r="2350" spans="1:9">
      <c r="A2350" s="50">
        <v>2349</v>
      </c>
      <c r="B2350" s="77">
        <v>43224</v>
      </c>
      <c r="C2350" s="52">
        <v>43221</v>
      </c>
      <c r="D2350" s="50">
        <v>2018</v>
      </c>
      <c r="E2350" s="79">
        <v>0.41388888888888892</v>
      </c>
      <c r="F2350" s="80" t="s">
        <v>72</v>
      </c>
      <c r="G2350" s="80">
        <v>40</v>
      </c>
      <c r="H2350" s="80" t="s">
        <v>52</v>
      </c>
      <c r="I2350" s="56" t="s">
        <v>529</v>
      </c>
    </row>
    <row r="2351" spans="1:9">
      <c r="A2351" s="50">
        <v>2350</v>
      </c>
      <c r="B2351" s="77">
        <v>43224</v>
      </c>
      <c r="C2351" s="52">
        <v>43221</v>
      </c>
      <c r="D2351" s="50">
        <v>2018</v>
      </c>
      <c r="E2351" s="79">
        <v>0.81111111111111101</v>
      </c>
      <c r="F2351" s="80" t="s">
        <v>130</v>
      </c>
      <c r="G2351" s="80">
        <v>20</v>
      </c>
      <c r="H2351" s="80" t="s">
        <v>52</v>
      </c>
      <c r="I2351" s="56" t="s">
        <v>529</v>
      </c>
    </row>
    <row r="2352" spans="1:9">
      <c r="A2352" s="50">
        <v>2351</v>
      </c>
      <c r="B2352" s="77">
        <v>43224</v>
      </c>
      <c r="C2352" s="52">
        <v>43221</v>
      </c>
      <c r="D2352" s="50">
        <v>2018</v>
      </c>
      <c r="E2352" s="79">
        <v>0.81111111111111101</v>
      </c>
      <c r="F2352" s="80" t="s">
        <v>84</v>
      </c>
      <c r="G2352" s="80">
        <v>35</v>
      </c>
      <c r="H2352" s="80" t="s">
        <v>52</v>
      </c>
      <c r="I2352" s="56" t="s">
        <v>529</v>
      </c>
    </row>
    <row r="2353" spans="1:9">
      <c r="A2353" s="50">
        <v>2352</v>
      </c>
      <c r="B2353" s="60">
        <v>43224</v>
      </c>
      <c r="C2353" s="52">
        <v>43221</v>
      </c>
      <c r="D2353" s="50">
        <v>2018</v>
      </c>
      <c r="E2353" s="61">
        <v>0.96250000000000002</v>
      </c>
      <c r="F2353" s="57" t="s">
        <v>355</v>
      </c>
      <c r="G2353" s="57">
        <v>205.5</v>
      </c>
      <c r="H2353" s="57" t="s">
        <v>103</v>
      </c>
      <c r="I2353" s="56" t="s">
        <v>529</v>
      </c>
    </row>
    <row r="2354" spans="1:9">
      <c r="A2354" s="50">
        <v>2353</v>
      </c>
      <c r="B2354" s="77">
        <v>43225</v>
      </c>
      <c r="C2354" s="52">
        <v>43221</v>
      </c>
      <c r="D2354" s="50">
        <v>2018</v>
      </c>
      <c r="E2354" s="79">
        <v>0.46180555555555558</v>
      </c>
      <c r="F2354" s="80" t="s">
        <v>354</v>
      </c>
      <c r="G2354" s="80">
        <v>368.1</v>
      </c>
      <c r="H2354" s="54" t="s">
        <v>354</v>
      </c>
      <c r="I2354" s="56" t="s">
        <v>529</v>
      </c>
    </row>
    <row r="2355" spans="1:9">
      <c r="A2355" s="50">
        <v>2354</v>
      </c>
      <c r="B2355" s="60">
        <v>43225</v>
      </c>
      <c r="C2355" s="52">
        <v>43221</v>
      </c>
      <c r="D2355" s="50">
        <v>2018</v>
      </c>
      <c r="E2355" s="61">
        <v>0.47083333333333338</v>
      </c>
      <c r="F2355" s="57" t="s">
        <v>262</v>
      </c>
      <c r="G2355" s="57">
        <v>6</v>
      </c>
      <c r="H2355" s="57" t="s">
        <v>41</v>
      </c>
      <c r="I2355" s="56" t="s">
        <v>529</v>
      </c>
    </row>
    <row r="2356" spans="1:9">
      <c r="A2356" s="50">
        <v>2355</v>
      </c>
      <c r="B2356" s="77">
        <v>43225</v>
      </c>
      <c r="C2356" s="52">
        <v>43221</v>
      </c>
      <c r="D2356" s="50">
        <v>2018</v>
      </c>
      <c r="E2356" s="79">
        <v>0.47083333333333338</v>
      </c>
      <c r="F2356" s="80" t="s">
        <v>345</v>
      </c>
      <c r="G2356" s="80">
        <v>5</v>
      </c>
      <c r="H2356" s="80" t="s">
        <v>31</v>
      </c>
      <c r="I2356" s="56" t="s">
        <v>529</v>
      </c>
    </row>
    <row r="2357" spans="1:9">
      <c r="A2357" s="50">
        <v>2356</v>
      </c>
      <c r="B2357" s="77">
        <v>43225</v>
      </c>
      <c r="C2357" s="52">
        <v>43221</v>
      </c>
      <c r="D2357" s="50">
        <v>2018</v>
      </c>
      <c r="E2357" s="79">
        <v>0.49652777777777773</v>
      </c>
      <c r="F2357" s="80" t="s">
        <v>131</v>
      </c>
      <c r="G2357" s="80">
        <v>10</v>
      </c>
      <c r="H2357" s="80" t="s">
        <v>52</v>
      </c>
      <c r="I2357" s="56" t="s">
        <v>529</v>
      </c>
    </row>
    <row r="2358" spans="1:9">
      <c r="A2358" s="50">
        <v>2357</v>
      </c>
      <c r="B2358" s="60">
        <v>43225</v>
      </c>
      <c r="C2358" s="52">
        <v>43221</v>
      </c>
      <c r="D2358" s="50">
        <v>2018</v>
      </c>
      <c r="E2358" s="61">
        <v>0.49652777777777773</v>
      </c>
      <c r="F2358" s="57" t="s">
        <v>305</v>
      </c>
      <c r="G2358" s="57">
        <v>10</v>
      </c>
      <c r="H2358" s="57" t="s">
        <v>41</v>
      </c>
      <c r="I2358" s="56" t="s">
        <v>529</v>
      </c>
    </row>
    <row r="2359" spans="1:9">
      <c r="A2359" s="50">
        <v>2358</v>
      </c>
      <c r="B2359" s="77">
        <v>43225</v>
      </c>
      <c r="C2359" s="52">
        <v>43221</v>
      </c>
      <c r="D2359" s="50">
        <v>2018</v>
      </c>
      <c r="E2359" s="79">
        <v>0.53888888888888886</v>
      </c>
      <c r="F2359" s="80" t="s">
        <v>111</v>
      </c>
      <c r="G2359" s="80">
        <v>90</v>
      </c>
      <c r="H2359" s="80" t="s">
        <v>52</v>
      </c>
      <c r="I2359" s="56" t="s">
        <v>529</v>
      </c>
    </row>
    <row r="2360" spans="1:9">
      <c r="A2360" s="50">
        <v>2359</v>
      </c>
      <c r="B2360" s="60">
        <v>43225</v>
      </c>
      <c r="C2360" s="52">
        <v>43221</v>
      </c>
      <c r="D2360" s="50">
        <v>2018</v>
      </c>
      <c r="E2360" s="61">
        <v>0.7055555555555556</v>
      </c>
      <c r="F2360" s="57" t="s">
        <v>148</v>
      </c>
      <c r="G2360" s="57">
        <v>22.5</v>
      </c>
      <c r="H2360" s="57" t="s">
        <v>41</v>
      </c>
      <c r="I2360" s="56" t="s">
        <v>529</v>
      </c>
    </row>
    <row r="2361" spans="1:9">
      <c r="A2361" s="50">
        <v>2360</v>
      </c>
      <c r="B2361" s="77">
        <v>43225</v>
      </c>
      <c r="C2361" s="52">
        <v>43221</v>
      </c>
      <c r="D2361" s="50">
        <v>2018</v>
      </c>
      <c r="E2361" s="79">
        <v>0.74722222222222223</v>
      </c>
      <c r="F2361" s="80" t="s">
        <v>100</v>
      </c>
      <c r="G2361" s="80">
        <v>50</v>
      </c>
      <c r="H2361" s="80" t="s">
        <v>52</v>
      </c>
      <c r="I2361" s="56" t="s">
        <v>529</v>
      </c>
    </row>
    <row r="2362" spans="1:9">
      <c r="A2362" s="50">
        <v>2361</v>
      </c>
      <c r="B2362" s="60">
        <v>43225</v>
      </c>
      <c r="C2362" s="52">
        <v>43221</v>
      </c>
      <c r="D2362" s="50">
        <v>2018</v>
      </c>
      <c r="E2362" s="61">
        <v>0.74722222222222223</v>
      </c>
      <c r="F2362" s="57" t="s">
        <v>236</v>
      </c>
      <c r="G2362" s="57">
        <v>50</v>
      </c>
      <c r="H2362" s="57" t="s">
        <v>41</v>
      </c>
      <c r="I2362" s="56" t="s">
        <v>529</v>
      </c>
    </row>
    <row r="2363" spans="1:9">
      <c r="A2363" s="50">
        <v>2362</v>
      </c>
      <c r="B2363" s="60">
        <v>43225</v>
      </c>
      <c r="C2363" s="52">
        <v>43221</v>
      </c>
      <c r="D2363" s="50">
        <v>2018</v>
      </c>
      <c r="E2363" s="61">
        <v>0.87222222222222223</v>
      </c>
      <c r="F2363" s="57" t="s">
        <v>262</v>
      </c>
      <c r="G2363" s="57">
        <v>19</v>
      </c>
      <c r="H2363" s="57" t="s">
        <v>41</v>
      </c>
      <c r="I2363" s="56" t="s">
        <v>529</v>
      </c>
    </row>
    <row r="2364" spans="1:9">
      <c r="A2364" s="50">
        <v>2363</v>
      </c>
      <c r="B2364" s="77">
        <v>43225</v>
      </c>
      <c r="C2364" s="52">
        <v>43221</v>
      </c>
      <c r="D2364" s="50">
        <v>2018</v>
      </c>
      <c r="E2364" s="79">
        <v>0.91805555555555562</v>
      </c>
      <c r="F2364" s="80" t="s">
        <v>84</v>
      </c>
      <c r="G2364" s="80">
        <v>30</v>
      </c>
      <c r="H2364" s="80" t="s">
        <v>52</v>
      </c>
      <c r="I2364" s="56" t="s">
        <v>529</v>
      </c>
    </row>
    <row r="2365" spans="1:9">
      <c r="A2365" s="50">
        <v>2364</v>
      </c>
      <c r="B2365" s="60">
        <v>43226</v>
      </c>
      <c r="C2365" s="52">
        <v>43221</v>
      </c>
      <c r="D2365" s="50">
        <v>2018</v>
      </c>
      <c r="E2365" s="61">
        <v>0.30763888888888891</v>
      </c>
      <c r="F2365" s="57" t="s">
        <v>262</v>
      </c>
      <c r="G2365" s="57">
        <v>16</v>
      </c>
      <c r="H2365" s="57" t="s">
        <v>41</v>
      </c>
      <c r="I2365" s="56" t="s">
        <v>529</v>
      </c>
    </row>
    <row r="2366" spans="1:9">
      <c r="A2366" s="50">
        <v>2365</v>
      </c>
      <c r="B2366" s="77">
        <v>43226</v>
      </c>
      <c r="C2366" s="52">
        <v>43221</v>
      </c>
      <c r="D2366" s="50">
        <v>2018</v>
      </c>
      <c r="E2366" s="79">
        <v>0.39166666666666666</v>
      </c>
      <c r="F2366" s="80" t="s">
        <v>72</v>
      </c>
      <c r="G2366" s="80">
        <v>50</v>
      </c>
      <c r="H2366" s="80" t="s">
        <v>52</v>
      </c>
      <c r="I2366" s="56" t="s">
        <v>529</v>
      </c>
    </row>
    <row r="2367" spans="1:9">
      <c r="A2367" s="50">
        <v>2366</v>
      </c>
      <c r="B2367" s="77">
        <v>43226</v>
      </c>
      <c r="C2367" s="52">
        <v>43221</v>
      </c>
      <c r="D2367" s="50">
        <v>2018</v>
      </c>
      <c r="E2367" s="79">
        <v>0.43333333333333335</v>
      </c>
      <c r="F2367" s="80" t="s">
        <v>100</v>
      </c>
      <c r="G2367" s="80">
        <v>20</v>
      </c>
      <c r="H2367" s="80" t="s">
        <v>52</v>
      </c>
      <c r="I2367" s="56" t="s">
        <v>529</v>
      </c>
    </row>
    <row r="2368" spans="1:9">
      <c r="A2368" s="50">
        <v>2367</v>
      </c>
      <c r="B2368" s="60">
        <v>43226</v>
      </c>
      <c r="C2368" s="52">
        <v>43221</v>
      </c>
      <c r="D2368" s="50">
        <v>2018</v>
      </c>
      <c r="E2368" s="61">
        <v>0.55833333333333335</v>
      </c>
      <c r="F2368" s="57" t="s">
        <v>265</v>
      </c>
      <c r="G2368" s="57">
        <v>60</v>
      </c>
      <c r="H2368" s="57" t="s">
        <v>41</v>
      </c>
      <c r="I2368" s="56" t="s">
        <v>529</v>
      </c>
    </row>
    <row r="2369" spans="1:9">
      <c r="A2369" s="50">
        <v>2368</v>
      </c>
      <c r="B2369" s="77">
        <v>43226</v>
      </c>
      <c r="C2369" s="52">
        <v>43221</v>
      </c>
      <c r="D2369" s="50">
        <v>2018</v>
      </c>
      <c r="E2369" s="79">
        <v>0.80902777777777779</v>
      </c>
      <c r="F2369" s="80" t="s">
        <v>652</v>
      </c>
      <c r="G2369" s="80">
        <v>250</v>
      </c>
      <c r="H2369" s="80" t="s">
        <v>31</v>
      </c>
      <c r="I2369" s="56" t="s">
        <v>529</v>
      </c>
    </row>
    <row r="2370" spans="1:9">
      <c r="A2370" s="50">
        <v>2369</v>
      </c>
      <c r="B2370" s="60">
        <v>43226</v>
      </c>
      <c r="C2370" s="52">
        <v>43221</v>
      </c>
      <c r="D2370" s="50">
        <v>2018</v>
      </c>
      <c r="E2370" s="61">
        <v>0.82847222222222217</v>
      </c>
      <c r="F2370" s="57" t="s">
        <v>265</v>
      </c>
      <c r="G2370" s="57">
        <v>90</v>
      </c>
      <c r="H2370" s="57" t="s">
        <v>41</v>
      </c>
      <c r="I2370" s="56" t="s">
        <v>529</v>
      </c>
    </row>
    <row r="2371" spans="1:9">
      <c r="A2371" s="50">
        <v>2370</v>
      </c>
      <c r="B2371" s="77">
        <v>43227</v>
      </c>
      <c r="C2371" s="52">
        <v>43221</v>
      </c>
      <c r="D2371" s="50">
        <v>2018</v>
      </c>
      <c r="E2371" s="79">
        <v>0.40972222222222227</v>
      </c>
      <c r="F2371" s="80" t="s">
        <v>72</v>
      </c>
      <c r="G2371" s="80">
        <v>40</v>
      </c>
      <c r="H2371" s="80" t="s">
        <v>52</v>
      </c>
      <c r="I2371" s="56" t="s">
        <v>529</v>
      </c>
    </row>
    <row r="2372" spans="1:9">
      <c r="A2372" s="50">
        <v>2371</v>
      </c>
      <c r="B2372" s="77">
        <v>43227</v>
      </c>
      <c r="C2372" s="52">
        <v>43221</v>
      </c>
      <c r="D2372" s="50">
        <v>2018</v>
      </c>
      <c r="E2372" s="79">
        <v>0.90972222222222221</v>
      </c>
      <c r="F2372" s="80" t="s">
        <v>84</v>
      </c>
      <c r="G2372" s="80">
        <v>35</v>
      </c>
      <c r="H2372" s="80" t="s">
        <v>52</v>
      </c>
      <c r="I2372" s="56" t="s">
        <v>529</v>
      </c>
    </row>
    <row r="2373" spans="1:9">
      <c r="A2373" s="50">
        <v>2372</v>
      </c>
      <c r="B2373" s="77">
        <v>43228</v>
      </c>
      <c r="C2373" s="52">
        <v>43221</v>
      </c>
      <c r="D2373" s="50">
        <v>2018</v>
      </c>
      <c r="E2373" s="79">
        <v>0.59583333333333333</v>
      </c>
      <c r="F2373" s="80" t="s">
        <v>72</v>
      </c>
      <c r="G2373" s="80">
        <v>50</v>
      </c>
      <c r="H2373" s="80" t="s">
        <v>52</v>
      </c>
      <c r="I2373" s="56" t="s">
        <v>529</v>
      </c>
    </row>
    <row r="2374" spans="1:9">
      <c r="A2374" s="50">
        <v>2373</v>
      </c>
      <c r="B2374" s="77">
        <v>43228</v>
      </c>
      <c r="C2374" s="52">
        <v>43221</v>
      </c>
      <c r="D2374" s="50">
        <v>2018</v>
      </c>
      <c r="E2374" s="79">
        <v>0.86388888888888893</v>
      </c>
      <c r="F2374" s="80" t="s">
        <v>84</v>
      </c>
      <c r="G2374" s="80">
        <v>64</v>
      </c>
      <c r="H2374" s="80" t="s">
        <v>52</v>
      </c>
      <c r="I2374" s="56" t="s">
        <v>529</v>
      </c>
    </row>
    <row r="2375" spans="1:9">
      <c r="A2375" s="50">
        <v>2374</v>
      </c>
      <c r="B2375" s="60">
        <v>43228</v>
      </c>
      <c r="C2375" s="52">
        <v>43221</v>
      </c>
      <c r="D2375" s="50">
        <v>2018</v>
      </c>
      <c r="E2375" s="61">
        <v>0.86388888888888893</v>
      </c>
      <c r="F2375" s="57" t="s">
        <v>257</v>
      </c>
      <c r="G2375" s="57">
        <v>109</v>
      </c>
      <c r="H2375" s="57" t="s">
        <v>94</v>
      </c>
      <c r="I2375" s="56" t="s">
        <v>529</v>
      </c>
    </row>
    <row r="2376" spans="1:9">
      <c r="A2376" s="50">
        <v>2375</v>
      </c>
      <c r="B2376" s="77">
        <v>43229</v>
      </c>
      <c r="C2376" s="52">
        <v>43221</v>
      </c>
      <c r="D2376" s="50">
        <v>2018</v>
      </c>
      <c r="E2376" s="79">
        <v>0.36319444444444443</v>
      </c>
      <c r="F2376" s="80" t="s">
        <v>72</v>
      </c>
      <c r="G2376" s="80">
        <v>20</v>
      </c>
      <c r="H2376" s="80" t="s">
        <v>52</v>
      </c>
      <c r="I2376" s="56" t="s">
        <v>529</v>
      </c>
    </row>
    <row r="2377" spans="1:9">
      <c r="A2377" s="50">
        <v>2376</v>
      </c>
      <c r="B2377" s="77">
        <v>43229</v>
      </c>
      <c r="C2377" s="52">
        <v>43221</v>
      </c>
      <c r="D2377" s="50">
        <v>2018</v>
      </c>
      <c r="E2377" s="79">
        <v>0.87222222222222223</v>
      </c>
      <c r="F2377" s="80" t="s">
        <v>84</v>
      </c>
      <c r="G2377" s="80">
        <v>672</v>
      </c>
      <c r="H2377" s="80" t="s">
        <v>52</v>
      </c>
      <c r="I2377" s="56" t="s">
        <v>529</v>
      </c>
    </row>
    <row r="2378" spans="1:9">
      <c r="A2378" s="50">
        <v>2377</v>
      </c>
      <c r="B2378" s="60">
        <v>43229</v>
      </c>
      <c r="C2378" s="52">
        <v>43221</v>
      </c>
      <c r="D2378" s="50">
        <v>2018</v>
      </c>
      <c r="E2378" s="61">
        <v>0.92152777777777783</v>
      </c>
      <c r="F2378" s="57" t="s">
        <v>265</v>
      </c>
      <c r="G2378" s="57">
        <v>90</v>
      </c>
      <c r="H2378" s="57" t="s">
        <v>41</v>
      </c>
      <c r="I2378" s="56" t="s">
        <v>529</v>
      </c>
    </row>
    <row r="2379" spans="1:9">
      <c r="A2379" s="50">
        <v>2378</v>
      </c>
      <c r="B2379" s="77">
        <v>43230</v>
      </c>
      <c r="C2379" s="52">
        <v>43221</v>
      </c>
      <c r="D2379" s="50">
        <v>2018</v>
      </c>
      <c r="E2379" s="79">
        <v>0.66041666666666665</v>
      </c>
      <c r="F2379" s="80" t="s">
        <v>111</v>
      </c>
      <c r="G2379" s="80">
        <v>110</v>
      </c>
      <c r="H2379" s="80" t="s">
        <v>52</v>
      </c>
      <c r="I2379" s="56" t="s">
        <v>529</v>
      </c>
    </row>
    <row r="2380" spans="1:9">
      <c r="A2380" s="50">
        <v>2379</v>
      </c>
      <c r="B2380" s="77">
        <v>43230</v>
      </c>
      <c r="C2380" s="52">
        <v>43221</v>
      </c>
      <c r="D2380" s="50">
        <v>2018</v>
      </c>
      <c r="E2380" s="79">
        <v>0.74375000000000002</v>
      </c>
      <c r="F2380" s="80" t="s">
        <v>129</v>
      </c>
      <c r="G2380" s="80">
        <v>100</v>
      </c>
      <c r="H2380" s="80" t="s">
        <v>31</v>
      </c>
      <c r="I2380" s="56" t="s">
        <v>529</v>
      </c>
    </row>
    <row r="2381" spans="1:9">
      <c r="A2381" s="50">
        <v>2380</v>
      </c>
      <c r="B2381" s="77">
        <v>43230</v>
      </c>
      <c r="C2381" s="52">
        <v>43221</v>
      </c>
      <c r="D2381" s="50">
        <v>2018</v>
      </c>
      <c r="E2381" s="79">
        <v>0.74444444444444446</v>
      </c>
      <c r="F2381" s="80" t="s">
        <v>690</v>
      </c>
      <c r="G2381" s="82">
        <v>1392.65</v>
      </c>
      <c r="H2381" s="80" t="s">
        <v>31</v>
      </c>
      <c r="I2381" s="56" t="s">
        <v>529</v>
      </c>
    </row>
    <row r="2382" spans="1:9">
      <c r="A2382" s="50">
        <v>2381</v>
      </c>
      <c r="B2382" s="77">
        <v>43230</v>
      </c>
      <c r="C2382" s="52">
        <v>43221</v>
      </c>
      <c r="D2382" s="50">
        <v>2018</v>
      </c>
      <c r="E2382" s="79">
        <v>0.8833333333333333</v>
      </c>
      <c r="F2382" s="80" t="s">
        <v>84</v>
      </c>
      <c r="G2382" s="80">
        <v>65</v>
      </c>
      <c r="H2382" s="80" t="s">
        <v>52</v>
      </c>
      <c r="I2382" s="56" t="s">
        <v>529</v>
      </c>
    </row>
    <row r="2383" spans="1:9">
      <c r="A2383" s="50">
        <v>2382</v>
      </c>
      <c r="B2383" s="60">
        <v>43231</v>
      </c>
      <c r="C2383" s="52">
        <v>43221</v>
      </c>
      <c r="D2383" s="50">
        <v>2018</v>
      </c>
      <c r="E2383" s="61">
        <v>0.2673611111111111</v>
      </c>
      <c r="F2383" s="57" t="s">
        <v>305</v>
      </c>
      <c r="G2383" s="57">
        <v>426.24</v>
      </c>
      <c r="H2383" s="57" t="s">
        <v>702</v>
      </c>
      <c r="I2383" s="57" t="s">
        <v>528</v>
      </c>
    </row>
    <row r="2384" spans="1:9">
      <c r="A2384" s="50">
        <v>2383</v>
      </c>
      <c r="B2384" s="60">
        <v>43231</v>
      </c>
      <c r="C2384" s="52">
        <v>43221</v>
      </c>
      <c r="D2384" s="50">
        <v>2018</v>
      </c>
      <c r="E2384" s="61">
        <v>0.31041666666666667</v>
      </c>
      <c r="F2384" s="57" t="s">
        <v>72</v>
      </c>
      <c r="G2384" s="57">
        <v>73</v>
      </c>
      <c r="H2384" s="57" t="s">
        <v>702</v>
      </c>
      <c r="I2384" s="57" t="s">
        <v>528</v>
      </c>
    </row>
    <row r="2385" spans="1:9">
      <c r="A2385" s="50">
        <v>2384</v>
      </c>
      <c r="B2385" s="60">
        <v>43231</v>
      </c>
      <c r="C2385" s="52">
        <v>43221</v>
      </c>
      <c r="D2385" s="50">
        <v>2018</v>
      </c>
      <c r="E2385" s="61">
        <v>0.56597222222222221</v>
      </c>
      <c r="F2385" s="57" t="s">
        <v>111</v>
      </c>
      <c r="G2385" s="57">
        <v>300</v>
      </c>
      <c r="H2385" s="57" t="s">
        <v>702</v>
      </c>
      <c r="I2385" s="57" t="s">
        <v>528</v>
      </c>
    </row>
    <row r="2386" spans="1:9">
      <c r="A2386" s="50">
        <v>2385</v>
      </c>
      <c r="B2386" s="60">
        <v>43231</v>
      </c>
      <c r="C2386" s="52">
        <v>43221</v>
      </c>
      <c r="D2386" s="50">
        <v>2018</v>
      </c>
      <c r="E2386" s="61">
        <v>0.72013888888888899</v>
      </c>
      <c r="F2386" s="57" t="s">
        <v>265</v>
      </c>
      <c r="G2386" s="62">
        <v>2500</v>
      </c>
      <c r="H2386" s="57" t="s">
        <v>702</v>
      </c>
      <c r="I2386" s="57" t="s">
        <v>528</v>
      </c>
    </row>
    <row r="2387" spans="1:9">
      <c r="A2387" s="50">
        <v>2386</v>
      </c>
      <c r="B2387" s="60">
        <v>43231</v>
      </c>
      <c r="C2387" s="52">
        <v>43221</v>
      </c>
      <c r="D2387" s="50">
        <v>2018</v>
      </c>
      <c r="E2387" s="61">
        <v>0.72013888888888899</v>
      </c>
      <c r="F2387" s="57" t="s">
        <v>130</v>
      </c>
      <c r="G2387" s="57">
        <v>50</v>
      </c>
      <c r="H2387" s="57" t="s">
        <v>702</v>
      </c>
      <c r="I2387" s="57" t="s">
        <v>528</v>
      </c>
    </row>
    <row r="2388" spans="1:9">
      <c r="A2388" s="50">
        <v>2387</v>
      </c>
      <c r="B2388" s="60">
        <v>43231</v>
      </c>
      <c r="C2388" s="52">
        <v>43221</v>
      </c>
      <c r="D2388" s="50">
        <v>2018</v>
      </c>
      <c r="E2388" s="61">
        <v>0.72013888888888899</v>
      </c>
      <c r="F2388" s="57" t="s">
        <v>305</v>
      </c>
      <c r="G2388" s="57">
        <v>20</v>
      </c>
      <c r="H2388" s="57" t="s">
        <v>702</v>
      </c>
      <c r="I2388" s="57" t="s">
        <v>528</v>
      </c>
    </row>
    <row r="2389" spans="1:9">
      <c r="A2389" s="50">
        <v>2388</v>
      </c>
      <c r="B2389" s="60">
        <v>43231</v>
      </c>
      <c r="C2389" s="52">
        <v>43221</v>
      </c>
      <c r="D2389" s="50">
        <v>2018</v>
      </c>
      <c r="E2389" s="61">
        <v>0.81597222222222221</v>
      </c>
      <c r="F2389" s="57" t="s">
        <v>84</v>
      </c>
      <c r="G2389" s="57">
        <v>100</v>
      </c>
      <c r="H2389" s="57" t="s">
        <v>702</v>
      </c>
      <c r="I2389" s="57" t="s">
        <v>528</v>
      </c>
    </row>
    <row r="2390" spans="1:9">
      <c r="A2390" s="50">
        <v>2389</v>
      </c>
      <c r="B2390" s="60">
        <v>43231</v>
      </c>
      <c r="C2390" s="52">
        <v>43221</v>
      </c>
      <c r="D2390" s="50">
        <v>2018</v>
      </c>
      <c r="E2390" s="61">
        <v>0.81597222222222221</v>
      </c>
      <c r="F2390" s="57" t="s">
        <v>262</v>
      </c>
      <c r="G2390" s="57">
        <v>13</v>
      </c>
      <c r="H2390" s="57" t="s">
        <v>702</v>
      </c>
      <c r="I2390" s="57" t="s">
        <v>528</v>
      </c>
    </row>
    <row r="2391" spans="1:9">
      <c r="A2391" s="50">
        <v>2390</v>
      </c>
      <c r="B2391" s="60">
        <v>43231</v>
      </c>
      <c r="C2391" s="52">
        <v>43221</v>
      </c>
      <c r="D2391" s="50">
        <v>2018</v>
      </c>
      <c r="E2391" s="61">
        <v>0.81944444444444453</v>
      </c>
      <c r="F2391" s="57" t="s">
        <v>305</v>
      </c>
      <c r="G2391" s="57">
        <v>263.87</v>
      </c>
      <c r="H2391" s="57" t="s">
        <v>702</v>
      </c>
      <c r="I2391" s="57" t="s">
        <v>528</v>
      </c>
    </row>
    <row r="2392" spans="1:9">
      <c r="A2392" s="50">
        <v>2391</v>
      </c>
      <c r="B2392" s="77">
        <v>43231</v>
      </c>
      <c r="C2392" s="52">
        <v>43221</v>
      </c>
      <c r="D2392" s="50">
        <v>2018</v>
      </c>
      <c r="E2392" s="79">
        <v>0.82847222222222217</v>
      </c>
      <c r="F2392" s="80" t="s">
        <v>703</v>
      </c>
      <c r="G2392" s="80">
        <v>41</v>
      </c>
      <c r="H2392" s="80" t="s">
        <v>31</v>
      </c>
      <c r="I2392" s="80" t="s">
        <v>529</v>
      </c>
    </row>
    <row r="2393" spans="1:9">
      <c r="A2393" s="50">
        <v>2392</v>
      </c>
      <c r="B2393" s="60">
        <v>43231</v>
      </c>
      <c r="C2393" s="52">
        <v>43221</v>
      </c>
      <c r="D2393" s="50">
        <v>2018</v>
      </c>
      <c r="E2393" s="61">
        <v>0.82847222222222217</v>
      </c>
      <c r="F2393" s="57" t="s">
        <v>203</v>
      </c>
      <c r="G2393" s="57">
        <v>50</v>
      </c>
      <c r="H2393" s="57" t="s">
        <v>702</v>
      </c>
      <c r="I2393" s="57" t="s">
        <v>528</v>
      </c>
    </row>
    <row r="2394" spans="1:9">
      <c r="A2394" s="50">
        <v>2393</v>
      </c>
      <c r="B2394" s="60">
        <v>43232</v>
      </c>
      <c r="C2394" s="52">
        <v>43221</v>
      </c>
      <c r="D2394" s="50">
        <v>2018</v>
      </c>
      <c r="E2394" s="61">
        <v>0.3659722222222222</v>
      </c>
      <c r="F2394" s="57" t="s">
        <v>262</v>
      </c>
      <c r="G2394" s="57">
        <v>25</v>
      </c>
      <c r="H2394" s="57" t="s">
        <v>41</v>
      </c>
      <c r="I2394" s="57" t="s">
        <v>529</v>
      </c>
    </row>
    <row r="2395" spans="1:9">
      <c r="A2395" s="50">
        <v>2394</v>
      </c>
      <c r="B2395" s="60">
        <v>43232</v>
      </c>
      <c r="C2395" s="52">
        <v>43221</v>
      </c>
      <c r="D2395" s="50">
        <v>2018</v>
      </c>
      <c r="E2395" s="61">
        <v>0.41666666666666669</v>
      </c>
      <c r="F2395" s="57" t="s">
        <v>262</v>
      </c>
      <c r="G2395" s="57">
        <v>591</v>
      </c>
      <c r="H2395" s="57" t="s">
        <v>41</v>
      </c>
      <c r="I2395" s="57" t="s">
        <v>529</v>
      </c>
    </row>
    <row r="2396" spans="1:9">
      <c r="A2396" s="50">
        <v>2395</v>
      </c>
      <c r="B2396" s="60">
        <v>43232</v>
      </c>
      <c r="C2396" s="52">
        <v>43221</v>
      </c>
      <c r="D2396" s="50">
        <v>2018</v>
      </c>
      <c r="E2396" s="61">
        <v>0.42499999999999999</v>
      </c>
      <c r="F2396" s="57" t="s">
        <v>130</v>
      </c>
      <c r="G2396" s="57">
        <v>50</v>
      </c>
      <c r="H2396" s="57" t="s">
        <v>702</v>
      </c>
      <c r="I2396" s="57" t="s">
        <v>528</v>
      </c>
    </row>
    <row r="2397" spans="1:9">
      <c r="A2397" s="50">
        <v>2396</v>
      </c>
      <c r="B2397" s="60">
        <v>43232</v>
      </c>
      <c r="C2397" s="52">
        <v>43221</v>
      </c>
      <c r="D2397" s="50">
        <v>2018</v>
      </c>
      <c r="E2397" s="61">
        <v>0.5756944444444444</v>
      </c>
      <c r="F2397" s="57" t="s">
        <v>148</v>
      </c>
      <c r="G2397" s="57">
        <v>100</v>
      </c>
      <c r="H2397" s="57" t="s">
        <v>41</v>
      </c>
      <c r="I2397" s="57" t="s">
        <v>529</v>
      </c>
    </row>
    <row r="2398" spans="1:9">
      <c r="A2398" s="50">
        <v>2397</v>
      </c>
      <c r="B2398" s="60">
        <v>43232</v>
      </c>
      <c r="C2398" s="52">
        <v>43221</v>
      </c>
      <c r="D2398" s="50">
        <v>2018</v>
      </c>
      <c r="E2398" s="61">
        <v>0.82638888888888884</v>
      </c>
      <c r="F2398" s="57" t="s">
        <v>704</v>
      </c>
      <c r="G2398" s="57">
        <v>250</v>
      </c>
      <c r="H2398" s="57" t="s">
        <v>702</v>
      </c>
      <c r="I2398" s="57" t="s">
        <v>528</v>
      </c>
    </row>
    <row r="2399" spans="1:9">
      <c r="A2399" s="50">
        <v>2398</v>
      </c>
      <c r="B2399" s="60">
        <v>43232</v>
      </c>
      <c r="C2399" s="52">
        <v>43221</v>
      </c>
      <c r="D2399" s="50">
        <v>2018</v>
      </c>
      <c r="E2399" s="61">
        <v>0.82638888888888884</v>
      </c>
      <c r="F2399" s="57" t="s">
        <v>105</v>
      </c>
      <c r="G2399" s="57">
        <v>250</v>
      </c>
      <c r="H2399" s="57" t="s">
        <v>45</v>
      </c>
      <c r="I2399" s="57" t="s">
        <v>529</v>
      </c>
    </row>
    <row r="2400" spans="1:9">
      <c r="A2400" s="50">
        <v>2399</v>
      </c>
      <c r="B2400" s="60">
        <v>43232</v>
      </c>
      <c r="C2400" s="52">
        <v>43221</v>
      </c>
      <c r="D2400" s="50">
        <v>2018</v>
      </c>
      <c r="E2400" s="61">
        <v>0.86875000000000002</v>
      </c>
      <c r="F2400" s="57" t="s">
        <v>84</v>
      </c>
      <c r="G2400" s="57">
        <v>160</v>
      </c>
      <c r="H2400" s="57" t="s">
        <v>702</v>
      </c>
      <c r="I2400" s="57" t="s">
        <v>528</v>
      </c>
    </row>
    <row r="2401" spans="1:9">
      <c r="A2401" s="50">
        <v>2400</v>
      </c>
      <c r="B2401" s="60">
        <v>43232</v>
      </c>
      <c r="C2401" s="52">
        <v>43221</v>
      </c>
      <c r="D2401" s="50">
        <v>2018</v>
      </c>
      <c r="E2401" s="61">
        <v>0.86944444444444446</v>
      </c>
      <c r="F2401" s="57" t="s">
        <v>148</v>
      </c>
      <c r="G2401" s="57">
        <v>50</v>
      </c>
      <c r="H2401" s="57" t="s">
        <v>41</v>
      </c>
      <c r="I2401" s="57" t="s">
        <v>529</v>
      </c>
    </row>
    <row r="2402" spans="1:9">
      <c r="A2402" s="50">
        <v>2401</v>
      </c>
      <c r="B2402" s="77">
        <v>43232</v>
      </c>
      <c r="C2402" s="52">
        <v>43221</v>
      </c>
      <c r="D2402" s="50">
        <v>2018</v>
      </c>
      <c r="E2402" s="79">
        <v>0.94861111111111107</v>
      </c>
      <c r="F2402" s="80" t="s">
        <v>705</v>
      </c>
      <c r="G2402" s="81">
        <v>3309</v>
      </c>
      <c r="H2402" s="80" t="s">
        <v>31</v>
      </c>
      <c r="I2402" s="80" t="s">
        <v>529</v>
      </c>
    </row>
    <row r="2403" spans="1:9">
      <c r="A2403" s="50">
        <v>2402</v>
      </c>
      <c r="B2403" s="77">
        <v>43233</v>
      </c>
      <c r="C2403" s="52">
        <v>43221</v>
      </c>
      <c r="D2403" s="50">
        <v>2018</v>
      </c>
      <c r="E2403" s="79">
        <v>0.50486111111111109</v>
      </c>
      <c r="F2403" s="80" t="s">
        <v>83</v>
      </c>
      <c r="G2403" s="80">
        <v>60</v>
      </c>
      <c r="H2403" s="80" t="s">
        <v>52</v>
      </c>
      <c r="I2403" s="80" t="s">
        <v>529</v>
      </c>
    </row>
    <row r="2404" spans="1:9">
      <c r="A2404" s="50">
        <v>2403</v>
      </c>
      <c r="B2404" s="77">
        <v>43233</v>
      </c>
      <c r="C2404" s="52">
        <v>43221</v>
      </c>
      <c r="D2404" s="50">
        <v>2018</v>
      </c>
      <c r="E2404" s="79">
        <v>0.57847222222222217</v>
      </c>
      <c r="F2404" s="80" t="s">
        <v>141</v>
      </c>
      <c r="G2404" s="80">
        <v>10</v>
      </c>
      <c r="H2404" s="80" t="s">
        <v>52</v>
      </c>
      <c r="I2404" s="80" t="s">
        <v>529</v>
      </c>
    </row>
    <row r="2405" spans="1:9">
      <c r="A2405" s="50">
        <v>2404</v>
      </c>
      <c r="B2405" s="60">
        <v>43233</v>
      </c>
      <c r="C2405" s="52">
        <v>43221</v>
      </c>
      <c r="D2405" s="50">
        <v>2018</v>
      </c>
      <c r="E2405" s="61">
        <v>0.57847222222222217</v>
      </c>
      <c r="F2405" s="57" t="s">
        <v>148</v>
      </c>
      <c r="G2405" s="57">
        <v>100</v>
      </c>
      <c r="H2405" s="57" t="s">
        <v>41</v>
      </c>
      <c r="I2405" s="57" t="s">
        <v>529</v>
      </c>
    </row>
    <row r="2406" spans="1:9">
      <c r="A2406" s="50">
        <v>2405</v>
      </c>
      <c r="B2406" s="60">
        <v>43233</v>
      </c>
      <c r="C2406" s="52">
        <v>43221</v>
      </c>
      <c r="D2406" s="50">
        <v>2018</v>
      </c>
      <c r="E2406" s="61">
        <v>0.57847222222222217</v>
      </c>
      <c r="F2406" s="57" t="s">
        <v>111</v>
      </c>
      <c r="G2406" s="57">
        <v>325</v>
      </c>
      <c r="H2406" s="57" t="s">
        <v>702</v>
      </c>
      <c r="I2406" s="57" t="s">
        <v>528</v>
      </c>
    </row>
    <row r="2407" spans="1:9">
      <c r="A2407" s="50">
        <v>2406</v>
      </c>
      <c r="B2407" s="60">
        <v>43233</v>
      </c>
      <c r="C2407" s="52">
        <v>43221</v>
      </c>
      <c r="D2407" s="50">
        <v>2018</v>
      </c>
      <c r="E2407" s="61">
        <v>0.58333333333333337</v>
      </c>
      <c r="F2407" s="57" t="s">
        <v>262</v>
      </c>
      <c r="G2407" s="57">
        <v>591</v>
      </c>
      <c r="H2407" s="57" t="s">
        <v>41</v>
      </c>
      <c r="I2407" s="57" t="s">
        <v>529</v>
      </c>
    </row>
    <row r="2408" spans="1:9">
      <c r="A2408" s="50">
        <v>2407</v>
      </c>
      <c r="B2408" s="60">
        <v>43233</v>
      </c>
      <c r="C2408" s="52">
        <v>43221</v>
      </c>
      <c r="D2408" s="50">
        <v>2018</v>
      </c>
      <c r="E2408" s="61">
        <v>0.77638888888888891</v>
      </c>
      <c r="F2408" s="57" t="s">
        <v>262</v>
      </c>
      <c r="G2408" s="57">
        <v>216</v>
      </c>
      <c r="H2408" s="57" t="s">
        <v>41</v>
      </c>
      <c r="I2408" s="57" t="s">
        <v>529</v>
      </c>
    </row>
    <row r="2409" spans="1:9">
      <c r="A2409" s="50">
        <v>2408</v>
      </c>
      <c r="B2409" s="77">
        <v>43233</v>
      </c>
      <c r="C2409" s="52">
        <v>43221</v>
      </c>
      <c r="D2409" s="50">
        <v>2018</v>
      </c>
      <c r="E2409" s="79">
        <v>0.77638888888888891</v>
      </c>
      <c r="F2409" s="80" t="s">
        <v>707</v>
      </c>
      <c r="G2409" s="80">
        <v>125</v>
      </c>
      <c r="H2409" s="80" t="s">
        <v>31</v>
      </c>
      <c r="I2409" s="80" t="s">
        <v>529</v>
      </c>
    </row>
    <row r="2410" spans="1:9">
      <c r="A2410" s="50">
        <v>2409</v>
      </c>
      <c r="B2410" s="60">
        <v>43233</v>
      </c>
      <c r="C2410" s="52">
        <v>43221</v>
      </c>
      <c r="D2410" s="50">
        <v>2018</v>
      </c>
      <c r="E2410" s="61">
        <v>0.90138888888888891</v>
      </c>
      <c r="F2410" s="57" t="s">
        <v>84</v>
      </c>
      <c r="G2410" s="57">
        <v>50</v>
      </c>
      <c r="H2410" s="57" t="s">
        <v>702</v>
      </c>
      <c r="I2410" s="57" t="s">
        <v>528</v>
      </c>
    </row>
    <row r="2411" spans="1:9">
      <c r="A2411" s="50">
        <v>2410</v>
      </c>
      <c r="B2411" s="60">
        <v>43233</v>
      </c>
      <c r="C2411" s="52">
        <v>43221</v>
      </c>
      <c r="D2411" s="50">
        <v>2018</v>
      </c>
      <c r="E2411" s="61">
        <v>0.93194444444444446</v>
      </c>
      <c r="F2411" s="57" t="s">
        <v>130</v>
      </c>
      <c r="G2411" s="57">
        <v>50</v>
      </c>
      <c r="H2411" s="57" t="s">
        <v>702</v>
      </c>
      <c r="I2411" s="57" t="s">
        <v>528</v>
      </c>
    </row>
    <row r="2412" spans="1:9">
      <c r="A2412" s="50">
        <v>2411</v>
      </c>
      <c r="B2412" s="60">
        <v>43233</v>
      </c>
      <c r="C2412" s="52">
        <v>43221</v>
      </c>
      <c r="D2412" s="50">
        <v>2018</v>
      </c>
      <c r="E2412" s="61">
        <v>0.93194444444444446</v>
      </c>
      <c r="F2412" s="57" t="s">
        <v>265</v>
      </c>
      <c r="G2412" s="57">
        <v>140</v>
      </c>
      <c r="H2412" s="57" t="s">
        <v>702</v>
      </c>
      <c r="I2412" s="57" t="s">
        <v>528</v>
      </c>
    </row>
    <row r="2413" spans="1:9">
      <c r="A2413" s="50">
        <v>2412</v>
      </c>
      <c r="B2413" s="60">
        <v>43233</v>
      </c>
      <c r="C2413" s="52">
        <v>43221</v>
      </c>
      <c r="D2413" s="50">
        <v>2018</v>
      </c>
      <c r="E2413" s="61">
        <v>0.9375</v>
      </c>
      <c r="F2413" s="57" t="s">
        <v>305</v>
      </c>
      <c r="G2413" s="63">
        <v>1304.1099999999999</v>
      </c>
      <c r="H2413" s="57" t="s">
        <v>702</v>
      </c>
      <c r="I2413" s="57" t="s">
        <v>528</v>
      </c>
    </row>
    <row r="2414" spans="1:9">
      <c r="A2414" s="50">
        <v>2413</v>
      </c>
      <c r="B2414" s="60">
        <v>43234</v>
      </c>
      <c r="C2414" s="52">
        <v>43221</v>
      </c>
      <c r="D2414" s="50">
        <v>2018</v>
      </c>
      <c r="E2414" s="61">
        <v>0.30138888888888887</v>
      </c>
      <c r="F2414" s="57" t="s">
        <v>148</v>
      </c>
      <c r="G2414" s="57">
        <v>50</v>
      </c>
      <c r="H2414" s="57" t="s">
        <v>702</v>
      </c>
      <c r="I2414" s="57" t="s">
        <v>528</v>
      </c>
    </row>
    <row r="2415" spans="1:9">
      <c r="A2415" s="50">
        <v>2414</v>
      </c>
      <c r="B2415" s="60">
        <v>43234</v>
      </c>
      <c r="C2415" s="52">
        <v>43221</v>
      </c>
      <c r="D2415" s="50">
        <v>2018</v>
      </c>
      <c r="E2415" s="61">
        <v>0.40763888888888888</v>
      </c>
      <c r="F2415" s="57" t="s">
        <v>218</v>
      </c>
      <c r="G2415" s="57">
        <v>103</v>
      </c>
      <c r="H2415" s="57" t="s">
        <v>702</v>
      </c>
      <c r="I2415" s="57" t="s">
        <v>528</v>
      </c>
    </row>
    <row r="2416" spans="1:9">
      <c r="A2416" s="50">
        <v>2415</v>
      </c>
      <c r="B2416" s="60">
        <v>43234</v>
      </c>
      <c r="C2416" s="52">
        <v>43221</v>
      </c>
      <c r="D2416" s="50">
        <v>2018</v>
      </c>
      <c r="E2416" s="61">
        <v>0.64930555555555558</v>
      </c>
      <c r="F2416" s="57" t="s">
        <v>111</v>
      </c>
      <c r="G2416" s="57">
        <v>230</v>
      </c>
      <c r="H2416" s="57" t="s">
        <v>702</v>
      </c>
      <c r="I2416" s="57" t="s">
        <v>528</v>
      </c>
    </row>
    <row r="2417" spans="1:9">
      <c r="A2417" s="50">
        <v>2416</v>
      </c>
      <c r="B2417" s="60">
        <v>43234</v>
      </c>
      <c r="C2417" s="52">
        <v>43221</v>
      </c>
      <c r="D2417" s="50">
        <v>2018</v>
      </c>
      <c r="E2417" s="61">
        <v>0.77013888888888893</v>
      </c>
      <c r="F2417" s="57" t="s">
        <v>265</v>
      </c>
      <c r="G2417" s="62">
        <v>2400</v>
      </c>
      <c r="H2417" s="57" t="s">
        <v>702</v>
      </c>
      <c r="I2417" s="57" t="s">
        <v>528</v>
      </c>
    </row>
    <row r="2418" spans="1:9">
      <c r="A2418" s="50">
        <v>2417</v>
      </c>
      <c r="B2418" s="60">
        <v>43234</v>
      </c>
      <c r="C2418" s="52">
        <v>43221</v>
      </c>
      <c r="D2418" s="50">
        <v>2018</v>
      </c>
      <c r="E2418" s="61">
        <v>0.90763888888888899</v>
      </c>
      <c r="F2418" s="57" t="s">
        <v>84</v>
      </c>
      <c r="G2418" s="57">
        <v>325</v>
      </c>
      <c r="H2418" s="57" t="s">
        <v>702</v>
      </c>
      <c r="I2418" s="57" t="s">
        <v>528</v>
      </c>
    </row>
    <row r="2419" spans="1:9">
      <c r="A2419" s="50">
        <v>2418</v>
      </c>
      <c r="B2419" s="60">
        <v>43234</v>
      </c>
      <c r="C2419" s="52">
        <v>43221</v>
      </c>
      <c r="D2419" s="50">
        <v>2018</v>
      </c>
      <c r="E2419" s="61">
        <v>0.94861111111111107</v>
      </c>
      <c r="F2419" s="57" t="s">
        <v>709</v>
      </c>
      <c r="G2419" s="63">
        <v>2284.8000000000002</v>
      </c>
      <c r="H2419" s="57" t="s">
        <v>702</v>
      </c>
      <c r="I2419" s="57" t="s">
        <v>528</v>
      </c>
    </row>
    <row r="2420" spans="1:9">
      <c r="A2420" s="50">
        <v>2419</v>
      </c>
      <c r="B2420" s="60">
        <v>43235</v>
      </c>
      <c r="C2420" s="52">
        <v>43221</v>
      </c>
      <c r="D2420" s="50">
        <v>2018</v>
      </c>
      <c r="E2420" s="61">
        <v>0.42708333333333331</v>
      </c>
      <c r="F2420" s="57" t="s">
        <v>215</v>
      </c>
      <c r="G2420" s="57">
        <v>20</v>
      </c>
      <c r="H2420" s="57" t="s">
        <v>702</v>
      </c>
      <c r="I2420" s="57" t="s">
        <v>528</v>
      </c>
    </row>
    <row r="2421" spans="1:9">
      <c r="A2421" s="50">
        <v>2420</v>
      </c>
      <c r="B2421" s="60">
        <v>43235</v>
      </c>
      <c r="C2421" s="52">
        <v>43221</v>
      </c>
      <c r="D2421" s="50">
        <v>2018</v>
      </c>
      <c r="E2421" s="61">
        <v>0.51388888888888895</v>
      </c>
      <c r="F2421" s="57" t="s">
        <v>710</v>
      </c>
      <c r="G2421" s="57">
        <v>20</v>
      </c>
      <c r="H2421" s="57" t="s">
        <v>702</v>
      </c>
      <c r="I2421" s="57" t="s">
        <v>528</v>
      </c>
    </row>
    <row r="2422" spans="1:9">
      <c r="A2422" s="50">
        <v>2421</v>
      </c>
      <c r="B2422" s="60">
        <v>43235</v>
      </c>
      <c r="C2422" s="52">
        <v>43221</v>
      </c>
      <c r="D2422" s="50">
        <v>2018</v>
      </c>
      <c r="E2422" s="61">
        <v>0.55208333333333337</v>
      </c>
      <c r="F2422" s="57" t="s">
        <v>148</v>
      </c>
      <c r="G2422" s="57">
        <v>50</v>
      </c>
      <c r="H2422" s="57" t="s">
        <v>702</v>
      </c>
      <c r="I2422" s="57" t="s">
        <v>528</v>
      </c>
    </row>
    <row r="2423" spans="1:9">
      <c r="A2423" s="50">
        <v>2422</v>
      </c>
      <c r="B2423" s="60">
        <v>43235</v>
      </c>
      <c r="C2423" s="52">
        <v>43221</v>
      </c>
      <c r="D2423" s="50">
        <v>2018</v>
      </c>
      <c r="E2423" s="61">
        <v>0.65833333333333333</v>
      </c>
      <c r="F2423" s="57" t="s">
        <v>111</v>
      </c>
      <c r="G2423" s="57">
        <v>460</v>
      </c>
      <c r="H2423" s="57" t="s">
        <v>702</v>
      </c>
      <c r="I2423" s="57" t="s">
        <v>528</v>
      </c>
    </row>
    <row r="2424" spans="1:9">
      <c r="A2424" s="50">
        <v>2423</v>
      </c>
      <c r="B2424" s="60">
        <v>43235</v>
      </c>
      <c r="C2424" s="52">
        <v>43221</v>
      </c>
      <c r="D2424" s="50">
        <v>2018</v>
      </c>
      <c r="E2424" s="61">
        <v>0.70000000000000007</v>
      </c>
      <c r="F2424" s="57" t="s">
        <v>130</v>
      </c>
      <c r="G2424" s="57">
        <v>53</v>
      </c>
      <c r="H2424" s="57" t="s">
        <v>702</v>
      </c>
      <c r="I2424" s="57" t="s">
        <v>528</v>
      </c>
    </row>
    <row r="2425" spans="1:9">
      <c r="A2425" s="50">
        <v>2424</v>
      </c>
      <c r="B2425" s="60">
        <v>43235</v>
      </c>
      <c r="C2425" s="52">
        <v>43221</v>
      </c>
      <c r="D2425" s="50">
        <v>2018</v>
      </c>
      <c r="E2425" s="61">
        <v>0.82500000000000007</v>
      </c>
      <c r="F2425" s="57" t="s">
        <v>84</v>
      </c>
      <c r="G2425" s="57">
        <v>79</v>
      </c>
      <c r="H2425" s="57" t="s">
        <v>702</v>
      </c>
      <c r="I2425" s="57" t="s">
        <v>528</v>
      </c>
    </row>
    <row r="2426" spans="1:9">
      <c r="A2426" s="50">
        <v>2425</v>
      </c>
      <c r="B2426" s="60">
        <v>43235</v>
      </c>
      <c r="C2426" s="52">
        <v>43221</v>
      </c>
      <c r="D2426" s="50">
        <v>2018</v>
      </c>
      <c r="E2426" s="61">
        <v>0.88541666666666663</v>
      </c>
      <c r="F2426" s="57" t="s">
        <v>305</v>
      </c>
      <c r="G2426" s="57">
        <v>913.38</v>
      </c>
      <c r="H2426" s="57" t="s">
        <v>702</v>
      </c>
      <c r="I2426" s="57" t="s">
        <v>528</v>
      </c>
    </row>
    <row r="2427" spans="1:9">
      <c r="A2427" s="50">
        <v>2426</v>
      </c>
      <c r="B2427" s="60">
        <v>43235</v>
      </c>
      <c r="C2427" s="52">
        <v>43221</v>
      </c>
      <c r="D2427" s="50">
        <v>2018</v>
      </c>
      <c r="E2427" s="61">
        <v>0.94930555555555562</v>
      </c>
      <c r="F2427" s="57" t="s">
        <v>709</v>
      </c>
      <c r="G2427" s="63">
        <v>2284.8000000000002</v>
      </c>
      <c r="H2427" s="57" t="s">
        <v>702</v>
      </c>
      <c r="I2427" s="57" t="s">
        <v>528</v>
      </c>
    </row>
    <row r="2428" spans="1:9">
      <c r="A2428" s="50">
        <v>2427</v>
      </c>
      <c r="B2428" s="60">
        <v>43236</v>
      </c>
      <c r="C2428" s="52">
        <v>43221</v>
      </c>
      <c r="D2428" s="50">
        <v>2018</v>
      </c>
      <c r="E2428" s="61">
        <v>0.24236111111111111</v>
      </c>
      <c r="F2428" s="57" t="s">
        <v>262</v>
      </c>
      <c r="G2428" s="57">
        <v>15</v>
      </c>
      <c r="H2428" s="57" t="s">
        <v>702</v>
      </c>
      <c r="I2428" s="57" t="s">
        <v>528</v>
      </c>
    </row>
    <row r="2429" spans="1:9">
      <c r="A2429" s="50">
        <v>2428</v>
      </c>
      <c r="B2429" s="60">
        <v>43236</v>
      </c>
      <c r="C2429" s="52">
        <v>43221</v>
      </c>
      <c r="D2429" s="50">
        <v>2018</v>
      </c>
      <c r="E2429" s="61">
        <v>0.70138888888888884</v>
      </c>
      <c r="F2429" s="57" t="s">
        <v>148</v>
      </c>
      <c r="G2429" s="57">
        <v>20</v>
      </c>
      <c r="H2429" s="57" t="s">
        <v>702</v>
      </c>
      <c r="I2429" s="57" t="s">
        <v>528</v>
      </c>
    </row>
    <row r="2430" spans="1:9">
      <c r="A2430" s="50">
        <v>2429</v>
      </c>
      <c r="B2430" s="60">
        <v>43237</v>
      </c>
      <c r="C2430" s="52">
        <v>43221</v>
      </c>
      <c r="D2430" s="50">
        <v>2018</v>
      </c>
      <c r="E2430" s="61">
        <v>0.50972222222222219</v>
      </c>
      <c r="F2430" s="57" t="s">
        <v>677</v>
      </c>
      <c r="G2430" s="62">
        <v>1100</v>
      </c>
      <c r="H2430" s="57" t="s">
        <v>45</v>
      </c>
      <c r="I2430" s="57" t="s">
        <v>529</v>
      </c>
    </row>
    <row r="2431" spans="1:9">
      <c r="A2431" s="50">
        <v>2430</v>
      </c>
      <c r="B2431" s="60">
        <v>43237</v>
      </c>
      <c r="C2431" s="52">
        <v>43221</v>
      </c>
      <c r="D2431" s="50">
        <v>2018</v>
      </c>
      <c r="E2431" s="61">
        <v>0.59791666666666665</v>
      </c>
      <c r="F2431" s="57" t="s">
        <v>148</v>
      </c>
      <c r="G2431" s="57">
        <v>50</v>
      </c>
      <c r="H2431" s="57" t="s">
        <v>41</v>
      </c>
      <c r="I2431" s="57" t="s">
        <v>529</v>
      </c>
    </row>
    <row r="2432" spans="1:9">
      <c r="A2432" s="50">
        <v>2431</v>
      </c>
      <c r="B2432" s="77">
        <v>43237</v>
      </c>
      <c r="C2432" s="52">
        <v>43221</v>
      </c>
      <c r="D2432" s="50">
        <v>2018</v>
      </c>
      <c r="E2432" s="79">
        <v>0.81527777777777777</v>
      </c>
      <c r="F2432" s="80" t="s">
        <v>714</v>
      </c>
      <c r="G2432" s="80">
        <v>270</v>
      </c>
      <c r="H2432" s="80" t="s">
        <v>52</v>
      </c>
      <c r="I2432" s="80" t="s">
        <v>529</v>
      </c>
    </row>
    <row r="2433" spans="1:9">
      <c r="A2433" s="50">
        <v>2432</v>
      </c>
      <c r="B2433" s="60">
        <v>43238</v>
      </c>
      <c r="C2433" s="52">
        <v>43221</v>
      </c>
      <c r="D2433" s="50">
        <v>2018</v>
      </c>
      <c r="E2433" s="61">
        <v>0.74305555555555547</v>
      </c>
      <c r="F2433" s="57" t="s">
        <v>148</v>
      </c>
      <c r="G2433" s="57">
        <v>30</v>
      </c>
      <c r="H2433" s="57" t="s">
        <v>41</v>
      </c>
      <c r="I2433" s="57" t="s">
        <v>529</v>
      </c>
    </row>
    <row r="2434" spans="1:9">
      <c r="A2434" s="50">
        <v>2433</v>
      </c>
      <c r="B2434" s="77">
        <v>43238</v>
      </c>
      <c r="C2434" s="52">
        <v>43221</v>
      </c>
      <c r="D2434" s="50">
        <v>2018</v>
      </c>
      <c r="E2434" s="79">
        <v>0.78541666666666676</v>
      </c>
      <c r="F2434" s="80" t="s">
        <v>715</v>
      </c>
      <c r="G2434" s="80">
        <v>100</v>
      </c>
      <c r="H2434" s="80" t="s">
        <v>52</v>
      </c>
      <c r="I2434" s="80" t="s">
        <v>529</v>
      </c>
    </row>
    <row r="2435" spans="1:9">
      <c r="A2435" s="50">
        <v>2434</v>
      </c>
      <c r="B2435" s="77">
        <v>43238</v>
      </c>
      <c r="C2435" s="52">
        <v>43221</v>
      </c>
      <c r="D2435" s="50">
        <v>2018</v>
      </c>
      <c r="E2435" s="79">
        <v>0.78541666666666676</v>
      </c>
      <c r="F2435" s="80" t="s">
        <v>100</v>
      </c>
      <c r="G2435" s="80">
        <v>70</v>
      </c>
      <c r="H2435" s="80" t="s">
        <v>52</v>
      </c>
      <c r="I2435" s="80" t="s">
        <v>529</v>
      </c>
    </row>
    <row r="2436" spans="1:9">
      <c r="A2436" s="50">
        <v>2435</v>
      </c>
      <c r="B2436" s="77">
        <v>43238</v>
      </c>
      <c r="C2436" s="52">
        <v>43221</v>
      </c>
      <c r="D2436" s="50">
        <v>2018</v>
      </c>
      <c r="E2436" s="79">
        <v>0.86875000000000002</v>
      </c>
      <c r="F2436" s="80" t="s">
        <v>130</v>
      </c>
      <c r="G2436" s="80">
        <v>35</v>
      </c>
      <c r="H2436" s="80" t="s">
        <v>52</v>
      </c>
      <c r="I2436" s="80" t="s">
        <v>529</v>
      </c>
    </row>
    <row r="2437" spans="1:9">
      <c r="A2437" s="50">
        <v>2436</v>
      </c>
      <c r="B2437" s="60">
        <v>43238</v>
      </c>
      <c r="C2437" s="52">
        <v>43221</v>
      </c>
      <c r="D2437" s="50">
        <v>2018</v>
      </c>
      <c r="E2437" s="61">
        <v>0.86875000000000002</v>
      </c>
      <c r="F2437" s="57" t="s">
        <v>262</v>
      </c>
      <c r="G2437" s="57">
        <v>8</v>
      </c>
      <c r="H2437" s="57" t="s">
        <v>41</v>
      </c>
      <c r="I2437" s="57" t="s">
        <v>529</v>
      </c>
    </row>
    <row r="2438" spans="1:9">
      <c r="A2438" s="50">
        <v>2437</v>
      </c>
      <c r="B2438" s="60">
        <v>43238</v>
      </c>
      <c r="C2438" s="52">
        <v>43221</v>
      </c>
      <c r="D2438" s="50">
        <v>2018</v>
      </c>
      <c r="E2438" s="61">
        <v>0.87152777777777779</v>
      </c>
      <c r="F2438" s="57" t="s">
        <v>305</v>
      </c>
      <c r="G2438" s="57">
        <v>481.17</v>
      </c>
      <c r="H2438" s="57" t="s">
        <v>41</v>
      </c>
      <c r="I2438" s="57" t="s">
        <v>529</v>
      </c>
    </row>
    <row r="2439" spans="1:9">
      <c r="A2439" s="50">
        <v>2438</v>
      </c>
      <c r="B2439" s="60">
        <v>43239</v>
      </c>
      <c r="C2439" s="52">
        <v>43221</v>
      </c>
      <c r="D2439" s="50">
        <v>2018</v>
      </c>
      <c r="E2439" s="61">
        <v>0.21180555555555555</v>
      </c>
      <c r="F2439" s="57" t="s">
        <v>716</v>
      </c>
      <c r="G2439" s="57">
        <v>100</v>
      </c>
      <c r="H2439" s="57" t="s">
        <v>41</v>
      </c>
      <c r="I2439" s="57" t="s">
        <v>529</v>
      </c>
    </row>
    <row r="2440" spans="1:9">
      <c r="A2440" s="50">
        <v>2439</v>
      </c>
      <c r="B2440" s="60">
        <v>43239</v>
      </c>
      <c r="C2440" s="52">
        <v>43221</v>
      </c>
      <c r="D2440" s="50">
        <v>2018</v>
      </c>
      <c r="E2440" s="61">
        <v>0.2590277777777778</v>
      </c>
      <c r="F2440" s="57" t="s">
        <v>148</v>
      </c>
      <c r="G2440" s="57">
        <v>20</v>
      </c>
      <c r="H2440" s="57" t="s">
        <v>41</v>
      </c>
      <c r="I2440" s="57" t="s">
        <v>529</v>
      </c>
    </row>
    <row r="2441" spans="1:9">
      <c r="A2441" s="50">
        <v>2440</v>
      </c>
      <c r="B2441" s="60">
        <v>43239</v>
      </c>
      <c r="C2441" s="52">
        <v>43221</v>
      </c>
      <c r="D2441" s="50">
        <v>2018</v>
      </c>
      <c r="E2441" s="61">
        <v>0.34236111111111112</v>
      </c>
      <c r="F2441" s="57" t="s">
        <v>262</v>
      </c>
      <c r="G2441" s="57">
        <v>11</v>
      </c>
      <c r="H2441" s="57" t="s">
        <v>41</v>
      </c>
      <c r="I2441" s="57" t="s">
        <v>529</v>
      </c>
    </row>
    <row r="2442" spans="1:9">
      <c r="A2442" s="50">
        <v>2441</v>
      </c>
      <c r="B2442" s="60">
        <v>43239</v>
      </c>
      <c r="C2442" s="52">
        <v>43221</v>
      </c>
      <c r="D2442" s="50">
        <v>2018</v>
      </c>
      <c r="E2442" s="61">
        <v>0.3756944444444445</v>
      </c>
      <c r="F2442" s="57" t="s">
        <v>236</v>
      </c>
      <c r="G2442" s="57">
        <v>50</v>
      </c>
      <c r="H2442" s="57" t="s">
        <v>41</v>
      </c>
      <c r="I2442" s="57" t="s">
        <v>529</v>
      </c>
    </row>
    <row r="2443" spans="1:9">
      <c r="A2443" s="50">
        <v>2442</v>
      </c>
      <c r="B2443" s="60">
        <v>43239</v>
      </c>
      <c r="C2443" s="52">
        <v>43221</v>
      </c>
      <c r="D2443" s="50">
        <v>2018</v>
      </c>
      <c r="E2443" s="61">
        <v>0.41736111111111113</v>
      </c>
      <c r="F2443" s="57" t="s">
        <v>148</v>
      </c>
      <c r="G2443" s="57">
        <v>20</v>
      </c>
      <c r="H2443" s="57" t="s">
        <v>41</v>
      </c>
      <c r="I2443" s="57" t="s">
        <v>529</v>
      </c>
    </row>
    <row r="2444" spans="1:9">
      <c r="A2444" s="50">
        <v>2443</v>
      </c>
      <c r="B2444" s="77">
        <v>43239</v>
      </c>
      <c r="C2444" s="52">
        <v>43221</v>
      </c>
      <c r="D2444" s="50">
        <v>2018</v>
      </c>
      <c r="E2444" s="79">
        <v>0.41805555555555557</v>
      </c>
      <c r="F2444" s="80" t="s">
        <v>72</v>
      </c>
      <c r="G2444" s="80">
        <v>100</v>
      </c>
      <c r="H2444" s="80" t="s">
        <v>52</v>
      </c>
      <c r="I2444" s="80" t="s">
        <v>529</v>
      </c>
    </row>
    <row r="2445" spans="1:9">
      <c r="A2445" s="50">
        <v>2444</v>
      </c>
      <c r="B2445" s="60">
        <v>43239</v>
      </c>
      <c r="C2445" s="52">
        <v>43221</v>
      </c>
      <c r="D2445" s="50">
        <v>2018</v>
      </c>
      <c r="E2445" s="61">
        <v>0.54236111111111118</v>
      </c>
      <c r="F2445" s="57" t="s">
        <v>148</v>
      </c>
      <c r="G2445" s="57">
        <v>40</v>
      </c>
      <c r="H2445" s="57" t="s">
        <v>41</v>
      </c>
      <c r="I2445" s="57" t="s">
        <v>529</v>
      </c>
    </row>
    <row r="2446" spans="1:9">
      <c r="A2446" s="50">
        <v>2445</v>
      </c>
      <c r="B2446" s="60">
        <v>43239</v>
      </c>
      <c r="C2446" s="52">
        <v>43221</v>
      </c>
      <c r="D2446" s="50">
        <v>2018</v>
      </c>
      <c r="E2446" s="61">
        <v>0.58472222222222225</v>
      </c>
      <c r="F2446" s="57" t="s">
        <v>236</v>
      </c>
      <c r="G2446" s="57">
        <v>40</v>
      </c>
      <c r="H2446" s="57" t="s">
        <v>41</v>
      </c>
      <c r="I2446" s="57" t="s">
        <v>529</v>
      </c>
    </row>
    <row r="2447" spans="1:9">
      <c r="A2447" s="50">
        <v>2446</v>
      </c>
      <c r="B2447" s="60">
        <v>43239</v>
      </c>
      <c r="C2447" s="52">
        <v>43221</v>
      </c>
      <c r="D2447" s="50">
        <v>2018</v>
      </c>
      <c r="E2447" s="61">
        <v>0.58611111111111114</v>
      </c>
      <c r="F2447" s="57" t="s">
        <v>262</v>
      </c>
      <c r="G2447" s="57">
        <v>18</v>
      </c>
      <c r="H2447" s="57" t="s">
        <v>41</v>
      </c>
      <c r="I2447" s="57" t="s">
        <v>529</v>
      </c>
    </row>
    <row r="2448" spans="1:9">
      <c r="A2448" s="50">
        <v>2447</v>
      </c>
      <c r="B2448" s="77">
        <v>43239</v>
      </c>
      <c r="C2448" s="52">
        <v>43221</v>
      </c>
      <c r="D2448" s="50">
        <v>2018</v>
      </c>
      <c r="E2448" s="79">
        <v>0.62638888888888888</v>
      </c>
      <c r="F2448" s="80" t="s">
        <v>111</v>
      </c>
      <c r="G2448" s="80">
        <v>80</v>
      </c>
      <c r="H2448" s="80" t="s">
        <v>52</v>
      </c>
      <c r="I2448" s="80" t="s">
        <v>529</v>
      </c>
    </row>
    <row r="2449" spans="1:9">
      <c r="A2449" s="50">
        <v>2448</v>
      </c>
      <c r="B2449" s="60">
        <v>43239</v>
      </c>
      <c r="C2449" s="52">
        <v>43221</v>
      </c>
      <c r="D2449" s="50">
        <v>2018</v>
      </c>
      <c r="E2449" s="61">
        <v>0.75138888888888899</v>
      </c>
      <c r="F2449" s="57" t="s">
        <v>262</v>
      </c>
      <c r="G2449" s="57">
        <v>18</v>
      </c>
      <c r="H2449" s="57" t="s">
        <v>41</v>
      </c>
      <c r="I2449" s="57" t="s">
        <v>529</v>
      </c>
    </row>
    <row r="2450" spans="1:9">
      <c r="A2450" s="50">
        <v>2449</v>
      </c>
      <c r="B2450" s="60">
        <v>43239</v>
      </c>
      <c r="C2450" s="52">
        <v>43221</v>
      </c>
      <c r="D2450" s="50">
        <v>2018</v>
      </c>
      <c r="E2450" s="61">
        <v>0.87638888888888899</v>
      </c>
      <c r="F2450" s="57" t="s">
        <v>262</v>
      </c>
      <c r="G2450" s="57">
        <v>21</v>
      </c>
      <c r="H2450" s="57" t="s">
        <v>41</v>
      </c>
      <c r="I2450" s="57" t="s">
        <v>529</v>
      </c>
    </row>
    <row r="2451" spans="1:9">
      <c r="A2451" s="50">
        <v>2450</v>
      </c>
      <c r="B2451" s="77">
        <v>43239</v>
      </c>
      <c r="C2451" s="52">
        <v>43221</v>
      </c>
      <c r="D2451" s="50">
        <v>2018</v>
      </c>
      <c r="E2451" s="79">
        <v>0.91805555555555562</v>
      </c>
      <c r="F2451" s="80" t="s">
        <v>84</v>
      </c>
      <c r="G2451" s="80">
        <v>45</v>
      </c>
      <c r="H2451" s="80" t="s">
        <v>52</v>
      </c>
      <c r="I2451" s="80" t="s">
        <v>529</v>
      </c>
    </row>
    <row r="2452" spans="1:9">
      <c r="A2452" s="50">
        <v>2451</v>
      </c>
      <c r="B2452" s="60">
        <v>43240</v>
      </c>
      <c r="C2452" s="52">
        <v>43221</v>
      </c>
      <c r="D2452" s="50">
        <v>2018</v>
      </c>
      <c r="E2452" s="61">
        <v>0.28750000000000003</v>
      </c>
      <c r="F2452" s="57" t="s">
        <v>265</v>
      </c>
      <c r="G2452" s="57">
        <v>60</v>
      </c>
      <c r="H2452" s="57" t="s">
        <v>41</v>
      </c>
      <c r="I2452" s="57" t="s">
        <v>529</v>
      </c>
    </row>
    <row r="2453" spans="1:9">
      <c r="A2453" s="50">
        <v>2452</v>
      </c>
      <c r="B2453" s="77">
        <v>43240</v>
      </c>
      <c r="C2453" s="52">
        <v>43221</v>
      </c>
      <c r="D2453" s="50">
        <v>2018</v>
      </c>
      <c r="E2453" s="79">
        <v>0.37083333333333335</v>
      </c>
      <c r="F2453" s="80" t="s">
        <v>72</v>
      </c>
      <c r="G2453" s="80">
        <v>50</v>
      </c>
      <c r="H2453" s="80" t="s">
        <v>52</v>
      </c>
      <c r="I2453" s="80" t="s">
        <v>529</v>
      </c>
    </row>
    <row r="2454" spans="1:9">
      <c r="A2454" s="50">
        <v>2453</v>
      </c>
      <c r="B2454" s="60">
        <v>43240</v>
      </c>
      <c r="C2454" s="52">
        <v>43221</v>
      </c>
      <c r="D2454" s="50">
        <v>2018</v>
      </c>
      <c r="E2454" s="61">
        <v>0.57916666666666672</v>
      </c>
      <c r="F2454" s="57" t="s">
        <v>265</v>
      </c>
      <c r="G2454" s="57">
        <v>60</v>
      </c>
      <c r="H2454" s="57" t="s">
        <v>41</v>
      </c>
      <c r="I2454" s="57" t="s">
        <v>529</v>
      </c>
    </row>
    <row r="2455" spans="1:9">
      <c r="A2455" s="50">
        <v>2454</v>
      </c>
      <c r="B2455" s="77">
        <v>43240</v>
      </c>
      <c r="C2455" s="52">
        <v>43221</v>
      </c>
      <c r="D2455" s="50">
        <v>2018</v>
      </c>
      <c r="E2455" s="79">
        <v>0.8881944444444444</v>
      </c>
      <c r="F2455" s="80" t="s">
        <v>717</v>
      </c>
      <c r="G2455" s="80">
        <v>18</v>
      </c>
      <c r="H2455" s="80" t="s">
        <v>31</v>
      </c>
      <c r="I2455" s="80" t="s">
        <v>529</v>
      </c>
    </row>
    <row r="2456" spans="1:9">
      <c r="A2456" s="50">
        <v>2455</v>
      </c>
      <c r="B2456" s="60">
        <v>43240</v>
      </c>
      <c r="C2456" s="52">
        <v>43221</v>
      </c>
      <c r="D2456" s="50">
        <v>2018</v>
      </c>
      <c r="E2456" s="61">
        <v>0.8881944444444444</v>
      </c>
      <c r="F2456" s="57" t="s">
        <v>262</v>
      </c>
      <c r="G2456" s="57">
        <v>13</v>
      </c>
      <c r="H2456" s="57" t="s">
        <v>41</v>
      </c>
      <c r="I2456" s="57" t="s">
        <v>529</v>
      </c>
    </row>
    <row r="2457" spans="1:9">
      <c r="A2457" s="50">
        <v>2456</v>
      </c>
      <c r="B2457" s="77">
        <v>43241</v>
      </c>
      <c r="C2457" s="52">
        <v>43221</v>
      </c>
      <c r="D2457" s="50">
        <v>2018</v>
      </c>
      <c r="E2457" s="79">
        <v>0.34513888888888888</v>
      </c>
      <c r="F2457" s="80" t="s">
        <v>72</v>
      </c>
      <c r="G2457" s="80">
        <v>20</v>
      </c>
      <c r="H2457" s="80" t="s">
        <v>52</v>
      </c>
      <c r="I2457" s="80" t="s">
        <v>529</v>
      </c>
    </row>
    <row r="2458" spans="1:9">
      <c r="A2458" s="50">
        <v>2457</v>
      </c>
      <c r="B2458" s="77">
        <v>43241</v>
      </c>
      <c r="C2458" s="52">
        <v>43221</v>
      </c>
      <c r="D2458" s="50">
        <v>2018</v>
      </c>
      <c r="E2458" s="79">
        <v>0.55347222222222225</v>
      </c>
      <c r="F2458" s="80" t="s">
        <v>618</v>
      </c>
      <c r="G2458" s="80">
        <v>349</v>
      </c>
      <c r="H2458" s="80" t="s">
        <v>31</v>
      </c>
      <c r="I2458" s="80" t="s">
        <v>529</v>
      </c>
    </row>
    <row r="2459" spans="1:9">
      <c r="A2459" s="50">
        <v>2458</v>
      </c>
      <c r="B2459" s="77">
        <v>43241</v>
      </c>
      <c r="C2459" s="52">
        <v>43221</v>
      </c>
      <c r="D2459" s="50">
        <v>2018</v>
      </c>
      <c r="E2459" s="79">
        <v>0.91666666666666663</v>
      </c>
      <c r="F2459" s="80" t="s">
        <v>84</v>
      </c>
      <c r="G2459" s="80">
        <v>50</v>
      </c>
      <c r="H2459" s="80" t="s">
        <v>52</v>
      </c>
      <c r="I2459" s="80" t="s">
        <v>529</v>
      </c>
    </row>
    <row r="2460" spans="1:9">
      <c r="A2460" s="50">
        <v>2459</v>
      </c>
      <c r="B2460" s="77">
        <v>43242</v>
      </c>
      <c r="C2460" s="52">
        <v>43221</v>
      </c>
      <c r="D2460" s="50">
        <v>2018</v>
      </c>
      <c r="E2460" s="79">
        <v>0.60625000000000007</v>
      </c>
      <c r="F2460" s="80" t="s">
        <v>111</v>
      </c>
      <c r="G2460" s="80">
        <v>100</v>
      </c>
      <c r="H2460" s="80" t="s">
        <v>52</v>
      </c>
      <c r="I2460" s="80" t="s">
        <v>529</v>
      </c>
    </row>
    <row r="2461" spans="1:9">
      <c r="A2461" s="50">
        <v>2460</v>
      </c>
      <c r="B2461" s="77">
        <v>43242</v>
      </c>
      <c r="C2461" s="52">
        <v>43221</v>
      </c>
      <c r="D2461" s="50">
        <v>2018</v>
      </c>
      <c r="E2461" s="79">
        <v>0.93958333333333333</v>
      </c>
      <c r="F2461" s="80" t="s">
        <v>84</v>
      </c>
      <c r="G2461" s="80">
        <v>50</v>
      </c>
      <c r="H2461" s="80" t="s">
        <v>52</v>
      </c>
      <c r="I2461" s="80" t="s">
        <v>529</v>
      </c>
    </row>
    <row r="2462" spans="1:9">
      <c r="A2462" s="50">
        <v>2461</v>
      </c>
      <c r="B2462" s="77">
        <v>43243</v>
      </c>
      <c r="C2462" s="52">
        <v>43221</v>
      </c>
      <c r="D2462" s="50">
        <v>2018</v>
      </c>
      <c r="E2462" s="79">
        <v>0.36249999999999999</v>
      </c>
      <c r="F2462" s="80" t="s">
        <v>72</v>
      </c>
      <c r="G2462" s="80">
        <v>30</v>
      </c>
      <c r="H2462" s="80" t="s">
        <v>52</v>
      </c>
      <c r="I2462" s="80" t="s">
        <v>529</v>
      </c>
    </row>
    <row r="2463" spans="1:9">
      <c r="A2463" s="50">
        <v>2462</v>
      </c>
      <c r="B2463" s="77">
        <v>43243</v>
      </c>
      <c r="C2463" s="52">
        <v>43221</v>
      </c>
      <c r="D2463" s="50">
        <v>2018</v>
      </c>
      <c r="E2463" s="79">
        <v>0.86249999999999993</v>
      </c>
      <c r="F2463" s="80" t="s">
        <v>84</v>
      </c>
      <c r="G2463" s="80">
        <v>50</v>
      </c>
      <c r="H2463" s="80" t="s">
        <v>52</v>
      </c>
      <c r="I2463" s="80" t="s">
        <v>529</v>
      </c>
    </row>
    <row r="2464" spans="1:9">
      <c r="A2464" s="50">
        <v>2463</v>
      </c>
      <c r="B2464" s="77">
        <v>43244</v>
      </c>
      <c r="C2464" s="52">
        <v>43221</v>
      </c>
      <c r="D2464" s="50">
        <v>2018</v>
      </c>
      <c r="E2464" s="79">
        <v>0.38263888888888892</v>
      </c>
      <c r="F2464" s="80" t="s">
        <v>72</v>
      </c>
      <c r="G2464" s="80">
        <v>30</v>
      </c>
      <c r="H2464" s="80" t="s">
        <v>52</v>
      </c>
      <c r="I2464" s="80" t="s">
        <v>529</v>
      </c>
    </row>
    <row r="2465" spans="1:9">
      <c r="A2465" s="50">
        <v>2464</v>
      </c>
      <c r="B2465" s="77">
        <v>43244</v>
      </c>
      <c r="C2465" s="52">
        <v>43221</v>
      </c>
      <c r="D2465" s="50">
        <v>2018</v>
      </c>
      <c r="E2465" s="79">
        <v>0.69861111111111107</v>
      </c>
      <c r="F2465" s="80" t="s">
        <v>130</v>
      </c>
      <c r="G2465" s="80">
        <v>110</v>
      </c>
      <c r="H2465" s="80" t="s">
        <v>52</v>
      </c>
      <c r="I2465" s="80" t="s">
        <v>529</v>
      </c>
    </row>
    <row r="2466" spans="1:9">
      <c r="A2466" s="50">
        <v>2465</v>
      </c>
      <c r="B2466" s="77">
        <v>43244</v>
      </c>
      <c r="C2466" s="52">
        <v>43221</v>
      </c>
      <c r="D2466" s="50">
        <v>2018</v>
      </c>
      <c r="E2466" s="79">
        <v>0.89374999999999993</v>
      </c>
      <c r="F2466" s="80" t="s">
        <v>84</v>
      </c>
      <c r="G2466" s="80">
        <v>55</v>
      </c>
      <c r="H2466" s="80" t="s">
        <v>52</v>
      </c>
      <c r="I2466" s="80" t="s">
        <v>529</v>
      </c>
    </row>
    <row r="2467" spans="1:9">
      <c r="A2467" s="50">
        <v>2466</v>
      </c>
      <c r="B2467" s="77">
        <v>43245</v>
      </c>
      <c r="C2467" s="52">
        <v>43221</v>
      </c>
      <c r="D2467" s="50">
        <v>2018</v>
      </c>
      <c r="E2467" s="79">
        <v>0.34375</v>
      </c>
      <c r="F2467" s="80" t="s">
        <v>72</v>
      </c>
      <c r="G2467" s="80">
        <v>20</v>
      </c>
      <c r="H2467" s="80" t="s">
        <v>52</v>
      </c>
      <c r="I2467" s="80" t="s">
        <v>529</v>
      </c>
    </row>
    <row r="2468" spans="1:9">
      <c r="A2468" s="50">
        <v>2467</v>
      </c>
      <c r="B2468" s="77">
        <v>43245</v>
      </c>
      <c r="C2468" s="52">
        <v>43221</v>
      </c>
      <c r="D2468" s="50">
        <v>2018</v>
      </c>
      <c r="E2468" s="79">
        <v>0.8125</v>
      </c>
      <c r="F2468" s="80" t="s">
        <v>84</v>
      </c>
      <c r="G2468" s="80">
        <v>55</v>
      </c>
      <c r="H2468" s="80" t="s">
        <v>52</v>
      </c>
      <c r="I2468" s="80" t="s">
        <v>529</v>
      </c>
    </row>
    <row r="2469" spans="1:9">
      <c r="A2469" s="50">
        <v>2468</v>
      </c>
      <c r="B2469" s="77">
        <v>43245</v>
      </c>
      <c r="C2469" s="52">
        <v>43221</v>
      </c>
      <c r="D2469" s="50">
        <v>2018</v>
      </c>
      <c r="E2469" s="79">
        <v>0.84166666666666667</v>
      </c>
      <c r="F2469" s="80" t="s">
        <v>84</v>
      </c>
      <c r="G2469" s="80">
        <v>20</v>
      </c>
      <c r="H2469" s="80" t="s">
        <v>52</v>
      </c>
      <c r="I2469" s="80" t="s">
        <v>529</v>
      </c>
    </row>
    <row r="2470" spans="1:9">
      <c r="A2470" s="50">
        <v>2469</v>
      </c>
      <c r="B2470" s="60">
        <v>43246</v>
      </c>
      <c r="C2470" s="52">
        <v>43221</v>
      </c>
      <c r="D2470" s="50">
        <v>2018</v>
      </c>
      <c r="E2470" s="61">
        <v>0.33749999999999997</v>
      </c>
      <c r="F2470" s="57" t="s">
        <v>262</v>
      </c>
      <c r="G2470" s="57">
        <v>12</v>
      </c>
      <c r="H2470" s="57" t="s">
        <v>41</v>
      </c>
      <c r="I2470" s="57" t="s">
        <v>529</v>
      </c>
    </row>
    <row r="2471" spans="1:9">
      <c r="A2471" s="50">
        <v>2470</v>
      </c>
      <c r="B2471" s="60">
        <v>43246</v>
      </c>
      <c r="C2471" s="52">
        <v>43221</v>
      </c>
      <c r="D2471" s="50">
        <v>2018</v>
      </c>
      <c r="E2471" s="61">
        <v>0.37916666666666665</v>
      </c>
      <c r="F2471" s="57" t="s">
        <v>148</v>
      </c>
      <c r="G2471" s="57">
        <v>20</v>
      </c>
      <c r="H2471" s="57" t="s">
        <v>41</v>
      </c>
      <c r="I2471" s="57" t="s">
        <v>529</v>
      </c>
    </row>
    <row r="2472" spans="1:9">
      <c r="A2472" s="50">
        <v>2471</v>
      </c>
      <c r="B2472" s="77">
        <v>43246</v>
      </c>
      <c r="C2472" s="52">
        <v>43221</v>
      </c>
      <c r="D2472" s="50">
        <v>2018</v>
      </c>
      <c r="E2472" s="79">
        <v>0.54583333333333328</v>
      </c>
      <c r="F2472" s="80" t="s">
        <v>111</v>
      </c>
      <c r="G2472" s="80">
        <v>150</v>
      </c>
      <c r="H2472" s="80" t="s">
        <v>52</v>
      </c>
      <c r="I2472" s="80" t="s">
        <v>529</v>
      </c>
    </row>
    <row r="2473" spans="1:9">
      <c r="A2473" s="50">
        <v>2472</v>
      </c>
      <c r="B2473" s="77">
        <v>43246</v>
      </c>
      <c r="C2473" s="52">
        <v>43221</v>
      </c>
      <c r="D2473" s="50">
        <v>2018</v>
      </c>
      <c r="E2473" s="79">
        <v>0.71319444444444446</v>
      </c>
      <c r="F2473" s="80" t="s">
        <v>100</v>
      </c>
      <c r="G2473" s="80">
        <v>20</v>
      </c>
      <c r="H2473" s="80" t="s">
        <v>52</v>
      </c>
      <c r="I2473" s="80" t="s">
        <v>529</v>
      </c>
    </row>
    <row r="2474" spans="1:9">
      <c r="A2474" s="50">
        <v>2473</v>
      </c>
      <c r="B2474" s="60">
        <v>43246</v>
      </c>
      <c r="C2474" s="52">
        <v>43221</v>
      </c>
      <c r="D2474" s="50">
        <v>2018</v>
      </c>
      <c r="E2474" s="61">
        <v>0.79791666666666661</v>
      </c>
      <c r="F2474" s="57" t="s">
        <v>262</v>
      </c>
      <c r="G2474" s="57">
        <v>10</v>
      </c>
      <c r="H2474" s="57" t="s">
        <v>41</v>
      </c>
      <c r="I2474" s="57" t="s">
        <v>529</v>
      </c>
    </row>
    <row r="2475" spans="1:9">
      <c r="A2475" s="50">
        <v>2474</v>
      </c>
      <c r="B2475" s="77">
        <v>43246</v>
      </c>
      <c r="C2475" s="52">
        <v>43221</v>
      </c>
      <c r="D2475" s="50">
        <v>2018</v>
      </c>
      <c r="E2475" s="79">
        <v>0.83958333333333324</v>
      </c>
      <c r="F2475" s="80" t="s">
        <v>84</v>
      </c>
      <c r="G2475" s="80">
        <v>20</v>
      </c>
      <c r="H2475" s="80" t="s">
        <v>52</v>
      </c>
      <c r="I2475" s="80" t="s">
        <v>529</v>
      </c>
    </row>
    <row r="2476" spans="1:9">
      <c r="A2476" s="50">
        <v>2475</v>
      </c>
      <c r="B2476" s="77">
        <v>43247</v>
      </c>
      <c r="C2476" s="52">
        <v>43221</v>
      </c>
      <c r="D2476" s="50">
        <v>2018</v>
      </c>
      <c r="E2476" s="79">
        <v>0.25694444444444448</v>
      </c>
      <c r="F2476" s="80" t="s">
        <v>140</v>
      </c>
      <c r="G2476" s="80">
        <v>20</v>
      </c>
      <c r="H2476" s="80" t="s">
        <v>52</v>
      </c>
      <c r="I2476" s="80" t="s">
        <v>529</v>
      </c>
    </row>
    <row r="2477" spans="1:9">
      <c r="A2477" s="50">
        <v>2476</v>
      </c>
      <c r="B2477" s="60">
        <v>43247</v>
      </c>
      <c r="C2477" s="52">
        <v>43221</v>
      </c>
      <c r="D2477" s="50">
        <v>2018</v>
      </c>
      <c r="E2477" s="61">
        <v>0.26458333333333334</v>
      </c>
      <c r="F2477" s="57" t="s">
        <v>262</v>
      </c>
      <c r="G2477" s="57">
        <v>16</v>
      </c>
      <c r="H2477" s="57" t="s">
        <v>41</v>
      </c>
      <c r="I2477" s="57" t="s">
        <v>529</v>
      </c>
    </row>
    <row r="2478" spans="1:9">
      <c r="A2478" s="50">
        <v>2477</v>
      </c>
      <c r="B2478" s="77">
        <v>43247</v>
      </c>
      <c r="C2478" s="52">
        <v>43221</v>
      </c>
      <c r="D2478" s="50">
        <v>2018</v>
      </c>
      <c r="E2478" s="79">
        <v>0.33333333333333331</v>
      </c>
      <c r="F2478" s="80" t="s">
        <v>72</v>
      </c>
      <c r="G2478" s="80">
        <v>50</v>
      </c>
      <c r="H2478" s="80" t="s">
        <v>52</v>
      </c>
      <c r="I2478" s="80" t="s">
        <v>529</v>
      </c>
    </row>
    <row r="2479" spans="1:9">
      <c r="A2479" s="50">
        <v>2478</v>
      </c>
      <c r="B2479" s="60">
        <v>43247</v>
      </c>
      <c r="C2479" s="52">
        <v>43221</v>
      </c>
      <c r="D2479" s="50">
        <v>2018</v>
      </c>
      <c r="E2479" s="61">
        <v>0.58472222222222225</v>
      </c>
      <c r="F2479" s="57" t="s">
        <v>265</v>
      </c>
      <c r="G2479" s="57">
        <v>40</v>
      </c>
      <c r="H2479" s="57" t="s">
        <v>41</v>
      </c>
      <c r="I2479" s="57" t="s">
        <v>529</v>
      </c>
    </row>
    <row r="2480" spans="1:9">
      <c r="A2480" s="50">
        <v>2479</v>
      </c>
      <c r="B2480" s="77">
        <v>43247</v>
      </c>
      <c r="C2480" s="52">
        <v>43221</v>
      </c>
      <c r="D2480" s="50">
        <v>2018</v>
      </c>
      <c r="E2480" s="79">
        <v>0.62569444444444444</v>
      </c>
      <c r="F2480" s="80" t="s">
        <v>111</v>
      </c>
      <c r="G2480" s="80">
        <v>110</v>
      </c>
      <c r="H2480" s="80" t="s">
        <v>52</v>
      </c>
      <c r="I2480" s="80" t="s">
        <v>529</v>
      </c>
    </row>
    <row r="2481" spans="1:9">
      <c r="A2481" s="50">
        <v>2480</v>
      </c>
      <c r="B2481" s="60">
        <v>43247</v>
      </c>
      <c r="C2481" s="52">
        <v>43221</v>
      </c>
      <c r="D2481" s="50">
        <v>2018</v>
      </c>
      <c r="E2481" s="61">
        <v>0.75138888888888899</v>
      </c>
      <c r="F2481" s="57" t="s">
        <v>262</v>
      </c>
      <c r="G2481" s="57">
        <v>10</v>
      </c>
      <c r="H2481" s="57" t="s">
        <v>41</v>
      </c>
      <c r="I2481" s="57" t="s">
        <v>529</v>
      </c>
    </row>
    <row r="2482" spans="1:9">
      <c r="A2482" s="50">
        <v>2481</v>
      </c>
      <c r="B2482" s="77">
        <v>43247</v>
      </c>
      <c r="C2482" s="52">
        <v>43221</v>
      </c>
      <c r="D2482" s="50">
        <v>2018</v>
      </c>
      <c r="E2482" s="79">
        <v>0.83472222222222225</v>
      </c>
      <c r="F2482" s="80" t="s">
        <v>84</v>
      </c>
      <c r="G2482" s="80">
        <v>20</v>
      </c>
      <c r="H2482" s="80" t="s">
        <v>52</v>
      </c>
      <c r="I2482" s="80" t="s">
        <v>529</v>
      </c>
    </row>
    <row r="2483" spans="1:9">
      <c r="A2483" s="50">
        <v>2482</v>
      </c>
      <c r="B2483" s="77">
        <v>43248</v>
      </c>
      <c r="C2483" s="52">
        <v>43221</v>
      </c>
      <c r="D2483" s="50">
        <v>2018</v>
      </c>
      <c r="E2483" s="79">
        <v>0.35138888888888892</v>
      </c>
      <c r="F2483" s="80" t="s">
        <v>72</v>
      </c>
      <c r="G2483" s="80">
        <v>30</v>
      </c>
      <c r="H2483" s="80" t="s">
        <v>52</v>
      </c>
      <c r="I2483" s="80" t="s">
        <v>529</v>
      </c>
    </row>
    <row r="2484" spans="1:9">
      <c r="A2484" s="50">
        <v>2483</v>
      </c>
      <c r="B2484" s="77">
        <v>43248</v>
      </c>
      <c r="C2484" s="52">
        <v>43221</v>
      </c>
      <c r="D2484" s="50">
        <v>2018</v>
      </c>
      <c r="E2484" s="79">
        <v>0.58472222222222225</v>
      </c>
      <c r="F2484" s="80" t="s">
        <v>111</v>
      </c>
      <c r="G2484" s="80">
        <v>200</v>
      </c>
      <c r="H2484" s="80" t="s">
        <v>52</v>
      </c>
      <c r="I2484" s="80" t="s">
        <v>529</v>
      </c>
    </row>
    <row r="2485" spans="1:9">
      <c r="A2485" s="50">
        <v>2484</v>
      </c>
      <c r="B2485" s="60">
        <v>43248</v>
      </c>
      <c r="C2485" s="52">
        <v>43221</v>
      </c>
      <c r="D2485" s="50">
        <v>2018</v>
      </c>
      <c r="E2485" s="61">
        <v>0.76736111111111116</v>
      </c>
      <c r="F2485" s="57" t="s">
        <v>105</v>
      </c>
      <c r="G2485" s="57">
        <v>957</v>
      </c>
      <c r="H2485" s="57" t="s">
        <v>45</v>
      </c>
      <c r="I2485" s="57" t="s">
        <v>529</v>
      </c>
    </row>
    <row r="2486" spans="1:9">
      <c r="A2486" s="50">
        <v>2485</v>
      </c>
      <c r="B2486" s="60">
        <v>43248</v>
      </c>
      <c r="C2486" s="52">
        <v>43221</v>
      </c>
      <c r="D2486" s="50">
        <v>2018</v>
      </c>
      <c r="E2486" s="61">
        <v>0.76874999999999993</v>
      </c>
      <c r="F2486" s="57" t="s">
        <v>262</v>
      </c>
      <c r="G2486" s="57">
        <v>24</v>
      </c>
      <c r="H2486" s="57" t="s">
        <v>41</v>
      </c>
      <c r="I2486" s="57" t="s">
        <v>529</v>
      </c>
    </row>
    <row r="2487" spans="1:9">
      <c r="A2487" s="50">
        <v>2486</v>
      </c>
      <c r="B2487" s="77">
        <v>43248</v>
      </c>
      <c r="C2487" s="52">
        <v>43221</v>
      </c>
      <c r="D2487" s="50">
        <v>2018</v>
      </c>
      <c r="E2487" s="79">
        <v>0.91527777777777775</v>
      </c>
      <c r="F2487" s="80" t="s">
        <v>84</v>
      </c>
      <c r="G2487" s="80">
        <v>357</v>
      </c>
      <c r="H2487" s="80" t="s">
        <v>52</v>
      </c>
      <c r="I2487" s="80" t="s">
        <v>529</v>
      </c>
    </row>
    <row r="2488" spans="1:9">
      <c r="A2488" s="50">
        <v>2487</v>
      </c>
      <c r="B2488" s="60">
        <v>43248</v>
      </c>
      <c r="C2488" s="52">
        <v>43221</v>
      </c>
      <c r="D2488" s="50">
        <v>2018</v>
      </c>
      <c r="E2488" s="61">
        <v>0.93541666666666667</v>
      </c>
      <c r="F2488" s="57" t="s">
        <v>265</v>
      </c>
      <c r="G2488" s="57">
        <v>95</v>
      </c>
      <c r="H2488" s="57" t="s">
        <v>41</v>
      </c>
      <c r="I2488" s="57" t="s">
        <v>529</v>
      </c>
    </row>
    <row r="2489" spans="1:9">
      <c r="A2489" s="50">
        <v>2488</v>
      </c>
      <c r="B2489" s="77">
        <v>43249</v>
      </c>
      <c r="C2489" s="52">
        <v>43221</v>
      </c>
      <c r="D2489" s="50">
        <v>2018</v>
      </c>
      <c r="E2489" s="79">
        <v>0.3527777777777778</v>
      </c>
      <c r="F2489" s="80" t="s">
        <v>72</v>
      </c>
      <c r="G2489" s="80">
        <v>30</v>
      </c>
      <c r="H2489" s="80" t="s">
        <v>52</v>
      </c>
      <c r="I2489" s="80" t="s">
        <v>529</v>
      </c>
    </row>
    <row r="2490" spans="1:9">
      <c r="A2490" s="50">
        <v>2489</v>
      </c>
      <c r="B2490" s="77">
        <v>43250</v>
      </c>
      <c r="C2490" s="52">
        <v>43221</v>
      </c>
      <c r="D2490" s="50">
        <v>2018</v>
      </c>
      <c r="E2490" s="79">
        <v>0.62569444444444444</v>
      </c>
      <c r="F2490" s="80" t="s">
        <v>111</v>
      </c>
      <c r="G2490" s="80">
        <v>300</v>
      </c>
      <c r="H2490" s="80" t="s">
        <v>52</v>
      </c>
      <c r="I2490" s="80" t="s">
        <v>529</v>
      </c>
    </row>
    <row r="2491" spans="1:9">
      <c r="A2491" s="50">
        <v>2490</v>
      </c>
      <c r="B2491" s="77">
        <v>43250</v>
      </c>
      <c r="C2491" s="52">
        <v>43221</v>
      </c>
      <c r="D2491" s="50">
        <v>2018</v>
      </c>
      <c r="E2491" s="79">
        <v>0.75069444444444444</v>
      </c>
      <c r="F2491" s="80" t="s">
        <v>129</v>
      </c>
      <c r="G2491" s="80">
        <v>100</v>
      </c>
      <c r="H2491" s="80" t="s">
        <v>31</v>
      </c>
      <c r="I2491" s="80" t="s">
        <v>529</v>
      </c>
    </row>
    <row r="2492" spans="1:9">
      <c r="A2492" s="50">
        <v>2491</v>
      </c>
      <c r="B2492" s="77">
        <v>43250</v>
      </c>
      <c r="C2492" s="52">
        <v>43221</v>
      </c>
      <c r="D2492" s="50">
        <v>2018</v>
      </c>
      <c r="E2492" s="79">
        <v>0.83472222222222225</v>
      </c>
      <c r="F2492" s="80" t="s">
        <v>84</v>
      </c>
      <c r="G2492" s="80">
        <v>32</v>
      </c>
      <c r="H2492" s="80" t="s">
        <v>52</v>
      </c>
      <c r="I2492" s="80" t="s">
        <v>529</v>
      </c>
    </row>
    <row r="2493" spans="1:9">
      <c r="A2493" s="50">
        <v>2492</v>
      </c>
      <c r="B2493" s="77">
        <v>43251</v>
      </c>
      <c r="C2493" s="52">
        <v>43221</v>
      </c>
      <c r="D2493" s="50">
        <v>2018</v>
      </c>
      <c r="E2493" s="79">
        <v>0.37847222222222227</v>
      </c>
      <c r="F2493" s="80" t="s">
        <v>130</v>
      </c>
      <c r="G2493" s="80">
        <v>20</v>
      </c>
      <c r="H2493" s="80" t="s">
        <v>52</v>
      </c>
      <c r="I2493" s="80" t="s">
        <v>529</v>
      </c>
    </row>
    <row r="2494" spans="1:9">
      <c r="A2494" s="50">
        <v>2493</v>
      </c>
      <c r="B2494" s="77">
        <v>43251</v>
      </c>
      <c r="C2494" s="52">
        <v>43221</v>
      </c>
      <c r="D2494" s="50">
        <v>2018</v>
      </c>
      <c r="E2494" s="79">
        <v>0.62777777777777777</v>
      </c>
      <c r="F2494" s="80" t="s">
        <v>111</v>
      </c>
      <c r="G2494" s="80">
        <v>100</v>
      </c>
      <c r="H2494" s="80" t="s">
        <v>52</v>
      </c>
      <c r="I2494" s="80" t="s">
        <v>529</v>
      </c>
    </row>
    <row r="2495" spans="1:9">
      <c r="A2495" s="50">
        <v>2494</v>
      </c>
      <c r="B2495" s="60">
        <v>43251</v>
      </c>
      <c r="C2495" s="52">
        <v>43221</v>
      </c>
      <c r="D2495" s="50">
        <v>2018</v>
      </c>
      <c r="E2495" s="61">
        <v>0.62777777777777777</v>
      </c>
      <c r="F2495" s="57" t="s">
        <v>389</v>
      </c>
      <c r="G2495" s="57">
        <v>42</v>
      </c>
      <c r="H2495" s="57" t="s">
        <v>619</v>
      </c>
      <c r="I2495" s="80" t="s">
        <v>529</v>
      </c>
    </row>
    <row r="2496" spans="1:9">
      <c r="A2496" s="50">
        <v>2495</v>
      </c>
      <c r="B2496" s="77">
        <v>43251</v>
      </c>
      <c r="C2496" s="52">
        <v>43221</v>
      </c>
      <c r="D2496" s="50">
        <v>2018</v>
      </c>
      <c r="E2496" s="79">
        <v>0.79999999999999993</v>
      </c>
      <c r="F2496" s="80" t="s">
        <v>722</v>
      </c>
      <c r="G2496" s="54">
        <v>135</v>
      </c>
      <c r="H2496" s="80" t="s">
        <v>31</v>
      </c>
      <c r="I2496" s="80" t="s">
        <v>529</v>
      </c>
    </row>
    <row r="2497" spans="1:9">
      <c r="A2497" s="50">
        <v>2496</v>
      </c>
      <c r="B2497" s="60">
        <v>43251</v>
      </c>
      <c r="C2497" s="78">
        <v>43221</v>
      </c>
      <c r="D2497" s="50">
        <v>2018</v>
      </c>
      <c r="E2497" s="61">
        <v>0.79999999999999993</v>
      </c>
      <c r="F2497" s="57" t="s">
        <v>125</v>
      </c>
      <c r="G2497" s="81">
        <v>2100</v>
      </c>
      <c r="H2497" s="57" t="s">
        <v>125</v>
      </c>
      <c r="I2497" s="80" t="s">
        <v>529</v>
      </c>
    </row>
    <row r="2498" spans="1:9">
      <c r="A2498" s="50">
        <v>2497</v>
      </c>
      <c r="B2498" s="77">
        <f>Original!A2826</f>
        <v>43252</v>
      </c>
      <c r="C2498" s="78">
        <v>43252</v>
      </c>
      <c r="D2498" s="50">
        <v>2018</v>
      </c>
      <c r="E2498" s="79">
        <f>Original!B2826</f>
        <v>0.32291666666666669</v>
      </c>
      <c r="F2498" s="80" t="str">
        <f>Original!C2826</f>
        <v>BREAKFAST</v>
      </c>
      <c r="G2498" s="80">
        <f>Original!D2826</f>
        <v>10</v>
      </c>
      <c r="H2498" s="80" t="str">
        <f>Original!G2826</f>
        <v>FOOD &amp; DRINKS</v>
      </c>
      <c r="I2498" s="80" t="s">
        <v>529</v>
      </c>
    </row>
    <row r="2499" spans="1:9">
      <c r="A2499" s="50">
        <v>2498</v>
      </c>
      <c r="B2499" s="77">
        <f>Original!A2829</f>
        <v>43252</v>
      </c>
      <c r="C2499" s="78">
        <v>43252</v>
      </c>
      <c r="D2499" s="50">
        <v>2018</v>
      </c>
      <c r="E2499" s="79">
        <f>Original!B2829</f>
        <v>0.8652777777777777</v>
      </c>
      <c r="F2499" s="80" t="str">
        <f>Original!C2827</f>
        <v>DINNER</v>
      </c>
      <c r="G2499" s="80">
        <f>Original!D2827</f>
        <v>20</v>
      </c>
      <c r="H2499" s="80" t="str">
        <f>Original!G2827</f>
        <v>FOOD &amp; DRINKS</v>
      </c>
      <c r="I2499" s="80" t="s">
        <v>529</v>
      </c>
    </row>
    <row r="2500" spans="1:9">
      <c r="A2500" s="50">
        <v>2499</v>
      </c>
      <c r="B2500" s="77">
        <f>Original!A2830</f>
        <v>43253</v>
      </c>
      <c r="C2500" s="78">
        <v>43252</v>
      </c>
      <c r="D2500" s="50">
        <v>2018</v>
      </c>
      <c r="E2500" s="79">
        <f>Original!B2830</f>
        <v>0.62291666666666667</v>
      </c>
      <c r="F2500" s="80" t="str">
        <f>Original!C2828</f>
        <v>IRON</v>
      </c>
      <c r="G2500" s="80">
        <f>Original!D2828</f>
        <v>64</v>
      </c>
      <c r="H2500" s="80" t="str">
        <f>Original!G2828</f>
        <v>BILLS</v>
      </c>
      <c r="I2500" s="80" t="s">
        <v>529</v>
      </c>
    </row>
    <row r="2501" spans="1:9">
      <c r="A2501" s="50">
        <v>2500</v>
      </c>
      <c r="B2501" s="77">
        <f>Original!A2831</f>
        <v>43253</v>
      </c>
      <c r="C2501" s="78">
        <v>43252</v>
      </c>
      <c r="D2501" s="50">
        <v>2018</v>
      </c>
      <c r="E2501" s="79">
        <f>Original!B2831</f>
        <v>0.86944444444444446</v>
      </c>
      <c r="F2501" s="80" t="str">
        <f>Original!C2829</f>
        <v>MEDICINE</v>
      </c>
      <c r="G2501" s="80">
        <f>Original!D2829</f>
        <v>10</v>
      </c>
      <c r="H2501" s="80" t="str">
        <f>Original!G2829</f>
        <v>BILLS</v>
      </c>
      <c r="I2501" s="80" t="s">
        <v>529</v>
      </c>
    </row>
    <row r="2502" spans="1:9">
      <c r="A2502" s="50">
        <v>2501</v>
      </c>
      <c r="B2502" s="60">
        <f>Original!A2833</f>
        <v>43253</v>
      </c>
      <c r="C2502" s="78">
        <v>43252</v>
      </c>
      <c r="D2502" s="50">
        <v>2018</v>
      </c>
      <c r="E2502" s="61">
        <f>Original!B2833</f>
        <v>0.90833333333333333</v>
      </c>
      <c r="F2502" s="57" t="str">
        <f>Original!C2831</f>
        <v>BUS</v>
      </c>
      <c r="G2502" s="57">
        <f>Original!D2831</f>
        <v>31</v>
      </c>
      <c r="H2502" s="57" t="str">
        <f>Original!G2831</f>
        <v>TRAVEL</v>
      </c>
      <c r="I2502" s="57" t="s">
        <v>529</v>
      </c>
    </row>
    <row r="2503" spans="1:9">
      <c r="A2503" s="50">
        <v>2502</v>
      </c>
      <c r="B2503" s="77">
        <f>Original!A2834</f>
        <v>43254</v>
      </c>
      <c r="C2503" s="78">
        <v>43252</v>
      </c>
      <c r="D2503" s="50">
        <v>2018</v>
      </c>
      <c r="E2503" s="79">
        <f>Original!B2834</f>
        <v>0.3</v>
      </c>
      <c r="F2503" s="80" t="str">
        <f>Original!C2832</f>
        <v>MEDICINE</v>
      </c>
      <c r="G2503" s="80">
        <f>Original!D2832</f>
        <v>97</v>
      </c>
      <c r="H2503" s="80" t="str">
        <f>Original!G2832</f>
        <v>BILLS</v>
      </c>
      <c r="I2503" s="80" t="s">
        <v>529</v>
      </c>
    </row>
    <row r="2504" spans="1:9">
      <c r="A2504" s="50">
        <v>2503</v>
      </c>
      <c r="B2504" s="77">
        <f>Original!A2835</f>
        <v>43254</v>
      </c>
      <c r="C2504" s="78">
        <v>43252</v>
      </c>
      <c r="D2504" s="50">
        <v>2018</v>
      </c>
      <c r="E2504" s="79">
        <f>Original!B2835</f>
        <v>0.92499999999999993</v>
      </c>
      <c r="F2504" s="80" t="str">
        <f>Original!C2833</f>
        <v>DINNER</v>
      </c>
      <c r="G2504" s="80">
        <f>Original!D2833</f>
        <v>20</v>
      </c>
      <c r="H2504" s="80" t="str">
        <f>Original!G2833</f>
        <v>FOOD &amp; DRINKS</v>
      </c>
      <c r="I2504" s="80" t="s">
        <v>529</v>
      </c>
    </row>
    <row r="2505" spans="1:9">
      <c r="A2505" s="50">
        <v>2504</v>
      </c>
      <c r="B2505" s="77">
        <f>Original!A2836</f>
        <v>43254</v>
      </c>
      <c r="C2505" s="78">
        <v>43252</v>
      </c>
      <c r="D2505" s="50">
        <v>2018</v>
      </c>
      <c r="E2505" s="79">
        <f>Original!B2836</f>
        <v>0.92569444444444438</v>
      </c>
      <c r="F2505" s="80" t="str">
        <f>Original!C2834</f>
        <v>BREAKFAST</v>
      </c>
      <c r="G2505" s="80">
        <f>Original!D2834</f>
        <v>20</v>
      </c>
      <c r="H2505" s="80" t="str">
        <f>Original!G2834</f>
        <v>FOOD &amp; DRINKS</v>
      </c>
      <c r="I2505" s="80" t="s">
        <v>529</v>
      </c>
    </row>
    <row r="2506" spans="1:9">
      <c r="A2506" s="50">
        <v>2505</v>
      </c>
      <c r="B2506" s="60">
        <f>Original!A2837</f>
        <v>43254</v>
      </c>
      <c r="C2506" s="78">
        <v>43252</v>
      </c>
      <c r="D2506" s="50">
        <v>2018</v>
      </c>
      <c r="E2506" s="61">
        <f>Original!B2837</f>
        <v>0.92569444444444438</v>
      </c>
      <c r="F2506" s="57" t="str">
        <f>Original!C2835</f>
        <v>BUS</v>
      </c>
      <c r="G2506" s="57">
        <f>Original!D2835</f>
        <v>31</v>
      </c>
      <c r="H2506" s="57" t="str">
        <f>Original!G2835</f>
        <v>TRAVEL</v>
      </c>
      <c r="I2506" s="57" t="s">
        <v>529</v>
      </c>
    </row>
    <row r="2507" spans="1:9">
      <c r="A2507" s="50">
        <v>2506</v>
      </c>
      <c r="B2507" s="77">
        <f>Original!A2838</f>
        <v>43255</v>
      </c>
      <c r="C2507" s="78">
        <v>43252</v>
      </c>
      <c r="D2507" s="50">
        <v>2018</v>
      </c>
      <c r="E2507" s="79">
        <f>Original!B2838</f>
        <v>0.33958333333333335</v>
      </c>
      <c r="F2507" s="80" t="str">
        <f>Original!C2836</f>
        <v>DONATIONS</v>
      </c>
      <c r="G2507" s="80">
        <f>Original!D2836</f>
        <v>50</v>
      </c>
      <c r="H2507" s="80" t="str">
        <f>Original!G2836</f>
        <v>BILLS</v>
      </c>
      <c r="I2507" s="80" t="s">
        <v>529</v>
      </c>
    </row>
    <row r="2508" spans="1:9">
      <c r="A2508" s="50">
        <v>2507</v>
      </c>
      <c r="B2508" s="77">
        <f>Original!A2839</f>
        <v>43255</v>
      </c>
      <c r="C2508" s="78">
        <v>43252</v>
      </c>
      <c r="D2508" s="50">
        <v>2018</v>
      </c>
      <c r="E2508" s="79">
        <f>Original!B2839</f>
        <v>0.69513888888888886</v>
      </c>
      <c r="F2508" s="80" t="str">
        <f>Original!C2837</f>
        <v>DINNER</v>
      </c>
      <c r="G2508" s="80">
        <f>Original!D2837</f>
        <v>20</v>
      </c>
      <c r="H2508" s="80" t="str">
        <f>Original!G2837</f>
        <v>FOOD &amp; DRINKS</v>
      </c>
      <c r="I2508" s="80" t="s">
        <v>529</v>
      </c>
    </row>
    <row r="2509" spans="1:9">
      <c r="A2509" s="50">
        <v>2508</v>
      </c>
      <c r="B2509" s="77">
        <f>Original!A2840</f>
        <v>43256</v>
      </c>
      <c r="C2509" s="78">
        <v>43252</v>
      </c>
      <c r="D2509" s="50">
        <v>2018</v>
      </c>
      <c r="E2509" s="79">
        <f>Original!B2840</f>
        <v>0.34027777777777773</v>
      </c>
      <c r="F2509" s="80" t="str">
        <f>Original!C2838</f>
        <v>BREAKFAST</v>
      </c>
      <c r="G2509" s="80">
        <f>Original!D2838</f>
        <v>30</v>
      </c>
      <c r="H2509" s="80" t="str">
        <f>Original!G2838</f>
        <v>FOOD &amp; DRINKS</v>
      </c>
      <c r="I2509" s="80" t="s">
        <v>529</v>
      </c>
    </row>
    <row r="2510" spans="1:9">
      <c r="A2510" s="50">
        <v>2509</v>
      </c>
      <c r="B2510" s="77">
        <f>Original!A2842</f>
        <v>43257</v>
      </c>
      <c r="C2510" s="78">
        <v>43252</v>
      </c>
      <c r="D2510" s="50">
        <v>2018</v>
      </c>
      <c r="E2510" s="79">
        <f>Original!B2842</f>
        <v>0.39374999999999999</v>
      </c>
      <c r="F2510" s="80" t="str">
        <f>Original!C2840</f>
        <v>BREAKFAST</v>
      </c>
      <c r="G2510" s="80">
        <f>Original!D2840</f>
        <v>25</v>
      </c>
      <c r="H2510" s="80" t="str">
        <f>Original!G2840</f>
        <v>FOOD &amp; DRINKS</v>
      </c>
      <c r="I2510" s="80" t="s">
        <v>529</v>
      </c>
    </row>
    <row r="2511" spans="1:9">
      <c r="A2511" s="50">
        <v>2510</v>
      </c>
      <c r="B2511" s="77">
        <f>Original!A2843</f>
        <v>43257</v>
      </c>
      <c r="C2511" s="78">
        <v>43252</v>
      </c>
      <c r="D2511" s="50">
        <v>2018</v>
      </c>
      <c r="E2511" s="79">
        <f>Original!B2843</f>
        <v>0.45347222222222222</v>
      </c>
      <c r="F2511" s="80" t="str">
        <f>Original!C2841</f>
        <v>DINNER</v>
      </c>
      <c r="G2511" s="80">
        <f>Original!D2841</f>
        <v>30</v>
      </c>
      <c r="H2511" s="80" t="str">
        <f>Original!G2841</f>
        <v>FOOD &amp; DRINKS</v>
      </c>
      <c r="I2511" s="80" t="s">
        <v>529</v>
      </c>
    </row>
    <row r="2512" spans="1:9">
      <c r="A2512" s="50">
        <v>2511</v>
      </c>
      <c r="B2512" s="77">
        <f>Original!A2844</f>
        <v>43258</v>
      </c>
      <c r="C2512" s="78">
        <v>43252</v>
      </c>
      <c r="D2512" s="50">
        <v>2018</v>
      </c>
      <c r="E2512" s="79">
        <f>Original!B2844</f>
        <v>0.34722222222222227</v>
      </c>
      <c r="F2512" s="80" t="str">
        <f>Original!C2842</f>
        <v>SNACKS</v>
      </c>
      <c r="G2512" s="80">
        <f>Original!D2842</f>
        <v>20</v>
      </c>
      <c r="H2512" s="80" t="str">
        <f>Original!G2842</f>
        <v>FOOD &amp; DRINKS</v>
      </c>
      <c r="I2512" s="80" t="s">
        <v>529</v>
      </c>
    </row>
    <row r="2513" spans="1:9">
      <c r="A2513" s="50">
        <v>2512</v>
      </c>
      <c r="B2513" s="60">
        <f>Original!A2845</f>
        <v>43258</v>
      </c>
      <c r="C2513" s="78">
        <v>43252</v>
      </c>
      <c r="D2513" s="50">
        <v>2018</v>
      </c>
      <c r="E2513" s="61">
        <f>Original!B2845</f>
        <v>0.65</v>
      </c>
      <c r="F2513" s="57" t="str">
        <f>Original!C2843</f>
        <v>DRESS</v>
      </c>
      <c r="G2513" s="57">
        <f>Original!D2843</f>
        <v>1871</v>
      </c>
      <c r="H2513" s="57" t="str">
        <f>Original!G2843</f>
        <v>SHOPPING</v>
      </c>
      <c r="I2513" s="57" t="s">
        <v>529</v>
      </c>
    </row>
    <row r="2514" spans="1:9">
      <c r="A2514" s="50">
        <v>2513</v>
      </c>
      <c r="B2514" s="77">
        <f>Original!A2846</f>
        <v>43258</v>
      </c>
      <c r="C2514" s="78">
        <v>43252</v>
      </c>
      <c r="D2514" s="50">
        <v>2018</v>
      </c>
      <c r="E2514" s="79">
        <f>Original!B2846</f>
        <v>0.65902777777777777</v>
      </c>
      <c r="F2514" s="80" t="str">
        <f>Original!C2844</f>
        <v>BREAKFAST</v>
      </c>
      <c r="G2514" s="80">
        <f>Original!D2844</f>
        <v>40</v>
      </c>
      <c r="H2514" s="80" t="str">
        <f>Original!G2844</f>
        <v>FOOD &amp; DRINKS</v>
      </c>
      <c r="I2514" s="80" t="s">
        <v>529</v>
      </c>
    </row>
    <row r="2515" spans="1:9">
      <c r="A2515" s="50">
        <v>2514</v>
      </c>
      <c r="B2515" s="77">
        <f>Original!A2848</f>
        <v>43258</v>
      </c>
      <c r="C2515" s="78">
        <v>43252</v>
      </c>
      <c r="D2515" s="50">
        <v>2018</v>
      </c>
      <c r="E2515" s="79">
        <f>Original!B2848</f>
        <v>0.75347222222222221</v>
      </c>
      <c r="F2515" s="80" t="str">
        <f>Original!C2846</f>
        <v>IRON</v>
      </c>
      <c r="G2515" s="80">
        <f>Original!D2846</f>
        <v>100</v>
      </c>
      <c r="H2515" s="80" t="str">
        <f>Original!G2846</f>
        <v>BILLS</v>
      </c>
      <c r="I2515" s="80" t="s">
        <v>529</v>
      </c>
    </row>
    <row r="2516" spans="1:9">
      <c r="A2516" s="50">
        <v>2515</v>
      </c>
      <c r="B2516" s="77">
        <f>Original!A2849</f>
        <v>43258</v>
      </c>
      <c r="C2516" s="78">
        <v>43252</v>
      </c>
      <c r="D2516" s="50">
        <v>2018</v>
      </c>
      <c r="E2516" s="79">
        <f>Original!B2849</f>
        <v>0.82291666666666663</v>
      </c>
      <c r="F2516" s="80" t="str">
        <f>Original!C2847</f>
        <v>FACIAL</v>
      </c>
      <c r="G2516" s="80">
        <f>Original!D2847</f>
        <v>350</v>
      </c>
      <c r="H2516" s="80" t="str">
        <f>Original!G2847</f>
        <v>BILLS</v>
      </c>
      <c r="I2516" s="80" t="s">
        <v>529</v>
      </c>
    </row>
    <row r="2517" spans="1:9">
      <c r="A2517" s="50">
        <v>2516</v>
      </c>
      <c r="B2517" s="60">
        <f>Original!A2850</f>
        <v>43258</v>
      </c>
      <c r="C2517" s="78">
        <v>43252</v>
      </c>
      <c r="D2517" s="50">
        <v>2018</v>
      </c>
      <c r="E2517" s="61">
        <f>Original!B2850</f>
        <v>0.83611111111111114</v>
      </c>
      <c r="F2517" s="57" t="str">
        <f>Original!C2848</f>
        <v>CAB</v>
      </c>
      <c r="G2517" s="57">
        <f>Original!D2848</f>
        <v>80</v>
      </c>
      <c r="H2517" s="57" t="str">
        <f>Original!G2848</f>
        <v>TRAVEL</v>
      </c>
      <c r="I2517" s="57" t="s">
        <v>529</v>
      </c>
    </row>
    <row r="2518" spans="1:9">
      <c r="A2518" s="50">
        <v>2517</v>
      </c>
      <c r="B2518" s="60">
        <f>Original!A2851</f>
        <v>43258</v>
      </c>
      <c r="C2518" s="78">
        <v>43252</v>
      </c>
      <c r="D2518" s="50">
        <v>2018</v>
      </c>
      <c r="E2518" s="61">
        <f>Original!B2851</f>
        <v>0.83750000000000002</v>
      </c>
      <c r="F2518" s="57" t="str">
        <f>Original!C2849</f>
        <v>TRAIN</v>
      </c>
      <c r="G2518" s="57">
        <f>Original!D2849</f>
        <v>1394</v>
      </c>
      <c r="H2518" s="57" t="str">
        <f>Original!G2849</f>
        <v>TRAVEL</v>
      </c>
      <c r="I2518" s="57" t="s">
        <v>529</v>
      </c>
    </row>
    <row r="2519" spans="1:9">
      <c r="A2519" s="50">
        <v>2518</v>
      </c>
      <c r="B2519" s="60">
        <f>Original!A2852</f>
        <v>43259</v>
      </c>
      <c r="C2519" s="78">
        <v>43252</v>
      </c>
      <c r="D2519" s="50">
        <v>2018</v>
      </c>
      <c r="E2519" s="61">
        <f>Original!B2852</f>
        <v>0.3743055555555555</v>
      </c>
      <c r="F2519" s="57" t="str">
        <f>Original!C2850</f>
        <v>UNCANCELLED TRAIN</v>
      </c>
      <c r="G2519" s="57">
        <f>Original!D2850</f>
        <v>300</v>
      </c>
      <c r="H2519" s="57" t="str">
        <f>Original!G2850</f>
        <v>TRAVEL</v>
      </c>
      <c r="I2519" s="57" t="s">
        <v>529</v>
      </c>
    </row>
    <row r="2520" spans="1:9">
      <c r="A2520" s="50">
        <v>2519</v>
      </c>
      <c r="B2520" s="77">
        <f>Original!A2853</f>
        <v>43259</v>
      </c>
      <c r="C2520" s="78">
        <v>43252</v>
      </c>
      <c r="D2520" s="50">
        <v>2018</v>
      </c>
      <c r="E2520" s="79">
        <f>Original!B2853</f>
        <v>0.41597222222222219</v>
      </c>
      <c r="F2520" s="80" t="str">
        <f>Original!C2851</f>
        <v>DINNER</v>
      </c>
      <c r="G2520" s="80">
        <f>Original!D2851</f>
        <v>470</v>
      </c>
      <c r="H2520" s="80" t="str">
        <f>Original!G2851</f>
        <v>FOOD &amp; DRINKS</v>
      </c>
      <c r="I2520" s="80" t="s">
        <v>529</v>
      </c>
    </row>
    <row r="2521" spans="1:9">
      <c r="A2521" s="50">
        <v>2520</v>
      </c>
      <c r="B2521" s="77">
        <f>Original!A2854</f>
        <v>43259</v>
      </c>
      <c r="C2521" s="78">
        <v>43252</v>
      </c>
      <c r="D2521" s="50">
        <v>2018</v>
      </c>
      <c r="E2521" s="79">
        <f>Original!B2854</f>
        <v>0.41597222222222219</v>
      </c>
      <c r="F2521" s="80" t="str">
        <f>Original!C2852</f>
        <v>SNACKS</v>
      </c>
      <c r="G2521" s="80">
        <f>Original!D2852</f>
        <v>30</v>
      </c>
      <c r="H2521" s="80" t="str">
        <f>Original!G2852</f>
        <v>FOOD &amp; DRINKS</v>
      </c>
      <c r="I2521" s="80" t="s">
        <v>529</v>
      </c>
    </row>
    <row r="2522" spans="1:9">
      <c r="A2522" s="50">
        <v>2521</v>
      </c>
      <c r="B2522" s="60">
        <f>Original!A2855</f>
        <v>43259</v>
      </c>
      <c r="C2522" s="78">
        <v>43252</v>
      </c>
      <c r="D2522" s="50">
        <v>2018</v>
      </c>
      <c r="E2522" s="61">
        <f>Original!B2855</f>
        <v>0.91875000000000007</v>
      </c>
      <c r="F2522" s="57" t="str">
        <f>Original!C2853</f>
        <v>CAB</v>
      </c>
      <c r="G2522" s="57">
        <f>Original!D2853</f>
        <v>560</v>
      </c>
      <c r="H2522" s="57" t="str">
        <f>Original!G2853</f>
        <v>TRAVEL</v>
      </c>
      <c r="I2522" s="57" t="s">
        <v>529</v>
      </c>
    </row>
    <row r="2523" spans="1:9">
      <c r="A2523" s="50">
        <v>2522</v>
      </c>
      <c r="B2523" s="77">
        <f>Original!A2856</f>
        <v>43260</v>
      </c>
      <c r="C2523" s="78">
        <v>43252</v>
      </c>
      <c r="D2523" s="50">
        <v>2018</v>
      </c>
      <c r="E2523" s="79">
        <f>Original!B2856</f>
        <v>0.56388888888888888</v>
      </c>
      <c r="F2523" s="80" t="str">
        <f>Original!C2854</f>
        <v>BREAKFAST</v>
      </c>
      <c r="G2523" s="80">
        <f>Original!D2854</f>
        <v>190</v>
      </c>
      <c r="H2523" s="80" t="str">
        <f>Original!G2854</f>
        <v>FOOD &amp; DRINKS</v>
      </c>
      <c r="I2523" s="80" t="s">
        <v>529</v>
      </c>
    </row>
    <row r="2524" spans="1:9">
      <c r="A2524" s="50">
        <v>2523</v>
      </c>
      <c r="B2524" s="77">
        <f>Original!A2857</f>
        <v>43260</v>
      </c>
      <c r="C2524" s="78">
        <v>43252</v>
      </c>
      <c r="D2524" s="50">
        <v>2018</v>
      </c>
      <c r="E2524" s="79">
        <f>Original!B2857</f>
        <v>0.60138888888888886</v>
      </c>
      <c r="F2524" s="80" t="str">
        <f>Original!C2855</f>
        <v>BOAT HOUSE</v>
      </c>
      <c r="G2524" s="80">
        <f>Original!D2855</f>
        <v>1360</v>
      </c>
      <c r="H2524" s="80" t="str">
        <f>Original!G2855</f>
        <v>BILLS</v>
      </c>
      <c r="I2524" s="80" t="s">
        <v>529</v>
      </c>
    </row>
    <row r="2525" spans="1:9">
      <c r="A2525" s="50">
        <v>2524</v>
      </c>
      <c r="B2525" s="77">
        <f>Original!A2858</f>
        <v>43260</v>
      </c>
      <c r="C2525" s="78">
        <v>43252</v>
      </c>
      <c r="D2525" s="50">
        <v>2018</v>
      </c>
      <c r="E2525" s="79">
        <f>Original!B2858</f>
        <v>0.62777777777777777</v>
      </c>
      <c r="F2525" s="80" t="str">
        <f>Original!C2856</f>
        <v>WATER</v>
      </c>
      <c r="G2525" s="80">
        <f>Original!D2856</f>
        <v>35</v>
      </c>
      <c r="H2525" s="80" t="str">
        <f>Original!G2856</f>
        <v>FOOD &amp; DRINKS</v>
      </c>
      <c r="I2525" s="80" t="s">
        <v>529</v>
      </c>
    </row>
    <row r="2526" spans="1:9">
      <c r="A2526" s="50">
        <v>2525</v>
      </c>
      <c r="B2526" s="60">
        <f>Original!A2859</f>
        <v>43260</v>
      </c>
      <c r="C2526" s="78">
        <v>43252</v>
      </c>
      <c r="D2526" s="50">
        <v>2018</v>
      </c>
      <c r="E2526" s="61">
        <f>Original!B2859</f>
        <v>0.66875000000000007</v>
      </c>
      <c r="F2526" s="57" t="str">
        <f>Original!C2857</f>
        <v>RENT</v>
      </c>
      <c r="G2526" s="57">
        <f>Original!D2857</f>
        <v>2100</v>
      </c>
      <c r="H2526" s="57" t="str">
        <f>Original!G2857</f>
        <v>RENT</v>
      </c>
      <c r="I2526" s="80" t="s">
        <v>529</v>
      </c>
    </row>
    <row r="2527" spans="1:9">
      <c r="A2527" s="50">
        <v>2526</v>
      </c>
      <c r="B2527" s="60">
        <f>Original!A2860</f>
        <v>43260</v>
      </c>
      <c r="C2527" s="78">
        <v>43252</v>
      </c>
      <c r="D2527" s="50">
        <v>2018</v>
      </c>
      <c r="E2527" s="61">
        <f>Original!B2860</f>
        <v>0.68958333333333333</v>
      </c>
      <c r="F2527" s="57" t="str">
        <f>Original!C2858</f>
        <v>GIFT</v>
      </c>
      <c r="G2527" s="57">
        <f>Original!D2858</f>
        <v>350</v>
      </c>
      <c r="H2527" s="57" t="str">
        <f>Original!G2858</f>
        <v>SHOPPING</v>
      </c>
      <c r="I2527" s="57" t="s">
        <v>529</v>
      </c>
    </row>
    <row r="2528" spans="1:9">
      <c r="A2528" s="50">
        <v>2527</v>
      </c>
      <c r="B2528" s="77">
        <f>Original!A2861</f>
        <v>43260</v>
      </c>
      <c r="C2528" s="78">
        <v>43252</v>
      </c>
      <c r="D2528" s="50">
        <v>2018</v>
      </c>
      <c r="E2528" s="79">
        <f>Original!B2861</f>
        <v>0.72222222222222221</v>
      </c>
      <c r="F2528" s="80" t="str">
        <f>Original!C2859</f>
        <v>LUNCH</v>
      </c>
      <c r="G2528" s="80">
        <f>Original!D2859</f>
        <v>1003</v>
      </c>
      <c r="H2528" s="80" t="str">
        <f>Original!G2859</f>
        <v>FOOD &amp; DRINKS</v>
      </c>
      <c r="I2528" s="80" t="s">
        <v>529</v>
      </c>
    </row>
    <row r="2529" spans="1:9">
      <c r="A2529" s="50">
        <v>2528</v>
      </c>
      <c r="B2529" s="60">
        <f>Original!A2862</f>
        <v>43260</v>
      </c>
      <c r="C2529" s="78">
        <v>43252</v>
      </c>
      <c r="D2529" s="50">
        <v>2018</v>
      </c>
      <c r="E2529" s="61">
        <f>Original!B2862</f>
        <v>0.83611111111111114</v>
      </c>
      <c r="F2529" s="57" t="str">
        <f>Original!C2860</f>
        <v>CAB</v>
      </c>
      <c r="G2529" s="57">
        <f>Original!D2860</f>
        <v>130</v>
      </c>
      <c r="H2529" s="57" t="str">
        <f>Original!G2860</f>
        <v>TRAVEL</v>
      </c>
      <c r="I2529" s="57" t="s">
        <v>529</v>
      </c>
    </row>
    <row r="2530" spans="1:9">
      <c r="A2530" s="50">
        <v>2529</v>
      </c>
      <c r="B2530" s="60">
        <f>Original!A2863</f>
        <v>43260</v>
      </c>
      <c r="C2530" s="78">
        <v>43252</v>
      </c>
      <c r="D2530" s="50">
        <v>2018</v>
      </c>
      <c r="E2530" s="61">
        <f>Original!B2863</f>
        <v>0.8569444444444444</v>
      </c>
      <c r="F2530" s="57" t="str">
        <f>Original!C2861</f>
        <v>TRAIN</v>
      </c>
      <c r="G2530" s="57">
        <f>Original!D2861</f>
        <v>550</v>
      </c>
      <c r="H2530" s="57" t="str">
        <f>Original!G2861</f>
        <v>TRAVEL</v>
      </c>
      <c r="I2530" s="57" t="s">
        <v>529</v>
      </c>
    </row>
    <row r="2531" spans="1:9">
      <c r="A2531" s="50">
        <v>2530</v>
      </c>
      <c r="B2531" s="60">
        <f>Original!A2864</f>
        <v>43261</v>
      </c>
      <c r="C2531" s="78">
        <v>43252</v>
      </c>
      <c r="D2531" s="50">
        <v>2018</v>
      </c>
      <c r="E2531" s="61">
        <f>Original!B2864</f>
        <v>0.48055555555555557</v>
      </c>
      <c r="F2531" s="57" t="str">
        <f>Original!C2862</f>
        <v>VAN</v>
      </c>
      <c r="G2531" s="57">
        <f>Original!D2862</f>
        <v>430</v>
      </c>
      <c r="H2531" s="57" t="str">
        <f>Original!G2862</f>
        <v>TRAVEL</v>
      </c>
      <c r="I2531" s="57" t="s">
        <v>529</v>
      </c>
    </row>
    <row r="2532" spans="1:9">
      <c r="A2532" s="50">
        <v>2531</v>
      </c>
      <c r="B2532" s="77">
        <f>Original!A2865</f>
        <v>43261</v>
      </c>
      <c r="C2532" s="78">
        <v>43252</v>
      </c>
      <c r="D2532" s="50">
        <v>2018</v>
      </c>
      <c r="E2532" s="79">
        <f>Original!B2865</f>
        <v>0.53472222222222221</v>
      </c>
      <c r="F2532" s="80" t="str">
        <f>Original!C2863</f>
        <v>DINNER</v>
      </c>
      <c r="G2532" s="80">
        <f>Original!D2863</f>
        <v>45</v>
      </c>
      <c r="H2532" s="80" t="str">
        <f>Original!G2863</f>
        <v>FOOD &amp; DRINKS</v>
      </c>
      <c r="I2532" s="80" t="s">
        <v>529</v>
      </c>
    </row>
    <row r="2533" spans="1:9">
      <c r="A2533" s="50">
        <v>2532</v>
      </c>
      <c r="B2533" s="60">
        <f>Original!A2866</f>
        <v>43261</v>
      </c>
      <c r="C2533" s="78">
        <v>43252</v>
      </c>
      <c r="D2533" s="50">
        <v>2018</v>
      </c>
      <c r="E2533" s="61">
        <f>Original!B2866</f>
        <v>0.56319444444444444</v>
      </c>
      <c r="F2533" s="57" t="str">
        <f>Original!C2864</f>
        <v>CAB</v>
      </c>
      <c r="G2533" s="57">
        <f>Original!D2864</f>
        <v>60</v>
      </c>
      <c r="H2533" s="57" t="str">
        <f>Original!G2864</f>
        <v>TRAVEL</v>
      </c>
      <c r="I2533" s="57" t="s">
        <v>529</v>
      </c>
    </row>
    <row r="2534" spans="1:9">
      <c r="A2534" s="50">
        <v>2533</v>
      </c>
      <c r="B2534" s="60">
        <f>Original!A2867</f>
        <v>43262</v>
      </c>
      <c r="C2534" s="78">
        <v>43252</v>
      </c>
      <c r="D2534" s="50">
        <v>2018</v>
      </c>
      <c r="E2534" s="61">
        <f>Original!B2867</f>
        <v>0.30138888888888887</v>
      </c>
      <c r="F2534" s="57" t="str">
        <f>Original!C2865</f>
        <v>BUS</v>
      </c>
      <c r="G2534" s="57">
        <f>Original!D2865</f>
        <v>15</v>
      </c>
      <c r="H2534" s="57" t="str">
        <f>Original!G2865</f>
        <v>TRAVEL</v>
      </c>
      <c r="I2534" s="57" t="s">
        <v>529</v>
      </c>
    </row>
    <row r="2535" spans="1:9">
      <c r="A2535" s="50">
        <v>2534</v>
      </c>
      <c r="B2535" s="77">
        <f>Original!A2868</f>
        <v>43262</v>
      </c>
      <c r="C2535" s="78">
        <v>43252</v>
      </c>
      <c r="D2535" s="50">
        <v>2018</v>
      </c>
      <c r="E2535" s="79">
        <f>Original!B2868</f>
        <v>0.30208333333333331</v>
      </c>
      <c r="F2535" s="80" t="str">
        <f>Original!C2866</f>
        <v>LUNCH</v>
      </c>
      <c r="G2535" s="80">
        <f>Original!D2866</f>
        <v>110</v>
      </c>
      <c r="H2535" s="80" t="str">
        <f>Original!G2866</f>
        <v>FOOD &amp; DRINKS</v>
      </c>
      <c r="I2535" s="80" t="s">
        <v>529</v>
      </c>
    </row>
    <row r="2536" spans="1:9">
      <c r="A2536" s="50">
        <v>2535</v>
      </c>
      <c r="B2536" s="60">
        <f>Original!A2869</f>
        <v>43262</v>
      </c>
      <c r="C2536" s="78">
        <v>43252</v>
      </c>
      <c r="D2536" s="50">
        <v>2018</v>
      </c>
      <c r="E2536" s="61">
        <f>Original!B2869</f>
        <v>0.4993055555555555</v>
      </c>
      <c r="F2536" s="57" t="str">
        <f>Original!C2867</f>
        <v>CAB</v>
      </c>
      <c r="G2536" s="57">
        <f>Original!D2867</f>
        <v>120</v>
      </c>
      <c r="H2536" s="57" t="str">
        <f>Original!G2867</f>
        <v>JUNEKMT</v>
      </c>
      <c r="I2536" s="57" t="s">
        <v>528</v>
      </c>
    </row>
    <row r="2537" spans="1:9">
      <c r="A2537" s="50">
        <v>2536</v>
      </c>
      <c r="B2537" s="60">
        <f>Original!A2870</f>
        <v>43262</v>
      </c>
      <c r="C2537" s="78">
        <v>43252</v>
      </c>
      <c r="D2537" s="50">
        <v>2018</v>
      </c>
      <c r="E2537" s="61">
        <f>Original!B2870</f>
        <v>0.58263888888888882</v>
      </c>
      <c r="F2537" s="57" t="str">
        <f>Original!C2868</f>
        <v>SNACKS</v>
      </c>
      <c r="G2537" s="57">
        <f>Original!D2868</f>
        <v>25</v>
      </c>
      <c r="H2537" s="57" t="str">
        <f>Original!G2868</f>
        <v>JUNEKMT</v>
      </c>
      <c r="I2537" s="57" t="s">
        <v>528</v>
      </c>
    </row>
    <row r="2538" spans="1:9">
      <c r="A2538" s="50">
        <v>2537</v>
      </c>
      <c r="B2538" s="60">
        <f>Original!A2871</f>
        <v>43262</v>
      </c>
      <c r="C2538" s="78">
        <v>43252</v>
      </c>
      <c r="D2538" s="50">
        <v>2018</v>
      </c>
      <c r="E2538" s="61">
        <f>Original!B2871</f>
        <v>0.74930555555555556</v>
      </c>
      <c r="F2538" s="57" t="str">
        <f>Original!C2869</f>
        <v>BUS</v>
      </c>
      <c r="G2538" s="57">
        <f>Original!D2869</f>
        <v>18</v>
      </c>
      <c r="H2538" s="57" t="str">
        <f>Original!G2869</f>
        <v>JUNEKMT</v>
      </c>
      <c r="I2538" s="57" t="s">
        <v>528</v>
      </c>
    </row>
    <row r="2539" spans="1:9">
      <c r="A2539" s="50">
        <v>2538</v>
      </c>
      <c r="B2539" s="60">
        <f>Original!A2872</f>
        <v>43262</v>
      </c>
      <c r="C2539" s="78">
        <v>43252</v>
      </c>
      <c r="D2539" s="50">
        <v>2018</v>
      </c>
      <c r="E2539" s="61">
        <f>Original!B2872</f>
        <v>0.74930555555555556</v>
      </c>
      <c r="F2539" s="57" t="str">
        <f>Original!C2870</f>
        <v>LUNCH</v>
      </c>
      <c r="G2539" s="57">
        <f>Original!D2870</f>
        <v>100</v>
      </c>
      <c r="H2539" s="57" t="str">
        <f>Original!G2870</f>
        <v>JUNEKMT</v>
      </c>
      <c r="I2539" s="57" t="s">
        <v>528</v>
      </c>
    </row>
    <row r="2540" spans="1:9">
      <c r="A2540" s="50">
        <v>2539</v>
      </c>
      <c r="B2540" s="60">
        <f>Original!A2873</f>
        <v>43262</v>
      </c>
      <c r="C2540" s="78">
        <v>43252</v>
      </c>
      <c r="D2540" s="50">
        <v>2018</v>
      </c>
      <c r="E2540" s="61">
        <f>Original!B2873</f>
        <v>0.75</v>
      </c>
      <c r="F2540" s="57" t="str">
        <f>Original!C2871</f>
        <v>GROCERIES</v>
      </c>
      <c r="G2540" s="57">
        <f>Original!D2871</f>
        <v>40</v>
      </c>
      <c r="H2540" s="57" t="str">
        <f>Original!G2871</f>
        <v>GROCERIES</v>
      </c>
      <c r="I2540" s="80" t="s">
        <v>529</v>
      </c>
    </row>
    <row r="2541" spans="1:9">
      <c r="A2541" s="50">
        <v>2540</v>
      </c>
      <c r="B2541" s="60">
        <f>Original!A2874</f>
        <v>43262</v>
      </c>
      <c r="C2541" s="78">
        <v>43252</v>
      </c>
      <c r="D2541" s="50">
        <v>2018</v>
      </c>
      <c r="E2541" s="61">
        <f>Original!B2874</f>
        <v>0.75694444444444453</v>
      </c>
      <c r="F2541" s="57" t="str">
        <f>Original!C2872</f>
        <v>CAB</v>
      </c>
      <c r="G2541" s="57">
        <f>Original!D2872</f>
        <v>140</v>
      </c>
      <c r="H2541" s="57" t="str">
        <f>Original!G2872</f>
        <v>JUNEKMT</v>
      </c>
      <c r="I2541" s="57" t="s">
        <v>528</v>
      </c>
    </row>
    <row r="2542" spans="1:9">
      <c r="A2542" s="50">
        <v>2541</v>
      </c>
      <c r="B2542" s="60">
        <f>Original!A2875</f>
        <v>43262</v>
      </c>
      <c r="C2542" s="78">
        <v>43252</v>
      </c>
      <c r="D2542" s="50">
        <v>2018</v>
      </c>
      <c r="E2542" s="61">
        <f>Original!B2875</f>
        <v>0.84583333333333333</v>
      </c>
      <c r="F2542" s="57" t="str">
        <f>Original!C2873</f>
        <v>FANTA</v>
      </c>
      <c r="G2542" s="57">
        <f>Original!D2873</f>
        <v>38</v>
      </c>
      <c r="H2542" s="57" t="str">
        <f>Original!G2873</f>
        <v>JUNEKMT</v>
      </c>
      <c r="I2542" s="57" t="s">
        <v>528</v>
      </c>
    </row>
    <row r="2543" spans="1:9">
      <c r="A2543" s="50">
        <v>2542</v>
      </c>
      <c r="B2543" s="60">
        <f>Original!A2876</f>
        <v>43263</v>
      </c>
      <c r="C2543" s="78">
        <v>43252</v>
      </c>
      <c r="D2543" s="50">
        <v>2018</v>
      </c>
      <c r="E2543" s="61">
        <f>Original!B2876</f>
        <v>0.13263888888888889</v>
      </c>
      <c r="F2543" s="57" t="str">
        <f>Original!C2874</f>
        <v>TRAIN</v>
      </c>
      <c r="G2543" s="57">
        <f>Original!D2874</f>
        <v>444.24</v>
      </c>
      <c r="H2543" s="57" t="str">
        <f>Original!G2874</f>
        <v>JUNEKMT</v>
      </c>
      <c r="I2543" s="57" t="s">
        <v>528</v>
      </c>
    </row>
    <row r="2544" spans="1:9">
      <c r="A2544" s="50">
        <v>2543</v>
      </c>
      <c r="B2544" s="60">
        <f>Original!A2877</f>
        <v>43263</v>
      </c>
      <c r="C2544" s="78">
        <v>43252</v>
      </c>
      <c r="D2544" s="50">
        <v>2018</v>
      </c>
      <c r="E2544" s="61">
        <f>Original!B2877</f>
        <v>0.61319444444444449</v>
      </c>
      <c r="F2544" s="57" t="str">
        <f>Original!C2875</f>
        <v>DINNER</v>
      </c>
      <c r="G2544" s="57">
        <f>Original!D2875</f>
        <v>80</v>
      </c>
      <c r="H2544" s="57" t="str">
        <f>Original!G2875</f>
        <v>JUNEKMT</v>
      </c>
      <c r="I2544" s="57" t="s">
        <v>528</v>
      </c>
    </row>
    <row r="2545" spans="1:9">
      <c r="A2545" s="50">
        <v>2544</v>
      </c>
      <c r="B2545" s="60">
        <f>Original!A2878</f>
        <v>43263</v>
      </c>
      <c r="C2545" s="78">
        <v>43252</v>
      </c>
      <c r="D2545" s="50">
        <v>2018</v>
      </c>
      <c r="E2545" s="61">
        <f>Original!B2878</f>
        <v>0.77569444444444446</v>
      </c>
      <c r="F2545" s="57" t="str">
        <f>Original!C2876</f>
        <v>BUDGET HOTEL</v>
      </c>
      <c r="G2545" s="57">
        <f>Original!D2876</f>
        <v>1511</v>
      </c>
      <c r="H2545" s="57" t="str">
        <f>Original!G2876</f>
        <v>JUNEKMT</v>
      </c>
      <c r="I2545" s="57" t="s">
        <v>528</v>
      </c>
    </row>
    <row r="2546" spans="1:9">
      <c r="A2546" s="50">
        <v>2545</v>
      </c>
      <c r="B2546" s="60">
        <f>Original!A2879</f>
        <v>43263</v>
      </c>
      <c r="C2546" s="78">
        <v>43252</v>
      </c>
      <c r="D2546" s="50">
        <v>2018</v>
      </c>
      <c r="E2546" s="61">
        <f>Original!B2879</f>
        <v>0.79236111111111107</v>
      </c>
      <c r="F2546" s="57" t="str">
        <f>Original!C2877</f>
        <v>LUNCH</v>
      </c>
      <c r="G2546" s="57">
        <f>Original!D2877</f>
        <v>240</v>
      </c>
      <c r="H2546" s="57" t="str">
        <f>Original!G2877</f>
        <v>JUNEKMT</v>
      </c>
      <c r="I2546" s="57" t="s">
        <v>528</v>
      </c>
    </row>
    <row r="2547" spans="1:9">
      <c r="A2547" s="50">
        <v>2546</v>
      </c>
      <c r="B2547" s="60">
        <f>Original!A2881</f>
        <v>43263</v>
      </c>
      <c r="C2547" s="78">
        <v>43252</v>
      </c>
      <c r="D2547" s="50">
        <v>2018</v>
      </c>
      <c r="E2547" s="61">
        <f>Original!B2881</f>
        <v>0.91736111111111107</v>
      </c>
      <c r="F2547" s="57" t="str">
        <f>Original!C2879</f>
        <v>CAB</v>
      </c>
      <c r="G2547" s="57">
        <f>Original!D2879</f>
        <v>1800</v>
      </c>
      <c r="H2547" s="57" t="str">
        <f>Original!G2879</f>
        <v>JUNEKMT</v>
      </c>
      <c r="I2547" s="57" t="s">
        <v>528</v>
      </c>
    </row>
    <row r="2548" spans="1:9">
      <c r="A2548" s="50">
        <v>2547</v>
      </c>
      <c r="B2548" s="60">
        <f>Original!A2882</f>
        <v>43263</v>
      </c>
      <c r="C2548" s="78">
        <v>43252</v>
      </c>
      <c r="D2548" s="50">
        <v>2018</v>
      </c>
      <c r="E2548" s="61">
        <f>Original!B2882</f>
        <v>0.9458333333333333</v>
      </c>
      <c r="F2548" s="57" t="str">
        <f>Original!C2880</f>
        <v>JUICE</v>
      </c>
      <c r="G2548" s="57">
        <f>Original!D2880</f>
        <v>40</v>
      </c>
      <c r="H2548" s="57" t="str">
        <f>Original!G2880</f>
        <v>JUNEKMT</v>
      </c>
      <c r="I2548" s="57" t="s">
        <v>528</v>
      </c>
    </row>
    <row r="2549" spans="1:9">
      <c r="A2549" s="50">
        <v>2548</v>
      </c>
      <c r="B2549" s="60">
        <f>Original!A2883</f>
        <v>43264</v>
      </c>
      <c r="C2549" s="78">
        <v>43252</v>
      </c>
      <c r="D2549" s="50">
        <v>2018</v>
      </c>
      <c r="E2549" s="61">
        <f>Original!B2883</f>
        <v>9.1666666666666674E-2</v>
      </c>
      <c r="F2549" s="57" t="str">
        <f>Original!C2881</f>
        <v>DINNER</v>
      </c>
      <c r="G2549" s="57">
        <f>Original!D2881</f>
        <v>60</v>
      </c>
      <c r="H2549" s="57" t="str">
        <f>Original!G2881</f>
        <v>JUNEKMT</v>
      </c>
      <c r="I2549" s="57" t="s">
        <v>528</v>
      </c>
    </row>
    <row r="2550" spans="1:9">
      <c r="A2550" s="50">
        <v>2549</v>
      </c>
      <c r="B2550" s="60">
        <f>Original!A2884</f>
        <v>43264</v>
      </c>
      <c r="C2550" s="78">
        <v>43252</v>
      </c>
      <c r="D2550" s="50">
        <v>2018</v>
      </c>
      <c r="E2550" s="61">
        <f>Original!B2884</f>
        <v>0.64097222222222217</v>
      </c>
      <c r="F2550" s="57" t="str">
        <f>Original!C2882</f>
        <v>XEROX</v>
      </c>
      <c r="G2550" s="57">
        <f>Original!D2882</f>
        <v>100</v>
      </c>
      <c r="H2550" s="57" t="str">
        <f>Original!G2882</f>
        <v>JUNEKMT</v>
      </c>
      <c r="I2550" s="57" t="s">
        <v>528</v>
      </c>
    </row>
    <row r="2551" spans="1:9">
      <c r="A2551" s="50">
        <v>2550</v>
      </c>
      <c r="B2551" s="60">
        <f>Original!A2885</f>
        <v>43264</v>
      </c>
      <c r="C2551" s="78">
        <v>43252</v>
      </c>
      <c r="D2551" s="50">
        <v>2018</v>
      </c>
      <c r="E2551" s="61">
        <f>Original!B2885</f>
        <v>0.75347222222222221</v>
      </c>
      <c r="F2551" s="57" t="str">
        <f>Original!C2883</f>
        <v>BUDGET HOTEL</v>
      </c>
      <c r="G2551" s="57">
        <f>Original!D2883</f>
        <v>1511</v>
      </c>
      <c r="H2551" s="57" t="str">
        <f>Original!G2883</f>
        <v>JUNEKMT</v>
      </c>
      <c r="I2551" s="57" t="s">
        <v>528</v>
      </c>
    </row>
    <row r="2552" spans="1:9">
      <c r="A2552" s="50">
        <v>2551</v>
      </c>
      <c r="B2552" s="60">
        <f>Original!A2886</f>
        <v>43264</v>
      </c>
      <c r="C2552" s="78">
        <v>43252</v>
      </c>
      <c r="D2552" s="50">
        <v>2018</v>
      </c>
      <c r="E2552" s="61">
        <f>Original!B2886</f>
        <v>0.84236111111111101</v>
      </c>
      <c r="F2552" s="57" t="str">
        <f>Original!C2884</f>
        <v>LUNCH</v>
      </c>
      <c r="G2552" s="57">
        <f>Original!D2884</f>
        <v>250</v>
      </c>
      <c r="H2552" s="57" t="str">
        <f>Original!G2884</f>
        <v>JUNEKMT</v>
      </c>
      <c r="I2552" s="57" t="s">
        <v>528</v>
      </c>
    </row>
    <row r="2553" spans="1:9">
      <c r="A2553" s="50">
        <v>2552</v>
      </c>
      <c r="B2553" s="60">
        <f>Original!A2887</f>
        <v>43264</v>
      </c>
      <c r="C2553" s="78">
        <v>43252</v>
      </c>
      <c r="D2553" s="50">
        <v>2018</v>
      </c>
      <c r="E2553" s="61">
        <f>Original!B2887</f>
        <v>0.84236111111111101</v>
      </c>
      <c r="F2553" s="57" t="str">
        <f>Original!C2885</f>
        <v>CAB</v>
      </c>
      <c r="G2553" s="57">
        <f>Original!D2885</f>
        <v>2100</v>
      </c>
      <c r="H2553" s="57" t="str">
        <f>Original!G2885</f>
        <v>JUNEKMT</v>
      </c>
      <c r="I2553" s="57" t="s">
        <v>528</v>
      </c>
    </row>
    <row r="2554" spans="1:9">
      <c r="A2554" s="50">
        <v>2553</v>
      </c>
      <c r="B2554" s="60">
        <f>Original!A2888</f>
        <v>43264</v>
      </c>
      <c r="C2554" s="78">
        <v>43252</v>
      </c>
      <c r="D2554" s="50">
        <v>2018</v>
      </c>
      <c r="E2554" s="61">
        <f>Original!B2888</f>
        <v>0.8833333333333333</v>
      </c>
      <c r="F2554" s="57" t="str">
        <f>Original!C2886</f>
        <v>DINNER</v>
      </c>
      <c r="G2554" s="57">
        <f>Original!D2886</f>
        <v>157.5</v>
      </c>
      <c r="H2554" s="57" t="str">
        <f>Original!G2886</f>
        <v>JUNEKMT</v>
      </c>
      <c r="I2554" s="57" t="s">
        <v>528</v>
      </c>
    </row>
    <row r="2555" spans="1:9">
      <c r="A2555" s="50">
        <v>2554</v>
      </c>
      <c r="B2555" s="60">
        <f>Original!A2889</f>
        <v>43265</v>
      </c>
      <c r="C2555" s="78">
        <v>43252</v>
      </c>
      <c r="D2555" s="50">
        <v>2018</v>
      </c>
      <c r="E2555" s="61">
        <f>Original!B2889</f>
        <v>2.7777777777777779E-3</v>
      </c>
      <c r="F2555" s="57" t="str">
        <f>Original!C2887</f>
        <v>LAUNDRY</v>
      </c>
      <c r="G2555" s="57">
        <f>Original!D2887</f>
        <v>118</v>
      </c>
      <c r="H2555" s="57" t="str">
        <f>Original!G2887</f>
        <v>JUNEKMT</v>
      </c>
      <c r="I2555" s="57" t="s">
        <v>528</v>
      </c>
    </row>
    <row r="2556" spans="1:9">
      <c r="A2556" s="50">
        <v>2555</v>
      </c>
      <c r="B2556" s="60">
        <f>Original!A2890</f>
        <v>43265</v>
      </c>
      <c r="C2556" s="78">
        <v>43252</v>
      </c>
      <c r="D2556" s="50">
        <v>2018</v>
      </c>
      <c r="E2556" s="61">
        <f>Original!B2890</f>
        <v>0.36319444444444443</v>
      </c>
      <c r="F2556" s="57" t="str">
        <f>Original!C2888</f>
        <v>DINNER</v>
      </c>
      <c r="G2556" s="57">
        <f>Original!D2888</f>
        <v>310</v>
      </c>
      <c r="H2556" s="57" t="str">
        <f>Original!G2888</f>
        <v>JUNEKMT</v>
      </c>
      <c r="I2556" s="57" t="s">
        <v>528</v>
      </c>
    </row>
    <row r="2557" spans="1:9">
      <c r="A2557" s="50">
        <v>2556</v>
      </c>
      <c r="B2557" s="60">
        <f>Original!A2891</f>
        <v>43265</v>
      </c>
      <c r="C2557" s="78">
        <v>43252</v>
      </c>
      <c r="D2557" s="50">
        <v>2018</v>
      </c>
      <c r="E2557" s="61">
        <f>Original!B2891</f>
        <v>0.54999999999999993</v>
      </c>
      <c r="F2557" s="57" t="str">
        <f>Original!C2889</f>
        <v>TEA</v>
      </c>
      <c r="G2557" s="57">
        <f>Original!D2889</f>
        <v>50</v>
      </c>
      <c r="H2557" s="57" t="str">
        <f>Original!G2889</f>
        <v>JUNEKMT</v>
      </c>
      <c r="I2557" s="57" t="s">
        <v>528</v>
      </c>
    </row>
    <row r="2558" spans="1:9">
      <c r="A2558" s="50">
        <v>2557</v>
      </c>
      <c r="B2558" s="60">
        <f>Original!A2892</f>
        <v>43265</v>
      </c>
      <c r="C2558" s="78">
        <v>43252</v>
      </c>
      <c r="D2558" s="50">
        <v>2018</v>
      </c>
      <c r="E2558" s="61">
        <f>Original!B2892</f>
        <v>0.75069444444444444</v>
      </c>
      <c r="F2558" s="57" t="str">
        <f>Original!C2890</f>
        <v>BREAKFAST</v>
      </c>
      <c r="G2558" s="57">
        <f>Original!D2890</f>
        <v>50</v>
      </c>
      <c r="H2558" s="57" t="str">
        <f>Original!G2890</f>
        <v>JUNEKMT</v>
      </c>
      <c r="I2558" s="57" t="s">
        <v>528</v>
      </c>
    </row>
    <row r="2559" spans="1:9">
      <c r="A2559" s="50">
        <v>2558</v>
      </c>
      <c r="B2559" s="60">
        <f>Original!A2893</f>
        <v>43265</v>
      </c>
      <c r="C2559" s="78">
        <v>43252</v>
      </c>
      <c r="D2559" s="50">
        <v>2018</v>
      </c>
      <c r="E2559" s="61">
        <f>Original!B2893</f>
        <v>0.77430555555555547</v>
      </c>
      <c r="F2559" s="57" t="str">
        <f>Original!C2891</f>
        <v>AUTO</v>
      </c>
      <c r="G2559" s="57">
        <f>Original!D2891</f>
        <v>50</v>
      </c>
      <c r="H2559" s="57" t="str">
        <f>Original!G2891</f>
        <v>JUNEKMT</v>
      </c>
      <c r="I2559" s="57" t="s">
        <v>528</v>
      </c>
    </row>
    <row r="2560" spans="1:9">
      <c r="A2560" s="50">
        <v>2559</v>
      </c>
      <c r="B2560" s="60">
        <f>Original!A2894</f>
        <v>43265</v>
      </c>
      <c r="C2560" s="78">
        <v>43252</v>
      </c>
      <c r="D2560" s="50">
        <v>2018</v>
      </c>
      <c r="E2560" s="61">
        <f>Original!B2894</f>
        <v>0.82986111111111116</v>
      </c>
      <c r="F2560" s="57" t="str">
        <f>Original!C2892</f>
        <v>AUTO</v>
      </c>
      <c r="G2560" s="57">
        <f>Original!D2892</f>
        <v>30</v>
      </c>
      <c r="H2560" s="57" t="str">
        <f>Original!G2892</f>
        <v>JUNEKMT</v>
      </c>
      <c r="I2560" s="57" t="s">
        <v>528</v>
      </c>
    </row>
    <row r="2561" spans="1:9">
      <c r="A2561" s="50">
        <v>2560</v>
      </c>
      <c r="B2561" s="60">
        <f>Original!A2895</f>
        <v>43265</v>
      </c>
      <c r="C2561" s="78">
        <v>43252</v>
      </c>
      <c r="D2561" s="50">
        <v>2018</v>
      </c>
      <c r="E2561" s="61">
        <f>Original!B2895</f>
        <v>0.88402777777777775</v>
      </c>
      <c r="F2561" s="57" t="str">
        <f>Original!C2893</f>
        <v>AUTO</v>
      </c>
      <c r="G2561" s="57">
        <f>Original!D2893</f>
        <v>100</v>
      </c>
      <c r="H2561" s="57" t="str">
        <f>Original!G2893</f>
        <v>JUNEKMT</v>
      </c>
      <c r="I2561" s="57" t="s">
        <v>528</v>
      </c>
    </row>
    <row r="2562" spans="1:9">
      <c r="A2562" s="50">
        <v>2561</v>
      </c>
      <c r="B2562" s="60">
        <f>Original!A2897</f>
        <v>43266</v>
      </c>
      <c r="C2562" s="78">
        <v>43252</v>
      </c>
      <c r="D2562" s="50">
        <v>2018</v>
      </c>
      <c r="E2562" s="61">
        <f>Original!B2897</f>
        <v>0.29236111111111113</v>
      </c>
      <c r="F2562" s="57" t="str">
        <f>Original!C2895</f>
        <v>DINNER</v>
      </c>
      <c r="G2562" s="57">
        <f>Original!D2895</f>
        <v>429</v>
      </c>
      <c r="H2562" s="57" t="str">
        <f>Original!G2895</f>
        <v>JUNEKMT</v>
      </c>
      <c r="I2562" s="57" t="s">
        <v>528</v>
      </c>
    </row>
    <row r="2563" spans="1:9">
      <c r="A2563" s="50">
        <v>2562</v>
      </c>
      <c r="B2563" s="60">
        <f>Original!A2898</f>
        <v>43266</v>
      </c>
      <c r="C2563" s="78">
        <v>43252</v>
      </c>
      <c r="D2563" s="50">
        <v>2018</v>
      </c>
      <c r="E2563" s="61">
        <f>Original!B2898</f>
        <v>0.29305555555555557</v>
      </c>
      <c r="F2563" s="57" t="str">
        <f>Original!C2896</f>
        <v>HOTEL NIKIL SAI INTERNATIONAL</v>
      </c>
      <c r="G2563" s="57">
        <f>Original!D2896</f>
        <v>1733</v>
      </c>
      <c r="H2563" s="57" t="str">
        <f>Original!G2896</f>
        <v>JUNEKMT</v>
      </c>
      <c r="I2563" s="57" t="s">
        <v>528</v>
      </c>
    </row>
    <row r="2564" spans="1:9">
      <c r="A2564" s="50">
        <v>2563</v>
      </c>
      <c r="B2564" s="60">
        <f>Original!A2901</f>
        <v>43266</v>
      </c>
      <c r="C2564" s="78">
        <v>43252</v>
      </c>
      <c r="D2564" s="50">
        <v>2018</v>
      </c>
      <c r="E2564" s="61">
        <f>Original!B2901</f>
        <v>0.7104166666666667</v>
      </c>
      <c r="F2564" s="57" t="str">
        <f>Original!C2899</f>
        <v>LUNCH</v>
      </c>
      <c r="G2564" s="57">
        <f>Original!D2899</f>
        <v>615</v>
      </c>
      <c r="H2564" s="57" t="str">
        <f>Original!G2899</f>
        <v>JUNEKMT</v>
      </c>
      <c r="I2564" s="57" t="s">
        <v>528</v>
      </c>
    </row>
    <row r="2565" spans="1:9">
      <c r="A2565" s="50">
        <v>2564</v>
      </c>
      <c r="B2565" s="60">
        <f>Original!A2902</f>
        <v>43266</v>
      </c>
      <c r="C2565" s="78">
        <v>43252</v>
      </c>
      <c r="D2565" s="50">
        <v>2018</v>
      </c>
      <c r="E2565" s="61">
        <f>Original!B2902</f>
        <v>0.72569444444444453</v>
      </c>
      <c r="F2565" s="57" t="str">
        <f>Original!C2900</f>
        <v>JUICE</v>
      </c>
      <c r="G2565" s="57">
        <f>Original!D2900</f>
        <v>40</v>
      </c>
      <c r="H2565" s="57" t="str">
        <f>Original!G2900</f>
        <v>JUNEKMT</v>
      </c>
      <c r="I2565" s="57" t="s">
        <v>528</v>
      </c>
    </row>
    <row r="2566" spans="1:9">
      <c r="A2566" s="50">
        <v>2565</v>
      </c>
      <c r="B2566" s="60">
        <f>Original!A2903</f>
        <v>43266</v>
      </c>
      <c r="C2566" s="78">
        <v>43252</v>
      </c>
      <c r="D2566" s="50">
        <v>2018</v>
      </c>
      <c r="E2566" s="61">
        <f>Original!B2903</f>
        <v>0.7368055555555556</v>
      </c>
      <c r="F2566" s="57" t="str">
        <f>Original!C2901</f>
        <v>CAB</v>
      </c>
      <c r="G2566" s="57">
        <f>Original!D2901</f>
        <v>1885</v>
      </c>
      <c r="H2566" s="57" t="str">
        <f>Original!G2901</f>
        <v>JUNEKMT</v>
      </c>
      <c r="I2566" s="57" t="s">
        <v>528</v>
      </c>
    </row>
    <row r="2567" spans="1:9">
      <c r="A2567" s="50">
        <v>2566</v>
      </c>
      <c r="B2567" s="60">
        <f>Original!A2904</f>
        <v>43266</v>
      </c>
      <c r="C2567" s="78">
        <v>43252</v>
      </c>
      <c r="D2567" s="50">
        <v>2018</v>
      </c>
      <c r="E2567" s="61">
        <f>Original!B2904</f>
        <v>0.7368055555555556</v>
      </c>
      <c r="F2567" s="57" t="str">
        <f>Original!C2902</f>
        <v>JUICE</v>
      </c>
      <c r="G2567" s="57">
        <f>Original!D2902</f>
        <v>30</v>
      </c>
      <c r="H2567" s="57" t="str">
        <f>Original!G2902</f>
        <v>JUNEKMT</v>
      </c>
      <c r="I2567" s="57" t="s">
        <v>528</v>
      </c>
    </row>
    <row r="2568" spans="1:9">
      <c r="A2568" s="50">
        <v>2567</v>
      </c>
      <c r="B2568" s="60">
        <f>Original!A2905</f>
        <v>43266</v>
      </c>
      <c r="C2568" s="78">
        <v>43252</v>
      </c>
      <c r="D2568" s="50">
        <v>2018</v>
      </c>
      <c r="E2568" s="61">
        <f>Original!B2905</f>
        <v>0.97916666666666663</v>
      </c>
      <c r="F2568" s="57" t="str">
        <f>Original!C2903</f>
        <v>WATER</v>
      </c>
      <c r="G2568" s="57">
        <f>Original!D2903</f>
        <v>20</v>
      </c>
      <c r="H2568" s="57" t="str">
        <f>Original!G2903</f>
        <v>JUNEKMT</v>
      </c>
      <c r="I2568" s="57" t="s">
        <v>528</v>
      </c>
    </row>
    <row r="2569" spans="1:9">
      <c r="A2569" s="50">
        <v>2568</v>
      </c>
      <c r="B2569" s="60">
        <f>Original!A2906</f>
        <v>43267</v>
      </c>
      <c r="C2569" s="78">
        <v>43252</v>
      </c>
      <c r="D2569" s="50">
        <v>2018</v>
      </c>
      <c r="E2569" s="61">
        <f>Original!B2906</f>
        <v>0.4145833333333333</v>
      </c>
      <c r="F2569" s="57" t="str">
        <f>Original!C2904</f>
        <v>BUS</v>
      </c>
      <c r="G2569" s="57">
        <f>Original!D2904</f>
        <v>322</v>
      </c>
      <c r="H2569" s="57" t="str">
        <f>Original!G2904</f>
        <v>JUNEKMT</v>
      </c>
      <c r="I2569" s="57" t="s">
        <v>528</v>
      </c>
    </row>
    <row r="2570" spans="1:9">
      <c r="A2570" s="50">
        <v>2569</v>
      </c>
      <c r="B2570" s="60">
        <f>Original!A2907</f>
        <v>43267</v>
      </c>
      <c r="C2570" s="78">
        <v>43252</v>
      </c>
      <c r="D2570" s="50">
        <v>2018</v>
      </c>
      <c r="E2570" s="61">
        <f>Original!B2907</f>
        <v>0.51597222222222217</v>
      </c>
      <c r="F2570" s="57" t="str">
        <f>Original!C2905</f>
        <v>BUS</v>
      </c>
      <c r="G2570" s="57">
        <f>Original!D2905</f>
        <v>1695</v>
      </c>
      <c r="H2570" s="57" t="str">
        <f>Original!G2905</f>
        <v>JUNEKMT</v>
      </c>
      <c r="I2570" s="57" t="s">
        <v>528</v>
      </c>
    </row>
    <row r="2571" spans="1:9">
      <c r="A2571" s="50">
        <v>2570</v>
      </c>
      <c r="B2571" s="60">
        <f>Original!A2908</f>
        <v>43267</v>
      </c>
      <c r="C2571" s="78">
        <v>43252</v>
      </c>
      <c r="D2571" s="50">
        <v>2018</v>
      </c>
      <c r="E2571" s="61">
        <f>Original!B2908</f>
        <v>0.60138888888888886</v>
      </c>
      <c r="F2571" s="57" t="str">
        <f>Original!C2906</f>
        <v>BUS</v>
      </c>
      <c r="G2571" s="57">
        <f>Original!D2906</f>
        <v>10</v>
      </c>
      <c r="H2571" s="57" t="str">
        <f>Original!G2906</f>
        <v>JUNEKMT</v>
      </c>
      <c r="I2571" s="57" t="s">
        <v>528</v>
      </c>
    </row>
    <row r="2572" spans="1:9">
      <c r="A2572" s="50">
        <v>2571</v>
      </c>
      <c r="B2572" s="77">
        <f>Original!A2910</f>
        <v>43267</v>
      </c>
      <c r="C2572" s="78">
        <v>43252</v>
      </c>
      <c r="D2572" s="50">
        <v>2018</v>
      </c>
      <c r="E2572" s="79">
        <f>Original!B2910</f>
        <v>0.60277777777777775</v>
      </c>
      <c r="F2572" s="80" t="str">
        <f>Original!C2908</f>
        <v>ROOM COMMON EXPENSES</v>
      </c>
      <c r="G2572" s="80">
        <f>Original!D2908</f>
        <v>262.39999999999998</v>
      </c>
      <c r="H2572" s="54" t="s">
        <v>354</v>
      </c>
      <c r="I2572" s="80" t="s">
        <v>529</v>
      </c>
    </row>
    <row r="2573" spans="1:9">
      <c r="A2573" s="50">
        <v>2572</v>
      </c>
      <c r="B2573" s="60">
        <f>Original!A2911</f>
        <v>43267</v>
      </c>
      <c r="C2573" s="78">
        <v>43252</v>
      </c>
      <c r="D2573" s="50">
        <v>2018</v>
      </c>
      <c r="E2573" s="61">
        <f>Original!B2911</f>
        <v>0.87986111111111109</v>
      </c>
      <c r="F2573" s="57" t="str">
        <f>Original!C2909</f>
        <v>BUS</v>
      </c>
      <c r="G2573" s="57">
        <f>Original!D2909</f>
        <v>12</v>
      </c>
      <c r="H2573" s="57" t="str">
        <f>Original!G2909</f>
        <v>TRAVEL</v>
      </c>
      <c r="I2573" s="57" t="s">
        <v>529</v>
      </c>
    </row>
    <row r="2574" spans="1:9">
      <c r="A2574" s="50">
        <v>2573</v>
      </c>
      <c r="B2574" s="77">
        <f>Original!A2913</f>
        <v>43268</v>
      </c>
      <c r="C2574" s="78">
        <v>43252</v>
      </c>
      <c r="D2574" s="50">
        <v>2018</v>
      </c>
      <c r="E2574" s="79">
        <f>Original!B2913</f>
        <v>0.69861111111111107</v>
      </c>
      <c r="F2574" s="80" t="str">
        <f>Original!C2911</f>
        <v>KULFI</v>
      </c>
      <c r="G2574" s="80">
        <f>Original!D2911</f>
        <v>90</v>
      </c>
      <c r="H2574" s="80" t="str">
        <f>Original!G2911</f>
        <v>FOOD &amp; DRINKS</v>
      </c>
      <c r="I2574" s="80" t="s">
        <v>529</v>
      </c>
    </row>
    <row r="2575" spans="1:9">
      <c r="A2575" s="50">
        <v>2574</v>
      </c>
      <c r="B2575" s="77">
        <f>Original!A2914</f>
        <v>43268</v>
      </c>
      <c r="C2575" s="78">
        <v>43252</v>
      </c>
      <c r="D2575" s="50">
        <v>2018</v>
      </c>
      <c r="E2575" s="79">
        <f>Original!B2914</f>
        <v>0.79861111111111116</v>
      </c>
      <c r="F2575" s="80" t="str">
        <f>Original!C2912</f>
        <v>BREAKFAST</v>
      </c>
      <c r="G2575" s="80">
        <f>Original!D2912</f>
        <v>130</v>
      </c>
      <c r="H2575" s="80" t="str">
        <f>Original!G2912</f>
        <v>FOOD &amp; DRINKS</v>
      </c>
      <c r="I2575" s="80" t="s">
        <v>529</v>
      </c>
    </row>
    <row r="2576" spans="1:9">
      <c r="A2576" s="50">
        <v>2575</v>
      </c>
      <c r="B2576" s="60">
        <f>Original!A2915</f>
        <v>43268</v>
      </c>
      <c r="C2576" s="78">
        <v>43252</v>
      </c>
      <c r="D2576" s="50">
        <v>2018</v>
      </c>
      <c r="E2576" s="61">
        <f>Original!B2915</f>
        <v>0.93125000000000002</v>
      </c>
      <c r="F2576" s="57" t="str">
        <f>Original!C2913</f>
        <v>BUS</v>
      </c>
      <c r="G2576" s="57">
        <f>Original!D2913</f>
        <v>12</v>
      </c>
      <c r="H2576" s="57" t="str">
        <f>Original!G2913</f>
        <v>TRAVEL</v>
      </c>
      <c r="I2576" s="57" t="s">
        <v>529</v>
      </c>
    </row>
    <row r="2577" spans="1:9">
      <c r="A2577" s="50">
        <v>2576</v>
      </c>
      <c r="B2577" s="60">
        <f>Original!A2916</f>
        <v>43269</v>
      </c>
      <c r="C2577" s="78">
        <v>43252</v>
      </c>
      <c r="D2577" s="50">
        <v>2018</v>
      </c>
      <c r="E2577" s="61">
        <f>Original!B2916</f>
        <v>0.93263888888888891</v>
      </c>
      <c r="F2577" s="57" t="str">
        <f>Original!C2914</f>
        <v>BUS</v>
      </c>
      <c r="G2577" s="57">
        <f>Original!D2914</f>
        <v>50</v>
      </c>
      <c r="H2577" s="57" t="str">
        <f>Original!G2914</f>
        <v>TRAVEL</v>
      </c>
      <c r="I2577" s="57" t="s">
        <v>529</v>
      </c>
    </row>
    <row r="2578" spans="1:9">
      <c r="A2578" s="50">
        <v>2577</v>
      </c>
      <c r="B2578" s="77">
        <f>Original!A2917</f>
        <v>43270</v>
      </c>
      <c r="C2578" s="78">
        <v>43252</v>
      </c>
      <c r="D2578" s="50">
        <v>2018</v>
      </c>
      <c r="E2578" s="79">
        <f>Original!B2917</f>
        <v>0.38958333333333334</v>
      </c>
      <c r="F2578" s="80" t="str">
        <f>Original!C2915</f>
        <v>DINNER</v>
      </c>
      <c r="G2578" s="80">
        <f>Original!D2915</f>
        <v>380</v>
      </c>
      <c r="H2578" s="80" t="str">
        <f>Original!G2915</f>
        <v>BILLS</v>
      </c>
      <c r="I2578" s="80" t="s">
        <v>529</v>
      </c>
    </row>
    <row r="2579" spans="1:9">
      <c r="A2579" s="50">
        <v>2578</v>
      </c>
      <c r="B2579" s="77">
        <f>Original!A2918</f>
        <v>43270</v>
      </c>
      <c r="C2579" s="78">
        <v>43252</v>
      </c>
      <c r="D2579" s="50">
        <v>2018</v>
      </c>
      <c r="E2579" s="79">
        <f>Original!B2918</f>
        <v>0.88958333333333339</v>
      </c>
      <c r="F2579" s="80" t="str">
        <f>Original!C2916</f>
        <v>DINNER</v>
      </c>
      <c r="G2579" s="80">
        <f>Original!D2916</f>
        <v>95</v>
      </c>
      <c r="H2579" s="80" t="str">
        <f>Original!G2916</f>
        <v>FOOD &amp; DRINKS</v>
      </c>
      <c r="I2579" s="80" t="s">
        <v>529</v>
      </c>
    </row>
    <row r="2580" spans="1:9">
      <c r="A2580" s="50">
        <v>2579</v>
      </c>
      <c r="B2580" s="77">
        <f>Original!A2919</f>
        <v>43271</v>
      </c>
      <c r="C2580" s="78">
        <v>43252</v>
      </c>
      <c r="D2580" s="50">
        <v>2018</v>
      </c>
      <c r="E2580" s="79">
        <f>Original!B2919</f>
        <v>0.41597222222222219</v>
      </c>
      <c r="F2580" s="80" t="str">
        <f>Original!C2917</f>
        <v>BREAKFAST</v>
      </c>
      <c r="G2580" s="80">
        <f>Original!D2917</f>
        <v>29</v>
      </c>
      <c r="H2580" s="80" t="str">
        <f>Original!G2917</f>
        <v>FOOD &amp; DRINKS</v>
      </c>
      <c r="I2580" s="80" t="s">
        <v>529</v>
      </c>
    </row>
    <row r="2581" spans="1:9">
      <c r="A2581" s="50">
        <v>2580</v>
      </c>
      <c r="B2581" s="77">
        <f>Original!A2920</f>
        <v>43271</v>
      </c>
      <c r="C2581" s="78">
        <v>43252</v>
      </c>
      <c r="D2581" s="50">
        <v>2018</v>
      </c>
      <c r="E2581" s="79">
        <f>Original!B2920</f>
        <v>0.85416666666666663</v>
      </c>
      <c r="F2581" s="80" t="str">
        <f>Original!C2918</f>
        <v>DINNER</v>
      </c>
      <c r="G2581" s="80">
        <f>Original!D2918</f>
        <v>35</v>
      </c>
      <c r="H2581" s="80" t="str">
        <f>Original!G2918</f>
        <v>FOOD &amp; DRINKS</v>
      </c>
      <c r="I2581" s="80" t="s">
        <v>529</v>
      </c>
    </row>
    <row r="2582" spans="1:9">
      <c r="A2582" s="50">
        <v>2581</v>
      </c>
      <c r="B2582" s="60">
        <f>Original!A2921</f>
        <v>43271</v>
      </c>
      <c r="C2582" s="78">
        <v>43252</v>
      </c>
      <c r="D2582" s="50">
        <v>2018</v>
      </c>
      <c r="E2582" s="61">
        <f>Original!B2921</f>
        <v>0.85416666666666663</v>
      </c>
      <c r="F2582" s="57" t="str">
        <f>Original!C2919</f>
        <v>BREAKFAST</v>
      </c>
      <c r="G2582" s="57">
        <f>Original!D2919</f>
        <v>25</v>
      </c>
      <c r="H2582" s="57" t="str">
        <f>Original!G2919</f>
        <v>FOOD &amp; DRINKS</v>
      </c>
      <c r="I2582" s="80" t="s">
        <v>529</v>
      </c>
    </row>
    <row r="2583" spans="1:9">
      <c r="A2583" s="50">
        <v>2582</v>
      </c>
      <c r="B2583" s="60">
        <f>Original!A2922</f>
        <v>43271</v>
      </c>
      <c r="C2583" s="78">
        <v>43252</v>
      </c>
      <c r="D2583" s="50">
        <v>2018</v>
      </c>
      <c r="E2583" s="61">
        <f>Original!B2922</f>
        <v>0.85416666666666663</v>
      </c>
      <c r="F2583" s="57" t="str">
        <f>Original!C2920</f>
        <v>SURF EXCEL</v>
      </c>
      <c r="G2583" s="57">
        <f>Original!D2920</f>
        <v>188</v>
      </c>
      <c r="H2583" s="57" t="str">
        <f>Original!G2920</f>
        <v>GROCERIES</v>
      </c>
      <c r="I2583" s="80" t="s">
        <v>529</v>
      </c>
    </row>
    <row r="2584" spans="1:9">
      <c r="A2584" s="50">
        <v>2583</v>
      </c>
      <c r="B2584" s="60">
        <f>Original!A2923</f>
        <v>43272</v>
      </c>
      <c r="C2584" s="78">
        <v>43252</v>
      </c>
      <c r="D2584" s="50">
        <v>2018</v>
      </c>
      <c r="E2584" s="61">
        <f>Original!B2923</f>
        <v>0.37083333333333335</v>
      </c>
      <c r="F2584" s="57" t="str">
        <f>Original!C2921</f>
        <v>DINNER</v>
      </c>
      <c r="G2584" s="57">
        <f>Original!D2921</f>
        <v>45</v>
      </c>
      <c r="H2584" s="57" t="str">
        <f>Original!G2921</f>
        <v>FOOD &amp; DRINKS</v>
      </c>
      <c r="I2584" s="80" t="s">
        <v>529</v>
      </c>
    </row>
    <row r="2585" spans="1:9">
      <c r="A2585" s="50">
        <v>2584</v>
      </c>
      <c r="B2585" s="60">
        <f>Original!A2924</f>
        <v>43272</v>
      </c>
      <c r="C2585" s="78">
        <v>43252</v>
      </c>
      <c r="D2585" s="50">
        <v>2018</v>
      </c>
      <c r="E2585" s="61">
        <f>Original!B2924</f>
        <v>0.43263888888888885</v>
      </c>
      <c r="F2585" s="57" t="str">
        <f>Original!C2922</f>
        <v>SOAP</v>
      </c>
      <c r="G2585" s="57">
        <f>Original!D2922</f>
        <v>168</v>
      </c>
      <c r="H2585" s="57" t="str">
        <f>Original!G2922</f>
        <v>GROCERIES</v>
      </c>
      <c r="I2585" s="80" t="s">
        <v>529</v>
      </c>
    </row>
    <row r="2586" spans="1:9">
      <c r="A2586" s="50">
        <v>2585</v>
      </c>
      <c r="B2586" s="60">
        <f>Original!A2925</f>
        <v>43272</v>
      </c>
      <c r="C2586" s="78">
        <v>43252</v>
      </c>
      <c r="D2586" s="50">
        <v>2018</v>
      </c>
      <c r="E2586" s="61">
        <f>Original!B2925</f>
        <v>0.49652777777777773</v>
      </c>
      <c r="F2586" s="57" t="str">
        <f>Original!C2923</f>
        <v>BREAKFAST</v>
      </c>
      <c r="G2586" s="57">
        <f>Original!D2923</f>
        <v>40</v>
      </c>
      <c r="H2586" s="57" t="str">
        <f>Original!G2923</f>
        <v>FOOD &amp; DRINKS</v>
      </c>
      <c r="I2586" s="80" t="s">
        <v>529</v>
      </c>
    </row>
    <row r="2587" spans="1:9">
      <c r="A2587" s="50">
        <v>2586</v>
      </c>
      <c r="B2587" s="77">
        <f>Original!A2927</f>
        <v>43272</v>
      </c>
      <c r="C2587" s="78">
        <v>43252</v>
      </c>
      <c r="D2587" s="50">
        <v>2018</v>
      </c>
      <c r="E2587" s="79">
        <f>Original!B2927</f>
        <v>0.92222222222222217</v>
      </c>
      <c r="F2587" s="80" t="str">
        <f>Original!C2925</f>
        <v>DONATION</v>
      </c>
      <c r="G2587" s="80">
        <f>Original!D2925</f>
        <v>10</v>
      </c>
      <c r="H2587" s="80" t="str">
        <f>Original!G2925</f>
        <v>BILLS</v>
      </c>
      <c r="I2587" s="80" t="s">
        <v>529</v>
      </c>
    </row>
    <row r="2588" spans="1:9">
      <c r="A2588" s="50">
        <v>2587</v>
      </c>
      <c r="B2588" s="60">
        <f>Original!A2928</f>
        <v>43272</v>
      </c>
      <c r="C2588" s="78">
        <v>43252</v>
      </c>
      <c r="D2588" s="50">
        <v>2018</v>
      </c>
      <c r="E2588" s="61">
        <f>Original!B2928</f>
        <v>0.92222222222222217</v>
      </c>
      <c r="F2588" s="57" t="str">
        <f>Original!C2926</f>
        <v>CAB</v>
      </c>
      <c r="G2588" s="57">
        <f>Original!D2926</f>
        <v>219</v>
      </c>
      <c r="H2588" s="57" t="str">
        <f>Original!G2926</f>
        <v>TRAVEL</v>
      </c>
      <c r="I2588" s="57" t="s">
        <v>529</v>
      </c>
    </row>
    <row r="2589" spans="1:9">
      <c r="A2589" s="50">
        <v>2588</v>
      </c>
      <c r="B2589" s="60">
        <f>Original!A2929</f>
        <v>43273</v>
      </c>
      <c r="C2589" s="78">
        <v>43252</v>
      </c>
      <c r="D2589" s="50">
        <v>2018</v>
      </c>
      <c r="E2589" s="61">
        <f>Original!B2929</f>
        <v>0.3430555555555555</v>
      </c>
      <c r="F2589" s="57" t="str">
        <f>Original!C2927</f>
        <v>DINNER</v>
      </c>
      <c r="G2589" s="57">
        <f>Original!D2927</f>
        <v>462</v>
      </c>
      <c r="H2589" s="57" t="str">
        <f>Original!G2927</f>
        <v>FOOD &amp; DRINKS</v>
      </c>
      <c r="I2589" s="80" t="s">
        <v>529</v>
      </c>
    </row>
    <row r="2590" spans="1:9">
      <c r="A2590" s="50">
        <v>2589</v>
      </c>
      <c r="B2590" s="60">
        <f>Original!A2930</f>
        <v>43273</v>
      </c>
      <c r="C2590" s="78">
        <v>43252</v>
      </c>
      <c r="D2590" s="50">
        <v>2018</v>
      </c>
      <c r="E2590" s="61">
        <f>Original!B2930</f>
        <v>0.84236111111111101</v>
      </c>
      <c r="F2590" s="57" t="str">
        <f>Original!C2928</f>
        <v>CAB</v>
      </c>
      <c r="G2590" s="57">
        <f>Original!D2928</f>
        <v>132</v>
      </c>
      <c r="H2590" s="57" t="str">
        <f>Original!G2928</f>
        <v>TRAVEL</v>
      </c>
      <c r="I2590" s="57" t="s">
        <v>529</v>
      </c>
    </row>
    <row r="2591" spans="1:9">
      <c r="A2591" s="50">
        <v>2590</v>
      </c>
      <c r="B2591" s="60">
        <f>Original!A2931</f>
        <v>43273</v>
      </c>
      <c r="C2591" s="78">
        <v>43252</v>
      </c>
      <c r="D2591" s="50">
        <v>2018</v>
      </c>
      <c r="E2591" s="61">
        <f>Original!B2931</f>
        <v>0.84305555555555556</v>
      </c>
      <c r="F2591" s="57" t="str">
        <f>Original!C2929</f>
        <v>SNACKS</v>
      </c>
      <c r="G2591" s="57">
        <f>Original!D2929</f>
        <v>20</v>
      </c>
      <c r="H2591" s="57" t="str">
        <f>Original!G2929</f>
        <v>FOOD &amp; DRINKS</v>
      </c>
      <c r="I2591" s="80" t="s">
        <v>529</v>
      </c>
    </row>
    <row r="2592" spans="1:9">
      <c r="A2592" s="50">
        <v>2591</v>
      </c>
      <c r="B2592" s="77">
        <f>Original!A2932</f>
        <v>43273</v>
      </c>
      <c r="C2592" s="78">
        <v>43252</v>
      </c>
      <c r="D2592" s="50">
        <v>2018</v>
      </c>
      <c r="E2592" s="79">
        <f>Original!B2932</f>
        <v>0.91527777777777775</v>
      </c>
      <c r="F2592" s="80" t="str">
        <f>Original!C2930</f>
        <v>MEDICAL</v>
      </c>
      <c r="G2592" s="80">
        <f>Original!D2930</f>
        <v>112</v>
      </c>
      <c r="H2592" s="80" t="str">
        <f>Original!G2930</f>
        <v>BILLS</v>
      </c>
      <c r="I2592" s="80" t="s">
        <v>529</v>
      </c>
    </row>
    <row r="2593" spans="1:9">
      <c r="A2593" s="50">
        <v>2592</v>
      </c>
      <c r="B2593" s="77">
        <f>Original!A2933</f>
        <v>43274</v>
      </c>
      <c r="C2593" s="78">
        <v>43252</v>
      </c>
      <c r="D2593" s="50">
        <v>2018</v>
      </c>
      <c r="E2593" s="79">
        <f>Original!B2933</f>
        <v>0.68958333333333333</v>
      </c>
      <c r="F2593" s="80" t="str">
        <f>Original!C2931</f>
        <v>HAIRCUT</v>
      </c>
      <c r="G2593" s="80">
        <f>Original!D2931</f>
        <v>150</v>
      </c>
      <c r="H2593" s="80" t="str">
        <f>Original!G2931</f>
        <v>BILLS</v>
      </c>
      <c r="I2593" s="80" t="s">
        <v>529</v>
      </c>
    </row>
    <row r="2594" spans="1:9">
      <c r="A2594" s="50">
        <v>2593</v>
      </c>
      <c r="B2594" s="60">
        <f>Original!A2934</f>
        <v>43274</v>
      </c>
      <c r="C2594" s="78">
        <v>43252</v>
      </c>
      <c r="D2594" s="50">
        <v>2018</v>
      </c>
      <c r="E2594" s="61">
        <f>Original!B2934</f>
        <v>0.89861111111111114</v>
      </c>
      <c r="F2594" s="57" t="str">
        <f>Original!C2932</f>
        <v>DINNER</v>
      </c>
      <c r="G2594" s="57">
        <f>Original!D2932</f>
        <v>25</v>
      </c>
      <c r="H2594" s="57" t="str">
        <f>Original!G2932</f>
        <v>FOOD &amp; DRINKS</v>
      </c>
      <c r="I2594" s="80" t="s">
        <v>529</v>
      </c>
    </row>
    <row r="2595" spans="1:9">
      <c r="A2595" s="50">
        <v>2594</v>
      </c>
      <c r="B2595" s="60">
        <f>Original!A2935</f>
        <v>43275</v>
      </c>
      <c r="C2595" s="78">
        <v>43252</v>
      </c>
      <c r="D2595" s="50">
        <v>2018</v>
      </c>
      <c r="E2595" s="61">
        <f>Original!B2935</f>
        <v>0.41805555555555557</v>
      </c>
      <c r="F2595" s="57" t="str">
        <f>Original!C2933</f>
        <v>BUS</v>
      </c>
      <c r="G2595" s="57">
        <f>Original!D2933</f>
        <v>24</v>
      </c>
      <c r="H2595" s="57" t="str">
        <f>Original!G2933</f>
        <v>TRAVEL</v>
      </c>
      <c r="I2595" s="57" t="s">
        <v>529</v>
      </c>
    </row>
    <row r="2596" spans="1:9">
      <c r="A2596" s="50">
        <v>2595</v>
      </c>
      <c r="B2596" s="60">
        <f>Original!A2936</f>
        <v>43275</v>
      </c>
      <c r="C2596" s="78">
        <v>43252</v>
      </c>
      <c r="D2596" s="50">
        <v>2018</v>
      </c>
      <c r="E2596" s="61">
        <f>Original!B2936</f>
        <v>0.41944444444444445</v>
      </c>
      <c r="F2596" s="57" t="str">
        <f>Original!C2934</f>
        <v>DINNER</v>
      </c>
      <c r="G2596" s="57">
        <f>Original!D2934</f>
        <v>20</v>
      </c>
      <c r="H2596" s="57" t="str">
        <f>Original!G2934</f>
        <v>FOOD &amp; DRINKS</v>
      </c>
      <c r="I2596" s="80" t="s">
        <v>529</v>
      </c>
    </row>
    <row r="2597" spans="1:9">
      <c r="A2597" s="50">
        <v>2596</v>
      </c>
      <c r="B2597" s="60">
        <f>Original!A2937</f>
        <v>43275</v>
      </c>
      <c r="C2597" s="78">
        <v>43252</v>
      </c>
      <c r="D2597" s="50">
        <v>2018</v>
      </c>
      <c r="E2597" s="61">
        <f>Original!B2937</f>
        <v>0.54305555555555551</v>
      </c>
      <c r="F2597" s="57" t="str">
        <f>Original!C2935</f>
        <v>BUS</v>
      </c>
      <c r="G2597" s="57">
        <f>Original!D2935</f>
        <v>38</v>
      </c>
      <c r="H2597" s="57" t="str">
        <f>Original!G2935</f>
        <v>TRAVEL</v>
      </c>
      <c r="I2597" s="57" t="s">
        <v>529</v>
      </c>
    </row>
    <row r="2598" spans="1:9">
      <c r="A2598" s="50">
        <v>2597</v>
      </c>
      <c r="B2598" s="60">
        <f>Original!A2938</f>
        <v>43275</v>
      </c>
      <c r="C2598" s="78">
        <v>43252</v>
      </c>
      <c r="D2598" s="50">
        <v>2018</v>
      </c>
      <c r="E2598" s="61">
        <f>Original!B2938</f>
        <v>0.79583333333333339</v>
      </c>
      <c r="F2598" s="57" t="str">
        <f>Original!C2936</f>
        <v>SNACKS</v>
      </c>
      <c r="G2598" s="57">
        <f>Original!D2936</f>
        <v>50</v>
      </c>
      <c r="H2598" s="57" t="str">
        <f>Original!G2936</f>
        <v>FOOD &amp; DRINKS</v>
      </c>
      <c r="I2598" s="80" t="s">
        <v>529</v>
      </c>
    </row>
    <row r="2599" spans="1:9">
      <c r="A2599" s="50">
        <v>2598</v>
      </c>
      <c r="B2599" s="60">
        <f>Original!A2939</f>
        <v>43275</v>
      </c>
      <c r="C2599" s="78">
        <v>43252</v>
      </c>
      <c r="D2599" s="50">
        <v>2018</v>
      </c>
      <c r="E2599" s="61">
        <f>Original!B2939</f>
        <v>0.9194444444444444</v>
      </c>
      <c r="F2599" s="57" t="str">
        <f>Original!C2937</f>
        <v>LUNCH</v>
      </c>
      <c r="G2599" s="57">
        <f>Original!D2937</f>
        <v>100</v>
      </c>
      <c r="H2599" s="57" t="str">
        <f>Original!G2937</f>
        <v>FOOD &amp; DRINKS</v>
      </c>
      <c r="I2599" s="80" t="s">
        <v>529</v>
      </c>
    </row>
    <row r="2600" spans="1:9">
      <c r="A2600" s="50">
        <v>2599</v>
      </c>
      <c r="B2600" s="60">
        <f>Original!A2940</f>
        <v>43276</v>
      </c>
      <c r="C2600" s="78">
        <v>43252</v>
      </c>
      <c r="D2600" s="50">
        <v>2018</v>
      </c>
      <c r="E2600" s="61">
        <f>Original!B2940</f>
        <v>0.3347222222222222</v>
      </c>
      <c r="F2600" s="57" t="str">
        <f>Original!C2938</f>
        <v>JUICE</v>
      </c>
      <c r="G2600" s="57">
        <f>Original!D2938</f>
        <v>25</v>
      </c>
      <c r="H2600" s="57" t="str">
        <f>Original!G2938</f>
        <v>FOOD &amp; DRINKS</v>
      </c>
      <c r="I2600" s="80" t="s">
        <v>529</v>
      </c>
    </row>
    <row r="2601" spans="1:9">
      <c r="A2601" s="50">
        <v>2600</v>
      </c>
      <c r="B2601" s="60">
        <f>Original!A2941</f>
        <v>43277</v>
      </c>
      <c r="C2601" s="78">
        <v>43252</v>
      </c>
      <c r="D2601" s="50">
        <v>2018</v>
      </c>
      <c r="E2601" s="61">
        <f>Original!B2941</f>
        <v>0.37638888888888888</v>
      </c>
      <c r="F2601" s="57" t="str">
        <f>Original!C2939</f>
        <v>TRAIN</v>
      </c>
      <c r="G2601" s="57">
        <f>Original!D2939</f>
        <v>60</v>
      </c>
      <c r="H2601" s="57" t="str">
        <f>Original!G2939</f>
        <v>TRAVEL</v>
      </c>
      <c r="I2601" s="57" t="s">
        <v>529</v>
      </c>
    </row>
    <row r="2602" spans="1:9">
      <c r="A2602" s="50">
        <v>2601</v>
      </c>
      <c r="B2602" s="60">
        <f>Original!A2942</f>
        <v>43277</v>
      </c>
      <c r="C2602" s="78">
        <v>43252</v>
      </c>
      <c r="D2602" s="50">
        <v>2018</v>
      </c>
      <c r="E2602" s="61">
        <f>Original!B2942</f>
        <v>0.75347222222222221</v>
      </c>
      <c r="F2602" s="57" t="str">
        <f>Original!C2940</f>
        <v>SNACKS</v>
      </c>
      <c r="G2602" s="57">
        <f>Original!D2940</f>
        <v>10</v>
      </c>
      <c r="H2602" s="57" t="str">
        <f>Original!G2940</f>
        <v>FOOD &amp; DRINKS</v>
      </c>
      <c r="I2602" s="80" t="s">
        <v>529</v>
      </c>
    </row>
    <row r="2603" spans="1:9">
      <c r="A2603" s="50">
        <v>2602</v>
      </c>
      <c r="B2603" s="60">
        <f>Original!A2943</f>
        <v>43277</v>
      </c>
      <c r="C2603" s="78">
        <v>43252</v>
      </c>
      <c r="D2603" s="50">
        <v>2018</v>
      </c>
      <c r="E2603" s="61">
        <f>Original!B2943</f>
        <v>0.91805555555555562</v>
      </c>
      <c r="F2603" s="57" t="str">
        <f>Original!C2941</f>
        <v>SNACKS</v>
      </c>
      <c r="G2603" s="57">
        <f>Original!D2941</f>
        <v>10</v>
      </c>
      <c r="H2603" s="57" t="str">
        <f>Original!G2941</f>
        <v>FOOD &amp; DRINKS</v>
      </c>
      <c r="I2603" s="80" t="s">
        <v>529</v>
      </c>
    </row>
    <row r="2604" spans="1:9">
      <c r="A2604" s="50">
        <v>2603</v>
      </c>
      <c r="B2604" s="60">
        <f>Original!A2945</f>
        <v>43278</v>
      </c>
      <c r="C2604" s="78">
        <v>43252</v>
      </c>
      <c r="D2604" s="50">
        <v>2018</v>
      </c>
      <c r="E2604" s="61">
        <f>Original!B2945</f>
        <v>0.4513888888888889</v>
      </c>
      <c r="F2604" s="57" t="str">
        <f>Original!C2943</f>
        <v>DINNER</v>
      </c>
      <c r="G2604" s="57">
        <f>Original!D2943</f>
        <v>83</v>
      </c>
      <c r="H2604" s="57" t="str">
        <f>Original!G2943</f>
        <v>FOOD &amp; DRINKS</v>
      </c>
      <c r="I2604" s="80" t="s">
        <v>529</v>
      </c>
    </row>
    <row r="2605" spans="1:9">
      <c r="A2605" s="50">
        <v>2604</v>
      </c>
      <c r="B2605" s="60">
        <f>Original!A2946</f>
        <v>43278</v>
      </c>
      <c r="C2605" s="78">
        <v>43252</v>
      </c>
      <c r="D2605" s="50">
        <v>2018</v>
      </c>
      <c r="E2605" s="61">
        <f>Original!B2946</f>
        <v>0.85555555555555562</v>
      </c>
      <c r="F2605" s="57" t="str">
        <f>Original!C2944</f>
        <v>BREAKFAST</v>
      </c>
      <c r="G2605" s="57">
        <f>Original!D2944</f>
        <v>95</v>
      </c>
      <c r="H2605" s="57" t="str">
        <f>Original!G2944</f>
        <v>FOOD &amp; DRINKS</v>
      </c>
      <c r="I2605" s="80" t="s">
        <v>529</v>
      </c>
    </row>
    <row r="2606" spans="1:9">
      <c r="A2606" s="50">
        <v>2605</v>
      </c>
      <c r="B2606" s="60">
        <f>Original!A2947</f>
        <v>43279</v>
      </c>
      <c r="C2606" s="78">
        <v>43252</v>
      </c>
      <c r="D2606" s="50">
        <v>2018</v>
      </c>
      <c r="E2606" s="61">
        <f>Original!B2947</f>
        <v>0.85416666666666663</v>
      </c>
      <c r="F2606" s="57" t="str">
        <f>Original!C2945</f>
        <v>T-SHIRTS</v>
      </c>
      <c r="G2606" s="57">
        <f>Original!D2945</f>
        <v>682.89</v>
      </c>
      <c r="H2606" s="57" t="str">
        <f>Original!G2945</f>
        <v>SHOPPING</v>
      </c>
      <c r="I2606" s="57" t="s">
        <v>529</v>
      </c>
    </row>
    <row r="2607" spans="1:9">
      <c r="A2607" s="50">
        <v>2606</v>
      </c>
      <c r="B2607" s="60">
        <f>Original!A2948</f>
        <v>43279</v>
      </c>
      <c r="C2607" s="78">
        <v>43252</v>
      </c>
      <c r="D2607" s="50">
        <v>2018</v>
      </c>
      <c r="E2607" s="61">
        <f>Original!B2948</f>
        <v>0.85486111111111107</v>
      </c>
      <c r="F2607" s="57" t="str">
        <f>Original!C2946</f>
        <v>DINNER</v>
      </c>
      <c r="G2607" s="57">
        <f>Original!D2946</f>
        <v>65</v>
      </c>
      <c r="H2607" s="57" t="str">
        <f>Original!G2946</f>
        <v>FOOD &amp; DRINKS</v>
      </c>
      <c r="I2607" s="80" t="s">
        <v>529</v>
      </c>
    </row>
    <row r="2608" spans="1:9">
      <c r="A2608" s="50">
        <v>2607</v>
      </c>
      <c r="B2608" s="60">
        <f>Original!A2949</f>
        <v>43280</v>
      </c>
      <c r="C2608" s="78">
        <v>43252</v>
      </c>
      <c r="D2608" s="50">
        <v>2018</v>
      </c>
      <c r="E2608" s="61">
        <f>Original!B2949</f>
        <v>0.89861111111111114</v>
      </c>
      <c r="F2608" s="57" t="str">
        <f>Original!C2947</f>
        <v>DINNER</v>
      </c>
      <c r="G2608" s="57">
        <f>Original!D2947</f>
        <v>100</v>
      </c>
      <c r="H2608" s="57" t="str">
        <f>Original!G2947</f>
        <v>FOOD &amp; DRINKS</v>
      </c>
      <c r="I2608" s="80" t="s">
        <v>529</v>
      </c>
    </row>
    <row r="2609" spans="1:9">
      <c r="A2609" s="50">
        <v>2608</v>
      </c>
      <c r="B2609" s="60">
        <f>Original!A2950</f>
        <v>43280</v>
      </c>
      <c r="C2609" s="78">
        <v>43252</v>
      </c>
      <c r="D2609" s="50">
        <v>2018</v>
      </c>
      <c r="E2609" s="61">
        <f>Original!B2950</f>
        <v>0.92569444444444438</v>
      </c>
      <c r="F2609" s="57" t="str">
        <f>Original!C2948</f>
        <v>DINNER</v>
      </c>
      <c r="G2609" s="57">
        <f>Original!D2948</f>
        <v>100</v>
      </c>
      <c r="H2609" s="57" t="str">
        <f>Original!G2948</f>
        <v>FOOD &amp; DRINKS</v>
      </c>
      <c r="I2609" s="80" t="s">
        <v>529</v>
      </c>
    </row>
    <row r="2610" spans="1:9">
      <c r="A2610" s="50">
        <v>2609</v>
      </c>
      <c r="B2610" s="60">
        <f>Original!A2952</f>
        <v>43280</v>
      </c>
      <c r="C2610" s="78">
        <v>43252</v>
      </c>
      <c r="D2610" s="50">
        <v>2018</v>
      </c>
      <c r="E2610" s="61">
        <f>Original!B2952</f>
        <v>0.92638888888888893</v>
      </c>
      <c r="F2610" s="57" t="str">
        <f>Original!C2950</f>
        <v>AUTO</v>
      </c>
      <c r="G2610" s="57">
        <f>Original!D2950</f>
        <v>55</v>
      </c>
      <c r="H2610" s="57" t="str">
        <f>Original!G2950</f>
        <v>TRAVEL</v>
      </c>
      <c r="I2610" s="57" t="s">
        <v>529</v>
      </c>
    </row>
    <row r="2611" spans="1:9">
      <c r="A2611" s="50">
        <v>2610</v>
      </c>
      <c r="B2611" s="60">
        <f>Original!A2953</f>
        <v>43280</v>
      </c>
      <c r="C2611" s="78">
        <v>43252</v>
      </c>
      <c r="D2611" s="50">
        <v>2018</v>
      </c>
      <c r="E2611" s="61">
        <f>Original!B2953</f>
        <v>0.93263888888888891</v>
      </c>
      <c r="F2611" s="57" t="str">
        <f>Original!C2951</f>
        <v>DINNER</v>
      </c>
      <c r="G2611" s="57">
        <f>Original!D2951</f>
        <v>176</v>
      </c>
      <c r="H2611" s="57" t="str">
        <f>Original!G2951</f>
        <v>FOOD &amp; DRINKS</v>
      </c>
      <c r="I2611" s="80" t="s">
        <v>529</v>
      </c>
    </row>
    <row r="2612" spans="1:9">
      <c r="A2612" s="50">
        <v>2611</v>
      </c>
      <c r="B2612" s="60">
        <f>Original!A2954</f>
        <v>43281</v>
      </c>
      <c r="C2612" s="78">
        <v>43252</v>
      </c>
      <c r="D2612" s="50">
        <v>2018</v>
      </c>
      <c r="E2612" s="61">
        <f>Original!B2954</f>
        <v>0.48125000000000001</v>
      </c>
      <c r="F2612" s="57" t="str">
        <f>Original!C2952</f>
        <v>CAB</v>
      </c>
      <c r="G2612" s="57">
        <f>Original!D2952</f>
        <v>90</v>
      </c>
      <c r="H2612" s="57" t="str">
        <f>Original!G2952</f>
        <v>TRAVEL</v>
      </c>
      <c r="I2612" s="57" t="s">
        <v>529</v>
      </c>
    </row>
    <row r="2613" spans="1:9">
      <c r="A2613" s="50">
        <v>2612</v>
      </c>
      <c r="B2613" s="60">
        <f>Original!A2955</f>
        <v>43281</v>
      </c>
      <c r="C2613" s="78">
        <v>43252</v>
      </c>
      <c r="D2613" s="50">
        <v>2018</v>
      </c>
      <c r="E2613" s="61">
        <f>Original!B2955</f>
        <v>0.48125000000000001</v>
      </c>
      <c r="F2613" s="57" t="str">
        <f>Original!C2953</f>
        <v>DINNER</v>
      </c>
      <c r="G2613" s="57">
        <f>Original!D2953</f>
        <v>400</v>
      </c>
      <c r="H2613" s="57" t="str">
        <f>Original!G2953</f>
        <v>FOOD &amp; DRINKS</v>
      </c>
      <c r="I2613" s="80" t="s">
        <v>529</v>
      </c>
    </row>
    <row r="2614" spans="1:9">
      <c r="A2614" s="50">
        <v>2613</v>
      </c>
      <c r="B2614" s="60">
        <f>Original!A2956</f>
        <v>43281</v>
      </c>
      <c r="C2614" s="78">
        <v>43252</v>
      </c>
      <c r="D2614" s="50">
        <v>2018</v>
      </c>
      <c r="E2614" s="61">
        <f>Original!B2956</f>
        <v>0.73749999999999993</v>
      </c>
      <c r="F2614" s="57" t="str">
        <f>Original!C2954</f>
        <v>TEA</v>
      </c>
      <c r="G2614" s="57">
        <f>Original!D2954</f>
        <v>29</v>
      </c>
      <c r="H2614" s="57" t="str">
        <f>Original!G2954</f>
        <v>FOOD &amp; DRINKS</v>
      </c>
      <c r="I2614" s="80" t="s">
        <v>529</v>
      </c>
    </row>
    <row r="2615" spans="1:9">
      <c r="A2615" s="50">
        <v>2614</v>
      </c>
      <c r="B2615" s="60">
        <f>Original!A2957</f>
        <v>43281</v>
      </c>
      <c r="C2615" s="78">
        <v>43252</v>
      </c>
      <c r="D2615" s="50">
        <v>2018</v>
      </c>
      <c r="E2615" s="61">
        <f>Original!B2957</f>
        <v>0.75555555555555554</v>
      </c>
      <c r="F2615" s="57" t="str">
        <f>Original!C2955</f>
        <v>CAB</v>
      </c>
      <c r="G2615" s="57">
        <f>Original!D2955</f>
        <v>110</v>
      </c>
      <c r="H2615" s="57" t="str">
        <f>Original!G2955</f>
        <v>TRAVEL</v>
      </c>
      <c r="I2615" s="57" t="s">
        <v>529</v>
      </c>
    </row>
    <row r="2616" spans="1:9">
      <c r="A2616" s="50">
        <v>2615</v>
      </c>
      <c r="B2616" s="60">
        <f>Original!A2958</f>
        <v>43281</v>
      </c>
      <c r="C2616" s="78">
        <v>43252</v>
      </c>
      <c r="D2616" s="50">
        <v>2018</v>
      </c>
      <c r="E2616" s="61">
        <f>Original!B2958</f>
        <v>0.75763888888888886</v>
      </c>
      <c r="F2616" s="57" t="str">
        <f>Original!C2956</f>
        <v>BUS</v>
      </c>
      <c r="G2616" s="57">
        <f>Original!D2956</f>
        <v>36</v>
      </c>
      <c r="H2616" s="57" t="str">
        <f>Original!G2956</f>
        <v>TRAVEL</v>
      </c>
      <c r="I2616" s="57" t="s">
        <v>529</v>
      </c>
    </row>
    <row r="2617" spans="1:9">
      <c r="A2617" s="50">
        <v>2616</v>
      </c>
      <c r="B2617" s="77">
        <f>Original!A3176</f>
        <v>43330</v>
      </c>
      <c r="C2617" s="78">
        <v>43313</v>
      </c>
      <c r="D2617" s="50">
        <v>2018</v>
      </c>
      <c r="E2617" s="79">
        <f>Original!B3176</f>
        <v>0.57291666666666663</v>
      </c>
      <c r="F2617" s="80" t="str">
        <f>Original!C3174</f>
        <v>CAB</v>
      </c>
      <c r="G2617" s="80">
        <f>Original!D3174</f>
        <v>521</v>
      </c>
      <c r="H2617" s="80" t="str">
        <f>Original!G3174</f>
        <v>AUGHR</v>
      </c>
      <c r="I2617" s="80" t="s">
        <v>528</v>
      </c>
    </row>
    <row r="2618" spans="1:9">
      <c r="A2618" s="50">
        <v>2617</v>
      </c>
      <c r="B2618" s="77">
        <f>Original!A3177</f>
        <v>43330</v>
      </c>
      <c r="C2618" s="78">
        <v>43313</v>
      </c>
      <c r="D2618" s="50">
        <v>2018</v>
      </c>
      <c r="E2618" s="79">
        <f>Original!B3177</f>
        <v>0.74097222222222225</v>
      </c>
      <c r="F2618" s="80" t="str">
        <f>Original!C3175</f>
        <v>DINNER</v>
      </c>
      <c r="G2618" s="80">
        <f>Original!D3175</f>
        <v>499</v>
      </c>
      <c r="H2618" s="80" t="str">
        <f>Original!G3175</f>
        <v>AUGHR</v>
      </c>
      <c r="I2618" s="80" t="s">
        <v>528</v>
      </c>
    </row>
    <row r="2619" spans="1:9">
      <c r="A2619" s="50">
        <v>2618</v>
      </c>
      <c r="B2619" s="77">
        <f>Original!A3178</f>
        <v>43330</v>
      </c>
      <c r="C2619" s="78">
        <v>43313</v>
      </c>
      <c r="D2619" s="50">
        <v>2018</v>
      </c>
      <c r="E2619" s="79">
        <f>Original!B3178</f>
        <v>0.74097222222222225</v>
      </c>
      <c r="F2619" s="80" t="str">
        <f>Original!C3176</f>
        <v>KALLISLEO3@OKICICI</v>
      </c>
      <c r="G2619" s="80">
        <f>Original!D3176</f>
        <v>500</v>
      </c>
      <c r="H2619" s="80" t="str">
        <f>Original!G3176</f>
        <v>AUGHR</v>
      </c>
      <c r="I2619" s="80" t="s">
        <v>528</v>
      </c>
    </row>
    <row r="2620" spans="1:9">
      <c r="A2620" s="50">
        <v>2619</v>
      </c>
      <c r="B2620" s="77">
        <f>Original!A3179</f>
        <v>43330</v>
      </c>
      <c r="C2620" s="78">
        <v>43313</v>
      </c>
      <c r="D2620" s="50">
        <v>2018</v>
      </c>
      <c r="E2620" s="79">
        <f>Original!B3179</f>
        <v>0.74097222222222225</v>
      </c>
      <c r="F2620" s="80" t="str">
        <f>Original!C3177</f>
        <v>JUICE</v>
      </c>
      <c r="G2620" s="80">
        <f>Original!D3177</f>
        <v>179</v>
      </c>
      <c r="H2620" s="80" t="str">
        <f>Original!G3177</f>
        <v>AUGHR</v>
      </c>
      <c r="I2620" s="80" t="s">
        <v>528</v>
      </c>
    </row>
    <row r="2621" spans="1:9">
      <c r="A2621" s="50">
        <v>2620</v>
      </c>
      <c r="B2621" s="77">
        <f>Original!A3184</f>
        <v>43331</v>
      </c>
      <c r="C2621" s="78">
        <v>43313</v>
      </c>
      <c r="D2621" s="50">
        <v>2018</v>
      </c>
      <c r="E2621" s="79">
        <f>Original!B3184</f>
        <v>0.28541666666666665</v>
      </c>
      <c r="F2621" s="80" t="str">
        <f>Original!C3182</f>
        <v>DINNER</v>
      </c>
      <c r="G2621" s="80">
        <f>Original!D3182</f>
        <v>47</v>
      </c>
      <c r="H2621" s="80" t="str">
        <f>Original!G3182</f>
        <v>AUGHR</v>
      </c>
      <c r="I2621" s="80" t="s">
        <v>528</v>
      </c>
    </row>
    <row r="2622" spans="1:9">
      <c r="A2622" s="50">
        <v>2621</v>
      </c>
      <c r="B2622" s="77">
        <f>Original!A3186</f>
        <v>43331</v>
      </c>
      <c r="C2622" s="78">
        <v>43313</v>
      </c>
      <c r="D2622" s="50">
        <v>2018</v>
      </c>
      <c r="E2622" s="79">
        <f>Original!B3186</f>
        <v>0.62013888888888891</v>
      </c>
      <c r="F2622" s="80" t="str">
        <f>Original!C3184</f>
        <v>CAB</v>
      </c>
      <c r="G2622" s="80">
        <f>Original!D3184</f>
        <v>365</v>
      </c>
      <c r="H2622" s="80" t="str">
        <f>Original!G3184</f>
        <v>AUGHR</v>
      </c>
      <c r="I2622" s="80" t="s">
        <v>528</v>
      </c>
    </row>
    <row r="2623" spans="1:9">
      <c r="A2623" s="50">
        <v>2622</v>
      </c>
      <c r="B2623" s="77">
        <f>Original!A3188</f>
        <v>43332</v>
      </c>
      <c r="C2623" s="78">
        <v>43313</v>
      </c>
      <c r="D2623" s="50">
        <v>2018</v>
      </c>
      <c r="E2623" s="79">
        <f>Original!B3188</f>
        <v>0.4201388888888889</v>
      </c>
      <c r="F2623" s="80" t="str">
        <f>Original!C3186</f>
        <v>LUNCH</v>
      </c>
      <c r="G2623" s="80">
        <f>Original!D3186</f>
        <v>577</v>
      </c>
      <c r="H2623" s="80" t="str">
        <f>Original!G3186</f>
        <v>AUGHR</v>
      </c>
      <c r="I2623" s="80" t="s">
        <v>528</v>
      </c>
    </row>
    <row r="2624" spans="1:9">
      <c r="A2624" s="50">
        <v>2623</v>
      </c>
      <c r="B2624" s="77">
        <f>Original!A3189</f>
        <v>43332</v>
      </c>
      <c r="C2624" s="78">
        <v>43313</v>
      </c>
      <c r="D2624" s="50">
        <v>2018</v>
      </c>
      <c r="E2624" s="79">
        <f>Original!B3189</f>
        <v>0.64652777777777781</v>
      </c>
      <c r="F2624" s="80" t="str">
        <f>Original!C3187</f>
        <v>BREAKFAST</v>
      </c>
      <c r="G2624" s="80">
        <f>Original!D3187</f>
        <v>235</v>
      </c>
      <c r="H2624" s="80" t="str">
        <f>Original!G3187</f>
        <v>AUGHR</v>
      </c>
      <c r="I2624" s="80" t="s">
        <v>528</v>
      </c>
    </row>
    <row r="2625" spans="1:9">
      <c r="A2625" s="50">
        <v>2624</v>
      </c>
      <c r="B2625" s="77">
        <f>Original!A3190</f>
        <v>43332</v>
      </c>
      <c r="C2625" s="78">
        <v>43313</v>
      </c>
      <c r="D2625" s="50">
        <v>2018</v>
      </c>
      <c r="E2625" s="79">
        <f>Original!B3190</f>
        <v>0.87083333333333324</v>
      </c>
      <c r="F2625" s="80" t="str">
        <f>Original!C3188</f>
        <v>FLIGHT</v>
      </c>
      <c r="G2625" s="80">
        <f>Original!D3188</f>
        <v>5712</v>
      </c>
      <c r="H2625" s="80" t="str">
        <f>Original!G3188</f>
        <v>AUGHR</v>
      </c>
      <c r="I2625" s="80" t="s">
        <v>528</v>
      </c>
    </row>
    <row r="2626" spans="1:9">
      <c r="A2626" s="50">
        <v>2625</v>
      </c>
      <c r="B2626" s="77">
        <f>Original!A3191</f>
        <v>43332</v>
      </c>
      <c r="C2626" s="78">
        <v>43313</v>
      </c>
      <c r="D2626" s="50">
        <v>2018</v>
      </c>
      <c r="E2626" s="79">
        <f>Original!B3191</f>
        <v>0.87152777777777779</v>
      </c>
      <c r="F2626" s="80" t="str">
        <f>Original!C3189</f>
        <v>LUNCH</v>
      </c>
      <c r="G2626" s="80">
        <f>Original!D3189</f>
        <v>274.75</v>
      </c>
      <c r="H2626" s="80" t="str">
        <f>Original!G3189</f>
        <v>AUGHR</v>
      </c>
      <c r="I2626" s="80" t="s">
        <v>528</v>
      </c>
    </row>
    <row r="2627" spans="1:9">
      <c r="A2627" s="50">
        <v>2626</v>
      </c>
      <c r="B2627" s="77">
        <f>Original!A3192</f>
        <v>43333</v>
      </c>
      <c r="C2627" s="78">
        <v>43313</v>
      </c>
      <c r="D2627" s="50">
        <v>2018</v>
      </c>
      <c r="E2627" s="79">
        <f>Original!B3192</f>
        <v>0.61527777777777781</v>
      </c>
      <c r="F2627" s="80" t="str">
        <f>Original!C3190</f>
        <v>DINNER</v>
      </c>
      <c r="G2627" s="80">
        <f>Original!D3190</f>
        <v>305.33</v>
      </c>
      <c r="H2627" s="80" t="str">
        <f>Original!G3190</f>
        <v>AUGHR</v>
      </c>
      <c r="I2627" s="80" t="s">
        <v>528</v>
      </c>
    </row>
    <row r="2628" spans="1:9">
      <c r="A2628" s="50">
        <v>2627</v>
      </c>
      <c r="B2628" s="77">
        <f>Original!A3193</f>
        <v>43333</v>
      </c>
      <c r="C2628" s="78">
        <v>43313</v>
      </c>
      <c r="D2628" s="50">
        <v>2018</v>
      </c>
      <c r="E2628" s="79">
        <f>Original!B3193</f>
        <v>0.61736111111111114</v>
      </c>
      <c r="F2628" s="80" t="str">
        <f>Original!C3191</f>
        <v>PARK INN</v>
      </c>
      <c r="G2628" s="80">
        <f>Original!D3191</f>
        <v>3436.5</v>
      </c>
      <c r="H2628" s="80" t="str">
        <f>Original!G3191</f>
        <v>AUGHR</v>
      </c>
      <c r="I2628" s="80" t="s">
        <v>528</v>
      </c>
    </row>
    <row r="2629" spans="1:9">
      <c r="A2629" s="50">
        <v>2628</v>
      </c>
      <c r="B2629" s="77">
        <f>Original!A3195</f>
        <v>43333</v>
      </c>
      <c r="C2629" s="78">
        <v>43313</v>
      </c>
      <c r="D2629" s="50">
        <v>2018</v>
      </c>
      <c r="E2629" s="79">
        <f>Original!B3195</f>
        <v>0.625</v>
      </c>
      <c r="F2629" s="80" t="str">
        <f>Original!C3193</f>
        <v>WATER</v>
      </c>
      <c r="G2629" s="80">
        <f>Original!D3193</f>
        <v>20</v>
      </c>
      <c r="H2629" s="80" t="str">
        <f>Original!G3193</f>
        <v>AUGHR</v>
      </c>
      <c r="I2629" s="80" t="s">
        <v>528</v>
      </c>
    </row>
    <row r="2630" spans="1:9">
      <c r="A2630" s="50">
        <v>2629</v>
      </c>
      <c r="B2630" s="77">
        <f>Original!A3196</f>
        <v>43333</v>
      </c>
      <c r="C2630" s="78">
        <v>43313</v>
      </c>
      <c r="D2630" s="50">
        <v>2018</v>
      </c>
      <c r="E2630" s="79">
        <f>Original!B3196</f>
        <v>0.75</v>
      </c>
      <c r="F2630" s="80" t="str">
        <f>Original!C3194</f>
        <v>XEROX</v>
      </c>
      <c r="G2630" s="80">
        <f>Original!D3194</f>
        <v>120</v>
      </c>
      <c r="H2630" s="80" t="str">
        <f>Original!G3194</f>
        <v>AUGHR</v>
      </c>
      <c r="I2630" s="80" t="s">
        <v>528</v>
      </c>
    </row>
    <row r="2631" spans="1:9">
      <c r="A2631" s="50">
        <v>2630</v>
      </c>
      <c r="B2631" s="77">
        <f>Original!A3197</f>
        <v>43333</v>
      </c>
      <c r="C2631" s="78">
        <v>43313</v>
      </c>
      <c r="D2631" s="50">
        <v>2018</v>
      </c>
      <c r="E2631" s="79">
        <f>Original!B3197</f>
        <v>0.87013888888888891</v>
      </c>
      <c r="F2631" s="80" t="str">
        <f>Original!C3195</f>
        <v>LUNCH</v>
      </c>
      <c r="G2631" s="80">
        <f>Original!D3195</f>
        <v>190</v>
      </c>
      <c r="H2631" s="80" t="str">
        <f>Original!G3195</f>
        <v>AUGHR</v>
      </c>
      <c r="I2631" s="80" t="s">
        <v>528</v>
      </c>
    </row>
    <row r="2632" spans="1:9">
      <c r="A2632" s="50">
        <v>2631</v>
      </c>
      <c r="B2632" s="77">
        <f>Original!A3198</f>
        <v>43333</v>
      </c>
      <c r="C2632" s="78">
        <v>43313</v>
      </c>
      <c r="D2632" s="50">
        <v>2018</v>
      </c>
      <c r="E2632" s="79">
        <f>Original!B3198</f>
        <v>0.87222222222222223</v>
      </c>
      <c r="F2632" s="80" t="str">
        <f>Original!C3196</f>
        <v>CAB</v>
      </c>
      <c r="G2632" s="80">
        <f>Original!D3196</f>
        <v>2200</v>
      </c>
      <c r="H2632" s="80" t="str">
        <f>Original!G3196</f>
        <v>AUGHR</v>
      </c>
      <c r="I2632" s="80" t="s">
        <v>528</v>
      </c>
    </row>
    <row r="2633" spans="1:9">
      <c r="A2633" s="50">
        <v>2632</v>
      </c>
      <c r="B2633" s="77">
        <f>Original!A3199</f>
        <v>43334</v>
      </c>
      <c r="C2633" s="78">
        <v>43313</v>
      </c>
      <c r="D2633" s="50">
        <v>2018</v>
      </c>
      <c r="E2633" s="79">
        <f>Original!B3199</f>
        <v>0.80972222222222223</v>
      </c>
      <c r="F2633" s="80" t="str">
        <f>Original!C3197</f>
        <v>DINNER</v>
      </c>
      <c r="G2633" s="80">
        <f>Original!D3197</f>
        <v>305.33</v>
      </c>
      <c r="H2633" s="80" t="str">
        <f>Original!G3197</f>
        <v>AUGHR</v>
      </c>
      <c r="I2633" s="80" t="s">
        <v>528</v>
      </c>
    </row>
    <row r="2634" spans="1:9">
      <c r="A2634" s="50">
        <v>2633</v>
      </c>
      <c r="B2634" s="77">
        <f>Original!A3200</f>
        <v>43334</v>
      </c>
      <c r="C2634" s="78">
        <v>43313</v>
      </c>
      <c r="D2634" s="50">
        <v>2018</v>
      </c>
      <c r="E2634" s="79">
        <f>Original!B3200</f>
        <v>0.80972222222222223</v>
      </c>
      <c r="F2634" s="80" t="str">
        <f>Original!C3198</f>
        <v>PARK INN</v>
      </c>
      <c r="G2634" s="80">
        <f>Original!D3198</f>
        <v>3436.5</v>
      </c>
      <c r="H2634" s="80" t="str">
        <f>Original!G3198</f>
        <v>AUGHR</v>
      </c>
      <c r="I2634" s="80" t="s">
        <v>528</v>
      </c>
    </row>
    <row r="2635" spans="1:9">
      <c r="A2635" s="50">
        <v>2634</v>
      </c>
      <c r="B2635" s="77">
        <f>Original!A3201</f>
        <v>43334</v>
      </c>
      <c r="C2635" s="78">
        <v>43313</v>
      </c>
      <c r="D2635" s="50">
        <v>2018</v>
      </c>
      <c r="E2635" s="79">
        <f>Original!B3201</f>
        <v>0.80972222222222223</v>
      </c>
      <c r="F2635" s="80" t="str">
        <f>Original!C3199</f>
        <v>SNACKS</v>
      </c>
      <c r="G2635" s="80">
        <f>Original!D3199</f>
        <v>40</v>
      </c>
      <c r="H2635" s="80" t="str">
        <f>Original!G3199</f>
        <v>AUGHR</v>
      </c>
      <c r="I2635" s="80" t="s">
        <v>528</v>
      </c>
    </row>
    <row r="2636" spans="1:9">
      <c r="A2636" s="50">
        <v>2635</v>
      </c>
      <c r="B2636" s="77">
        <f>Original!A3202</f>
        <v>43334</v>
      </c>
      <c r="C2636" s="78">
        <v>43313</v>
      </c>
      <c r="D2636" s="50">
        <v>2018</v>
      </c>
      <c r="E2636" s="79">
        <f>Original!B3202</f>
        <v>0.85763888888888884</v>
      </c>
      <c r="F2636" s="80" t="str">
        <f>Original!C3200</f>
        <v>AUTO</v>
      </c>
      <c r="G2636" s="80">
        <f>Original!D3200</f>
        <v>10</v>
      </c>
      <c r="H2636" s="80" t="str">
        <f>Original!G3200</f>
        <v>AUGHR</v>
      </c>
      <c r="I2636" s="80" t="s">
        <v>528</v>
      </c>
    </row>
    <row r="2637" spans="1:9">
      <c r="A2637" s="50">
        <v>2636</v>
      </c>
      <c r="B2637" s="77">
        <f>Original!A3203</f>
        <v>43334</v>
      </c>
      <c r="C2637" s="78">
        <v>43313</v>
      </c>
      <c r="D2637" s="50">
        <v>2018</v>
      </c>
      <c r="E2637" s="79">
        <f>Original!B3203</f>
        <v>0.96805555555555556</v>
      </c>
      <c r="F2637" s="80" t="str">
        <f>Original!C3201</f>
        <v>CAB</v>
      </c>
      <c r="G2637" s="80">
        <f>Original!D3201</f>
        <v>2000</v>
      </c>
      <c r="H2637" s="80" t="str">
        <f>Original!G3201</f>
        <v>AUGHR</v>
      </c>
      <c r="I2637" s="80" t="s">
        <v>528</v>
      </c>
    </row>
    <row r="2638" spans="1:9">
      <c r="A2638" s="50">
        <v>2637</v>
      </c>
      <c r="B2638" s="77">
        <f>Original!A3204</f>
        <v>43334</v>
      </c>
      <c r="C2638" s="78">
        <v>43313</v>
      </c>
      <c r="D2638" s="50">
        <v>2018</v>
      </c>
      <c r="E2638" s="79">
        <f>Original!B3204</f>
        <v>0.9784722222222223</v>
      </c>
      <c r="F2638" s="80" t="str">
        <f>Original!C3202</f>
        <v>TRAIN</v>
      </c>
      <c r="G2638" s="80">
        <f>Original!D3202</f>
        <v>712.6</v>
      </c>
      <c r="H2638" s="80" t="str">
        <f>Original!G3202</f>
        <v>AUGHR</v>
      </c>
      <c r="I2638" s="80" t="s">
        <v>528</v>
      </c>
    </row>
    <row r="2639" spans="1:9">
      <c r="A2639" s="50">
        <v>2638</v>
      </c>
      <c r="B2639" s="77">
        <f>Original!A3205</f>
        <v>43335</v>
      </c>
      <c r="C2639" s="78">
        <v>43313</v>
      </c>
      <c r="D2639" s="50">
        <v>2018</v>
      </c>
      <c r="E2639" s="79">
        <f>Original!B3205</f>
        <v>0.67638888888888893</v>
      </c>
      <c r="F2639" s="80" t="str">
        <f>Original!C3203</f>
        <v>AUTO</v>
      </c>
      <c r="G2639" s="80">
        <f>Original!D3203</f>
        <v>100</v>
      </c>
      <c r="H2639" s="80" t="str">
        <f>Original!G3203</f>
        <v>AUGHR</v>
      </c>
      <c r="I2639" s="80" t="s">
        <v>528</v>
      </c>
    </row>
    <row r="2640" spans="1:9">
      <c r="A2640" s="50">
        <v>2639</v>
      </c>
      <c r="B2640" s="77">
        <f>Original!A3206</f>
        <v>43335</v>
      </c>
      <c r="C2640" s="78">
        <v>43313</v>
      </c>
      <c r="D2640" s="50">
        <v>2018</v>
      </c>
      <c r="E2640" s="79">
        <f>Original!B3206</f>
        <v>0.6777777777777777</v>
      </c>
      <c r="F2640" s="80" t="str">
        <f>Original!C3204</f>
        <v>HOTEL ZORBA</v>
      </c>
      <c r="G2640" s="80">
        <f>Original!D3204</f>
        <v>1979.4</v>
      </c>
      <c r="H2640" s="80" t="str">
        <f>Original!G3204</f>
        <v>AUGHR</v>
      </c>
      <c r="I2640" s="80" t="s">
        <v>528</v>
      </c>
    </row>
    <row r="2641" spans="1:9">
      <c r="A2641" s="50">
        <v>2640</v>
      </c>
      <c r="B2641" s="77">
        <f>Original!A3208</f>
        <v>43335</v>
      </c>
      <c r="C2641" s="78">
        <v>43313</v>
      </c>
      <c r="D2641" s="50">
        <v>2018</v>
      </c>
      <c r="E2641" s="79">
        <f>Original!B3208</f>
        <v>0.72777777777777775</v>
      </c>
      <c r="F2641" s="80" t="str">
        <f>Original!C3206</f>
        <v>LUNCH</v>
      </c>
      <c r="G2641" s="80">
        <f>Original!D3206</f>
        <v>280</v>
      </c>
      <c r="H2641" s="80" t="str">
        <f>Original!G3206</f>
        <v>AUGHR</v>
      </c>
      <c r="I2641" s="80" t="s">
        <v>528</v>
      </c>
    </row>
    <row r="2642" spans="1:9">
      <c r="A2642" s="50">
        <v>2641</v>
      </c>
      <c r="B2642" s="77">
        <f>Original!A3209</f>
        <v>43335</v>
      </c>
      <c r="C2642" s="78">
        <v>43313</v>
      </c>
      <c r="D2642" s="50">
        <v>2018</v>
      </c>
      <c r="E2642" s="79">
        <f>Original!B3209</f>
        <v>0.72777777777777775</v>
      </c>
      <c r="F2642" s="80" t="str">
        <f>Original!C3207</f>
        <v>CAB</v>
      </c>
      <c r="G2642" s="80">
        <f>Original!D3207</f>
        <v>1600</v>
      </c>
      <c r="H2642" s="80" t="str">
        <f>Original!G3207</f>
        <v>AUGHR</v>
      </c>
      <c r="I2642" s="80" t="s">
        <v>528</v>
      </c>
    </row>
    <row r="2643" spans="1:9">
      <c r="A2643" s="50">
        <v>2642</v>
      </c>
      <c r="B2643" s="77">
        <f>Original!A3210</f>
        <v>43335</v>
      </c>
      <c r="C2643" s="78">
        <v>43313</v>
      </c>
      <c r="D2643" s="50">
        <v>2018</v>
      </c>
      <c r="E2643" s="79">
        <f>Original!B3210</f>
        <v>0.89027777777777783</v>
      </c>
      <c r="F2643" s="80" t="str">
        <f>Original!C3208</f>
        <v>FOOD</v>
      </c>
      <c r="G2643" s="80">
        <f>Original!D3208</f>
        <v>1274</v>
      </c>
      <c r="H2643" s="80" t="str">
        <f>Original!G3208</f>
        <v>AUGHR</v>
      </c>
      <c r="I2643" s="80" t="s">
        <v>528</v>
      </c>
    </row>
    <row r="2644" spans="1:9">
      <c r="A2644" s="50">
        <v>2643</v>
      </c>
      <c r="B2644" s="77">
        <f>Original!A3211</f>
        <v>43336</v>
      </c>
      <c r="C2644" s="78">
        <v>43313</v>
      </c>
      <c r="D2644" s="50">
        <v>2018</v>
      </c>
      <c r="E2644" s="79">
        <f>Original!B3211</f>
        <v>0.72222222222222221</v>
      </c>
      <c r="F2644" s="80" t="str">
        <f>Original!C3209</f>
        <v>LAUNDRY</v>
      </c>
      <c r="G2644" s="80">
        <f>Original!D3209</f>
        <v>330</v>
      </c>
      <c r="H2644" s="80" t="str">
        <f>Original!G3209</f>
        <v>AUGHR</v>
      </c>
      <c r="I2644" s="80" t="s">
        <v>528</v>
      </c>
    </row>
    <row r="2645" spans="1:9">
      <c r="A2645" s="50">
        <v>2644</v>
      </c>
      <c r="B2645" s="77">
        <f>Original!A3212</f>
        <v>43336</v>
      </c>
      <c r="C2645" s="78">
        <v>43313</v>
      </c>
      <c r="D2645" s="50">
        <v>2018</v>
      </c>
      <c r="E2645" s="79">
        <f>Original!B3212</f>
        <v>0.95763888888888893</v>
      </c>
      <c r="F2645" s="80" t="str">
        <f>Original!C3210</f>
        <v>HOTEL ZORBA</v>
      </c>
      <c r="G2645" s="80">
        <f>Original!D3210</f>
        <v>1979.4</v>
      </c>
      <c r="H2645" s="80" t="str">
        <f>Original!G3210</f>
        <v>AUGHR</v>
      </c>
      <c r="I2645" s="80" t="s">
        <v>528</v>
      </c>
    </row>
    <row r="2646" spans="1:9">
      <c r="A2646" s="50">
        <v>2645</v>
      </c>
      <c r="B2646" s="77">
        <f>Original!A3213</f>
        <v>43337</v>
      </c>
      <c r="C2646" s="78">
        <v>43313</v>
      </c>
      <c r="D2646" s="50">
        <v>2018</v>
      </c>
      <c r="E2646" s="79">
        <f>Original!B3213</f>
        <v>0.22708333333333333</v>
      </c>
      <c r="F2646" s="80" t="str">
        <f>Original!C3211</f>
        <v>SNACKS</v>
      </c>
      <c r="G2646" s="80">
        <f>Original!D3211</f>
        <v>624.36</v>
      </c>
      <c r="H2646" s="80" t="str">
        <f>Original!G3211</f>
        <v>AUGHR</v>
      </c>
      <c r="I2646" s="80" t="s">
        <v>528</v>
      </c>
    </row>
    <row r="2647" spans="1:9">
      <c r="A2647" s="50">
        <v>2646</v>
      </c>
      <c r="B2647" s="77">
        <f>Original!A3214</f>
        <v>43337</v>
      </c>
      <c r="C2647" s="78">
        <v>43313</v>
      </c>
      <c r="D2647" s="50">
        <v>2018</v>
      </c>
      <c r="E2647" s="79">
        <f>Original!B3214</f>
        <v>0.22708333333333333</v>
      </c>
      <c r="F2647" s="80" t="str">
        <f>Original!C3212</f>
        <v>DEE MARK HOTEL</v>
      </c>
      <c r="G2647" s="80">
        <f>Original!D3212</f>
        <v>3824</v>
      </c>
      <c r="H2647" s="80" t="str">
        <f>Original!G3212</f>
        <v>AUGHR</v>
      </c>
      <c r="I2647" s="80" t="s">
        <v>528</v>
      </c>
    </row>
    <row r="2648" spans="1:9">
      <c r="A2648" s="50">
        <v>2647</v>
      </c>
      <c r="B2648" s="77">
        <f>Original!A3215</f>
        <v>43337</v>
      </c>
      <c r="C2648" s="78">
        <v>43313</v>
      </c>
      <c r="D2648" s="50">
        <v>2018</v>
      </c>
      <c r="E2648" s="79">
        <f>Original!B3215</f>
        <v>0.28125</v>
      </c>
      <c r="F2648" s="80" t="str">
        <f>Original!C3213</f>
        <v>CAB</v>
      </c>
      <c r="G2648" s="80">
        <f>Original!D3213</f>
        <v>141</v>
      </c>
      <c r="H2648" s="80" t="str">
        <f>Original!G3213</f>
        <v>AUGHR</v>
      </c>
      <c r="I2648" s="80" t="s">
        <v>528</v>
      </c>
    </row>
    <row r="2649" spans="1:9">
      <c r="A2649" s="50">
        <v>2648</v>
      </c>
      <c r="B2649" s="77">
        <f>Original!A3216</f>
        <v>43337</v>
      </c>
      <c r="C2649" s="78">
        <v>43313</v>
      </c>
      <c r="D2649" s="50">
        <v>2018</v>
      </c>
      <c r="E2649" s="79">
        <f>Original!B3216</f>
        <v>0.47152777777777777</v>
      </c>
      <c r="F2649" s="80" t="str">
        <f>Original!C3214</f>
        <v>BREAKFAST</v>
      </c>
      <c r="G2649" s="80">
        <f>Original!D3214</f>
        <v>280</v>
      </c>
      <c r="H2649" s="80" t="str">
        <f>Original!G3214</f>
        <v>AUGHR</v>
      </c>
      <c r="I2649" s="80" t="s">
        <v>528</v>
      </c>
    </row>
    <row r="2650" spans="1:9">
      <c r="A2650" s="50">
        <v>2649</v>
      </c>
      <c r="B2650" s="77">
        <f>Original!A3217</f>
        <v>43337</v>
      </c>
      <c r="C2650" s="78">
        <v>43313</v>
      </c>
      <c r="D2650" s="50">
        <v>2018</v>
      </c>
      <c r="E2650" s="79">
        <f>Original!B3217</f>
        <v>0.6777777777777777</v>
      </c>
      <c r="F2650" s="80" t="str">
        <f>Original!C3215</f>
        <v>FLIGHT</v>
      </c>
      <c r="G2650" s="80">
        <f>Original!D3215</f>
        <v>3775</v>
      </c>
      <c r="H2650" s="80" t="str">
        <f>Original!G3215</f>
        <v>AUGHR</v>
      </c>
      <c r="I2650" s="80" t="s">
        <v>528</v>
      </c>
    </row>
    <row r="2651" spans="1:9">
      <c r="A2651" s="50">
        <v>2650</v>
      </c>
      <c r="B2651" s="77">
        <f>Original!A3218</f>
        <v>43337</v>
      </c>
      <c r="C2651" s="78">
        <v>43313</v>
      </c>
      <c r="D2651" s="50">
        <v>2018</v>
      </c>
      <c r="E2651" s="79">
        <f>Original!B3218</f>
        <v>0.6777777777777777</v>
      </c>
      <c r="F2651" s="80" t="str">
        <f>Original!C3216</f>
        <v>CAB</v>
      </c>
      <c r="G2651" s="80">
        <f>Original!D3216</f>
        <v>158</v>
      </c>
      <c r="H2651" s="80" t="str">
        <f>Original!G3216</f>
        <v>AUGHR</v>
      </c>
      <c r="I2651" s="80" t="s">
        <v>528</v>
      </c>
    </row>
    <row r="2652" spans="1:9">
      <c r="A2652" s="50">
        <v>2651</v>
      </c>
      <c r="B2652" s="77">
        <f>Original!A3087</f>
        <v>43309</v>
      </c>
      <c r="C2652" s="78">
        <v>43282</v>
      </c>
      <c r="D2652" s="50">
        <v>2018</v>
      </c>
      <c r="E2652" s="79">
        <f>Original!B3087</f>
        <v>0.74652777777777779</v>
      </c>
      <c r="F2652" s="80" t="str">
        <f>Original!C3085</f>
        <v>LUNCH</v>
      </c>
      <c r="G2652" s="80">
        <f>Original!D3085</f>
        <v>845</v>
      </c>
      <c r="H2652" s="80" t="str">
        <f>Original!G3085</f>
        <v>JULLUCKNOW</v>
      </c>
      <c r="I2652" s="80" t="s">
        <v>528</v>
      </c>
    </row>
    <row r="2653" spans="1:9">
      <c r="A2653" s="50">
        <v>2652</v>
      </c>
      <c r="B2653" s="77">
        <f>Original!A3089</f>
        <v>43309</v>
      </c>
      <c r="C2653" s="78">
        <v>43282</v>
      </c>
      <c r="D2653" s="50">
        <v>2018</v>
      </c>
      <c r="E2653" s="79">
        <f>Original!B3089</f>
        <v>0.88402777777777775</v>
      </c>
      <c r="F2653" s="80" t="str">
        <f>Original!C3087</f>
        <v>CAB</v>
      </c>
      <c r="G2653" s="80">
        <f>Original!D3087</f>
        <v>323</v>
      </c>
      <c r="H2653" s="80" t="str">
        <f>Original!G3087</f>
        <v>JULLUCKNOW</v>
      </c>
      <c r="I2653" s="80" t="s">
        <v>528</v>
      </c>
    </row>
    <row r="2654" spans="1:9">
      <c r="A2654" s="50">
        <v>2653</v>
      </c>
      <c r="B2654" s="77">
        <f>Original!A3092</f>
        <v>43310</v>
      </c>
      <c r="C2654" s="78">
        <v>43282</v>
      </c>
      <c r="D2654" s="50">
        <v>2018</v>
      </c>
      <c r="E2654" s="79">
        <f>Original!B3092</f>
        <v>0.6118055555555556</v>
      </c>
      <c r="F2654" s="80" t="str">
        <f>Original!C3090</f>
        <v>CAB</v>
      </c>
      <c r="G2654" s="80">
        <f>Original!D3090</f>
        <v>80</v>
      </c>
      <c r="H2654" s="80" t="str">
        <f>Original!G3090</f>
        <v>JULLUCKNOW</v>
      </c>
      <c r="I2654" s="80" t="s">
        <v>528</v>
      </c>
    </row>
    <row r="2655" spans="1:9">
      <c r="A2655" s="50">
        <v>2654</v>
      </c>
      <c r="B2655" s="77">
        <f>Original!A3094</f>
        <v>43310</v>
      </c>
      <c r="C2655" s="78">
        <v>43282</v>
      </c>
      <c r="D2655" s="50">
        <v>2018</v>
      </c>
      <c r="E2655" s="79">
        <f>Original!B3094</f>
        <v>0.84305555555555556</v>
      </c>
      <c r="F2655" s="80" t="str">
        <f>Original!C3092</f>
        <v>CAB</v>
      </c>
      <c r="G2655" s="80">
        <f>Original!D3092</f>
        <v>145</v>
      </c>
      <c r="H2655" s="80" t="str">
        <f>Original!G3092</f>
        <v>JULLUCKNOW</v>
      </c>
      <c r="I2655" s="80" t="s">
        <v>528</v>
      </c>
    </row>
    <row r="2656" spans="1:9">
      <c r="A2656" s="50">
        <v>2655</v>
      </c>
      <c r="B2656" s="77">
        <f>Original!A3095</f>
        <v>43310</v>
      </c>
      <c r="C2656" s="78">
        <v>43282</v>
      </c>
      <c r="D2656" s="50">
        <v>2018</v>
      </c>
      <c r="E2656" s="79">
        <f>Original!B3095</f>
        <v>0.85833333333333339</v>
      </c>
      <c r="F2656" s="80" t="str">
        <f>Original!C3093</f>
        <v>SNACKS</v>
      </c>
      <c r="G2656" s="80">
        <f>Original!D3093</f>
        <v>160</v>
      </c>
      <c r="H2656" s="80" t="str">
        <f>Original!G3093</f>
        <v>JULLUCKNOW</v>
      </c>
      <c r="I2656" s="80" t="s">
        <v>528</v>
      </c>
    </row>
    <row r="2657" spans="1:9">
      <c r="A2657" s="50">
        <v>2656</v>
      </c>
      <c r="B2657" s="77">
        <f>Original!A3099</f>
        <v>43311</v>
      </c>
      <c r="C2657" s="78">
        <v>43282</v>
      </c>
      <c r="D2657" s="50">
        <v>2018</v>
      </c>
      <c r="E2657" s="79">
        <f>Original!B3099</f>
        <v>0.68055555555555547</v>
      </c>
      <c r="F2657" s="80" t="str">
        <f>Original!C3097</f>
        <v>CAB</v>
      </c>
      <c r="G2657" s="80">
        <f>Original!D3097</f>
        <v>290</v>
      </c>
      <c r="H2657" s="80" t="str">
        <f>Original!G3097</f>
        <v>JULLUCKNOW</v>
      </c>
      <c r="I2657" s="80" t="s">
        <v>528</v>
      </c>
    </row>
    <row r="2658" spans="1:9">
      <c r="A2658" s="50">
        <v>2657</v>
      </c>
      <c r="B2658" s="77">
        <f>Original!A3100</f>
        <v>43311</v>
      </c>
      <c r="C2658" s="78">
        <v>43282</v>
      </c>
      <c r="D2658" s="50">
        <v>2018</v>
      </c>
      <c r="E2658" s="79">
        <f>Original!B3100</f>
        <v>0.84791666666666676</v>
      </c>
      <c r="F2658" s="80" t="str">
        <f>Original!C3098</f>
        <v>FLIGHT</v>
      </c>
      <c r="G2658" s="80">
        <f>Original!D3098</f>
        <v>5141</v>
      </c>
      <c r="H2658" s="80" t="str">
        <f>Original!G3098</f>
        <v>JULLUCKNOW</v>
      </c>
      <c r="I2658" s="80" t="s">
        <v>528</v>
      </c>
    </row>
    <row r="2659" spans="1:9">
      <c r="A2659" s="50">
        <v>2658</v>
      </c>
      <c r="B2659" s="77">
        <f>Original!A3101</f>
        <v>43311</v>
      </c>
      <c r="C2659" s="78">
        <v>43282</v>
      </c>
      <c r="D2659" s="50">
        <v>2018</v>
      </c>
      <c r="E2659" s="79">
        <f>Original!B3101</f>
        <v>0.92083333333333339</v>
      </c>
      <c r="F2659" s="80" t="str">
        <f>Original!C3099</f>
        <v>LUNCH</v>
      </c>
      <c r="G2659" s="80">
        <f>Original!D3099</f>
        <v>524</v>
      </c>
      <c r="H2659" s="80" t="str">
        <f>Original!G3099</f>
        <v>JULLUCKNOW</v>
      </c>
      <c r="I2659" s="80" t="s">
        <v>528</v>
      </c>
    </row>
    <row r="2660" spans="1:9">
      <c r="A2660" s="50">
        <v>2659</v>
      </c>
      <c r="B2660" s="77">
        <f>Original!A3102</f>
        <v>43311</v>
      </c>
      <c r="C2660" s="78">
        <v>43282</v>
      </c>
      <c r="D2660" s="50">
        <v>2018</v>
      </c>
      <c r="E2660" s="79">
        <f>Original!B3102</f>
        <v>0.93125000000000002</v>
      </c>
      <c r="F2660" s="80" t="str">
        <f>Original!C3100</f>
        <v>SNACKS</v>
      </c>
      <c r="G2660" s="80">
        <f>Original!D3100</f>
        <v>100</v>
      </c>
      <c r="H2660" s="80" t="str">
        <f>Original!G3100</f>
        <v>JULLUCKNOW</v>
      </c>
      <c r="I2660" s="80" t="s">
        <v>528</v>
      </c>
    </row>
    <row r="2661" spans="1:9">
      <c r="A2661" s="50">
        <v>2660</v>
      </c>
      <c r="B2661" s="77">
        <f>Original!A3103</f>
        <v>43311</v>
      </c>
      <c r="C2661" s="78">
        <v>43282</v>
      </c>
      <c r="D2661" s="50">
        <v>2018</v>
      </c>
      <c r="E2661" s="79">
        <f>Original!B3103</f>
        <v>0.96944444444444444</v>
      </c>
      <c r="F2661" s="80" t="str">
        <f>Original!C3101</f>
        <v>HOTEL ISHANIKA</v>
      </c>
      <c r="G2661" s="80">
        <f>Original!D3101</f>
        <v>2596</v>
      </c>
      <c r="H2661" s="80" t="str">
        <f>Original!G3101</f>
        <v>JULLUCKNOW</v>
      </c>
      <c r="I2661" s="80" t="s">
        <v>528</v>
      </c>
    </row>
    <row r="2662" spans="1:9">
      <c r="A2662" s="50">
        <v>2661</v>
      </c>
      <c r="B2662" s="77">
        <f>Original!A3104</f>
        <v>43312</v>
      </c>
      <c r="C2662" s="78">
        <v>43282</v>
      </c>
      <c r="D2662" s="50">
        <v>2018</v>
      </c>
      <c r="E2662" s="79">
        <f>Original!B3104</f>
        <v>0.73611111111111116</v>
      </c>
      <c r="F2662" s="80" t="str">
        <f>Original!C3102</f>
        <v>CAB</v>
      </c>
      <c r="G2662" s="80">
        <f>Original!D3102</f>
        <v>330</v>
      </c>
      <c r="H2662" s="80" t="str">
        <f>Original!G3102</f>
        <v>JULLUCKNOW</v>
      </c>
      <c r="I2662" s="80" t="s">
        <v>528</v>
      </c>
    </row>
    <row r="2663" spans="1:9">
      <c r="A2663" s="50">
        <v>2662</v>
      </c>
      <c r="B2663" s="77">
        <f>Original!A3106</f>
        <v>43312</v>
      </c>
      <c r="C2663" s="78">
        <v>43282</v>
      </c>
      <c r="D2663" s="50">
        <v>2018</v>
      </c>
      <c r="E2663" s="79">
        <f>Original!B3106</f>
        <v>0.87916666666666676</v>
      </c>
      <c r="F2663" s="80" t="str">
        <f>Original!C3104</f>
        <v>CAB</v>
      </c>
      <c r="G2663" s="80">
        <f>Original!D3104</f>
        <v>1890</v>
      </c>
      <c r="H2663" s="80" t="str">
        <f>Original!G3104</f>
        <v>JULLUCKNOW</v>
      </c>
      <c r="I2663" s="80" t="s">
        <v>528</v>
      </c>
    </row>
    <row r="2664" spans="1:9">
      <c r="A2664" s="50">
        <v>2663</v>
      </c>
      <c r="B2664" s="77">
        <f>Original!A3107</f>
        <v>43312</v>
      </c>
      <c r="C2664" s="78">
        <v>43282</v>
      </c>
      <c r="D2664" s="50">
        <v>2018</v>
      </c>
      <c r="E2664" s="79">
        <f>Original!B3107</f>
        <v>0.92013888888888884</v>
      </c>
      <c r="F2664" s="80" t="str">
        <f>Original!C3105</f>
        <v>CAB</v>
      </c>
      <c r="G2664" s="80">
        <f>Original!D3105</f>
        <v>2000</v>
      </c>
      <c r="H2664" s="80" t="str">
        <f>Original!G3105</f>
        <v>JULLUCKNOW</v>
      </c>
      <c r="I2664" s="80" t="s">
        <v>528</v>
      </c>
    </row>
    <row r="2665" spans="1:9">
      <c r="A2665" s="50">
        <v>2664</v>
      </c>
      <c r="B2665" s="77">
        <f>Original!A3108</f>
        <v>43313</v>
      </c>
      <c r="C2665" s="78">
        <v>43313</v>
      </c>
      <c r="D2665" s="50">
        <v>2018</v>
      </c>
      <c r="E2665" s="79">
        <f>Original!B3108</f>
        <v>0.52708333333333335</v>
      </c>
      <c r="F2665" s="80" t="str">
        <f>Original!C3106</f>
        <v>LAUNDRY</v>
      </c>
      <c r="G2665" s="80">
        <f>Original!D3106</f>
        <v>201</v>
      </c>
      <c r="H2665" s="80" t="str">
        <f>Original!G3106</f>
        <v>JULLUCKNOW</v>
      </c>
      <c r="I2665" s="80" t="s">
        <v>528</v>
      </c>
    </row>
    <row r="2666" spans="1:9">
      <c r="A2666" s="50">
        <v>2665</v>
      </c>
      <c r="B2666" s="77">
        <f>Original!A3109</f>
        <v>43313</v>
      </c>
      <c r="C2666" s="78">
        <v>43313</v>
      </c>
      <c r="D2666" s="50">
        <v>2018</v>
      </c>
      <c r="E2666" s="79">
        <f>Original!B3109</f>
        <v>0.54583333333333328</v>
      </c>
      <c r="F2666" s="80" t="str">
        <f>Original!C3107</f>
        <v>HOTEL ISHANIKA</v>
      </c>
      <c r="G2666" s="80">
        <f>Original!D3107</f>
        <v>2596</v>
      </c>
      <c r="H2666" s="80" t="str">
        <f>Original!G3107</f>
        <v>JULLUCKNOW</v>
      </c>
      <c r="I2666" s="80" t="s">
        <v>528</v>
      </c>
    </row>
    <row r="2667" spans="1:9">
      <c r="A2667" s="50">
        <v>2666</v>
      </c>
      <c r="B2667" s="77">
        <f>Original!A3111</f>
        <v>43313</v>
      </c>
      <c r="C2667" s="78">
        <v>43313</v>
      </c>
      <c r="D2667" s="50">
        <v>2018</v>
      </c>
      <c r="E2667" s="79">
        <f>Original!B3111</f>
        <v>0.7055555555555556</v>
      </c>
      <c r="F2667" s="80" t="str">
        <f>Original!C3109</f>
        <v>XEROX</v>
      </c>
      <c r="G2667" s="80">
        <f>Original!D3109</f>
        <v>140</v>
      </c>
      <c r="H2667" s="80" t="str">
        <f>Original!G3109</f>
        <v>JULLUCKNOW</v>
      </c>
      <c r="I2667" s="80" t="s">
        <v>528</v>
      </c>
    </row>
    <row r="2668" spans="1:9">
      <c r="A2668" s="50">
        <v>2667</v>
      </c>
      <c r="B2668" s="77">
        <f>Original!A3114</f>
        <v>43314</v>
      </c>
      <c r="C2668" s="78">
        <v>43313</v>
      </c>
      <c r="D2668" s="50">
        <v>2018</v>
      </c>
      <c r="E2668" s="79">
        <f>Original!B3114</f>
        <v>0.73611111111111116</v>
      </c>
      <c r="F2668" s="80" t="str">
        <f>Original!C3112</f>
        <v>HOTEL ISHANIKA</v>
      </c>
      <c r="G2668" s="80">
        <f>Original!D3112</f>
        <v>2596</v>
      </c>
      <c r="H2668" s="80" t="str">
        <f>Original!G3112</f>
        <v>JULLUCKNOW</v>
      </c>
      <c r="I2668" s="80" t="s">
        <v>528</v>
      </c>
    </row>
    <row r="2669" spans="1:9">
      <c r="A2669" s="50">
        <v>2668</v>
      </c>
      <c r="B2669" s="77">
        <f>Original!A3115</f>
        <v>43314</v>
      </c>
      <c r="C2669" s="78">
        <v>43313</v>
      </c>
      <c r="D2669" s="50">
        <v>2018</v>
      </c>
      <c r="E2669" s="79">
        <f>Original!B3115</f>
        <v>0.79583333333333339</v>
      </c>
      <c r="F2669" s="80" t="str">
        <f>Original!C3113</f>
        <v>LUNCH</v>
      </c>
      <c r="G2669" s="80">
        <f>Original!D3113</f>
        <v>330</v>
      </c>
      <c r="H2669" s="80" t="str">
        <f>Original!G3113</f>
        <v>JULLUCKNOW</v>
      </c>
      <c r="I2669" s="80" t="s">
        <v>528</v>
      </c>
    </row>
    <row r="2670" spans="1:9">
      <c r="A2670" s="50">
        <v>2669</v>
      </c>
      <c r="B2670" s="77">
        <f>Original!A3116</f>
        <v>43314</v>
      </c>
      <c r="C2670" s="78">
        <v>43313</v>
      </c>
      <c r="D2670" s="50">
        <v>2018</v>
      </c>
      <c r="E2670" s="79">
        <f>Original!B3116</f>
        <v>0.79652777777777783</v>
      </c>
      <c r="F2670" s="80" t="str">
        <f>Original!C3114</f>
        <v>CAB</v>
      </c>
      <c r="G2670" s="80">
        <f>Original!D3114</f>
        <v>3955</v>
      </c>
      <c r="H2670" s="80" t="str">
        <f>Original!G3114</f>
        <v>JULLUCKNOW</v>
      </c>
      <c r="I2670" s="80" t="s">
        <v>528</v>
      </c>
    </row>
    <row r="2671" spans="1:9">
      <c r="A2671" s="50">
        <v>2670</v>
      </c>
      <c r="B2671" s="77">
        <f>Original!A3117</f>
        <v>43314</v>
      </c>
      <c r="C2671" s="78">
        <v>43313</v>
      </c>
      <c r="D2671" s="50">
        <v>2018</v>
      </c>
      <c r="E2671" s="79">
        <f>Original!B3117</f>
        <v>0.87777777777777777</v>
      </c>
      <c r="F2671" s="80" t="str">
        <f>Original!C3115</f>
        <v>LAUNDRY</v>
      </c>
      <c r="G2671" s="80">
        <f>Original!D3115</f>
        <v>230</v>
      </c>
      <c r="H2671" s="80" t="str">
        <f>Original!G3115</f>
        <v>JULLUCKNOW</v>
      </c>
      <c r="I2671" s="80" t="s">
        <v>528</v>
      </c>
    </row>
    <row r="2672" spans="1:9">
      <c r="A2672" s="50">
        <v>2671</v>
      </c>
      <c r="B2672" s="77">
        <f>Original!A3118</f>
        <v>43314</v>
      </c>
      <c r="C2672" s="78">
        <v>43313</v>
      </c>
      <c r="D2672" s="50">
        <v>2018</v>
      </c>
      <c r="E2672" s="79">
        <f>Original!B3118</f>
        <v>0.92013888888888884</v>
      </c>
      <c r="F2672" s="80" t="str">
        <f>Original!C3116</f>
        <v>FOOD</v>
      </c>
      <c r="G2672" s="80">
        <f>Original!D3116</f>
        <v>609</v>
      </c>
      <c r="H2672" s="80" t="str">
        <f>Original!G3116</f>
        <v>JULLUCKNOW</v>
      </c>
      <c r="I2672" s="80" t="s">
        <v>528</v>
      </c>
    </row>
    <row r="2673" spans="1:9">
      <c r="A2673" s="50">
        <v>2672</v>
      </c>
      <c r="B2673" s="77">
        <f>Original!A3119</f>
        <v>43315</v>
      </c>
      <c r="C2673" s="78">
        <v>43313</v>
      </c>
      <c r="D2673" s="50">
        <v>2018</v>
      </c>
      <c r="E2673" s="79">
        <f>Original!B3119</f>
        <v>0.58888888888888891</v>
      </c>
      <c r="F2673" s="80" t="str">
        <f>Original!C3117</f>
        <v>DINNER</v>
      </c>
      <c r="G2673" s="80">
        <f>Original!D3117</f>
        <v>950</v>
      </c>
      <c r="H2673" s="80" t="str">
        <f>Original!G3117</f>
        <v>JULLUCKNOW</v>
      </c>
      <c r="I2673" s="80" t="s">
        <v>528</v>
      </c>
    </row>
    <row r="2674" spans="1:9">
      <c r="A2674" s="50">
        <v>2673</v>
      </c>
      <c r="B2674" s="77">
        <f>Original!A3120</f>
        <v>43315</v>
      </c>
      <c r="C2674" s="78">
        <v>43313</v>
      </c>
      <c r="D2674" s="50">
        <v>2018</v>
      </c>
      <c r="E2674" s="79">
        <f>Original!B3120</f>
        <v>0.71111111111111114</v>
      </c>
      <c r="F2674" s="80" t="str">
        <f>Original!C3118</f>
        <v>HOTEL ISHANIKA</v>
      </c>
      <c r="G2674" s="80">
        <f>Original!D3118</f>
        <v>2596</v>
      </c>
      <c r="H2674" s="80" t="str">
        <f>Original!G3118</f>
        <v>JULLUCKNOW</v>
      </c>
      <c r="I2674" s="80" t="s">
        <v>528</v>
      </c>
    </row>
    <row r="2675" spans="1:9">
      <c r="A2675" s="50">
        <v>2674</v>
      </c>
      <c r="B2675" s="77">
        <f>Original!A3121</f>
        <v>43315</v>
      </c>
      <c r="C2675" s="78">
        <v>43313</v>
      </c>
      <c r="D2675" s="50">
        <v>2018</v>
      </c>
      <c r="E2675" s="79">
        <f>Original!B3121</f>
        <v>0.73541666666666661</v>
      </c>
      <c r="F2675" s="80" t="str">
        <f>Original!C3119</f>
        <v>LUNCH</v>
      </c>
      <c r="G2675" s="80">
        <f>Original!D3119</f>
        <v>530</v>
      </c>
      <c r="H2675" s="80" t="str">
        <f>Original!G3119</f>
        <v>JULLUCKNOW</v>
      </c>
      <c r="I2675" s="80" t="s">
        <v>528</v>
      </c>
    </row>
    <row r="2676" spans="1:9">
      <c r="A2676" s="50">
        <v>2675</v>
      </c>
      <c r="B2676" s="77">
        <f>Original!A3122</f>
        <v>43315</v>
      </c>
      <c r="C2676" s="78">
        <v>43313</v>
      </c>
      <c r="D2676" s="50">
        <v>2018</v>
      </c>
      <c r="E2676" s="79">
        <f>Original!B3122</f>
        <v>0.78125</v>
      </c>
      <c r="F2676" s="80" t="str">
        <f>Original!C3120</f>
        <v>LAUNDRY</v>
      </c>
      <c r="G2676" s="80">
        <f>Original!D3120</f>
        <v>175</v>
      </c>
      <c r="H2676" s="80" t="str">
        <f>Original!G3120</f>
        <v>JULLUCKNOW</v>
      </c>
      <c r="I2676" s="80" t="s">
        <v>528</v>
      </c>
    </row>
    <row r="2677" spans="1:9">
      <c r="A2677" s="50">
        <v>2676</v>
      </c>
      <c r="B2677" s="77">
        <f>Original!A3123</f>
        <v>43315</v>
      </c>
      <c r="C2677" s="78">
        <v>43313</v>
      </c>
      <c r="D2677" s="50">
        <v>2018</v>
      </c>
      <c r="E2677" s="79">
        <f>Original!B3123</f>
        <v>0.83958333333333324</v>
      </c>
      <c r="F2677" s="80" t="str">
        <f>Original!C3121</f>
        <v>CAB</v>
      </c>
      <c r="G2677" s="80">
        <f>Original!D3121</f>
        <v>2090</v>
      </c>
      <c r="H2677" s="80" t="str">
        <f>Original!G3121</f>
        <v>JULLUCKNOW</v>
      </c>
      <c r="I2677" s="80" t="s">
        <v>528</v>
      </c>
    </row>
    <row r="2678" spans="1:9">
      <c r="A2678" s="50">
        <v>2677</v>
      </c>
      <c r="B2678" s="77">
        <f>Original!A3125</f>
        <v>43316</v>
      </c>
      <c r="C2678" s="78">
        <v>43313</v>
      </c>
      <c r="D2678" s="50">
        <v>2018</v>
      </c>
      <c r="E2678" s="79">
        <f>Original!B3125</f>
        <v>4.4444444444444446E-2</v>
      </c>
      <c r="F2678" s="80" t="str">
        <f>Original!C3123</f>
        <v>SNACKS</v>
      </c>
      <c r="G2678" s="80">
        <f>Original!D3123</f>
        <v>331</v>
      </c>
      <c r="H2678" s="80" t="str">
        <f>Original!G3123</f>
        <v>JULLUCKNOW</v>
      </c>
      <c r="I2678" s="80" t="s">
        <v>528</v>
      </c>
    </row>
    <row r="2679" spans="1:9">
      <c r="A2679" s="50">
        <v>2678</v>
      </c>
      <c r="B2679" s="77">
        <f>Original!A3126</f>
        <v>43316</v>
      </c>
      <c r="C2679" s="78">
        <v>43313</v>
      </c>
      <c r="D2679" s="50">
        <v>2018</v>
      </c>
      <c r="E2679" s="79">
        <f>Original!B3126</f>
        <v>0.14305555555555557</v>
      </c>
      <c r="F2679" s="80" t="str">
        <f>Original!C3124</f>
        <v>FLIGHT</v>
      </c>
      <c r="G2679" s="80">
        <f>Original!D3124</f>
        <v>6982</v>
      </c>
      <c r="H2679" s="80" t="str">
        <f>Original!G3124</f>
        <v>JULLUCKNOW</v>
      </c>
      <c r="I2679" s="80" t="s">
        <v>528</v>
      </c>
    </row>
    <row r="2680" spans="1:9">
      <c r="A2680" s="50">
        <v>2679</v>
      </c>
      <c r="B2680" s="77">
        <f>Original!A3127</f>
        <v>43316</v>
      </c>
      <c r="C2680" s="78">
        <v>43313</v>
      </c>
      <c r="D2680" s="50">
        <v>2018</v>
      </c>
      <c r="E2680" s="79">
        <f>Original!B3127</f>
        <v>0.4055555555555555</v>
      </c>
      <c r="F2680" s="80" t="str">
        <f>Original!C3125</f>
        <v>SNACKS</v>
      </c>
      <c r="G2680" s="80">
        <f>Original!D3125</f>
        <v>100</v>
      </c>
      <c r="H2680" s="80" t="str">
        <f>Original!G3125</f>
        <v>JULLUCKNOW</v>
      </c>
      <c r="I2680" s="80" t="s">
        <v>528</v>
      </c>
    </row>
    <row r="2681" spans="1:9">
      <c r="A2681" s="50">
        <v>2680</v>
      </c>
      <c r="B2681" s="77">
        <f>Original!A3128</f>
        <v>43316</v>
      </c>
      <c r="C2681" s="78">
        <v>43313</v>
      </c>
      <c r="D2681" s="50">
        <v>2018</v>
      </c>
      <c r="E2681" s="79">
        <f>Original!B3128</f>
        <v>0.4055555555555555</v>
      </c>
      <c r="F2681" s="80" t="str">
        <f>Original!C3126</f>
        <v>CAB</v>
      </c>
      <c r="G2681" s="80">
        <f>Original!D3126</f>
        <v>320</v>
      </c>
      <c r="H2681" s="80" t="str">
        <f>Original!G3126</f>
        <v>JULLUCKNOW</v>
      </c>
      <c r="I2681" s="80" t="s">
        <v>528</v>
      </c>
    </row>
    <row r="2682" spans="1:9">
      <c r="A2682" s="50">
        <v>2681</v>
      </c>
      <c r="B2682" s="77">
        <f>Original!A3133</f>
        <v>43317</v>
      </c>
      <c r="C2682" s="78">
        <v>43313</v>
      </c>
      <c r="D2682" s="50">
        <v>2018</v>
      </c>
      <c r="E2682" s="79">
        <f>Original!B3133</f>
        <v>0.58333333333333337</v>
      </c>
      <c r="F2682" s="80" t="str">
        <f>Original!C3131</f>
        <v>DINNER</v>
      </c>
      <c r="G2682" s="80">
        <f>Original!D3131</f>
        <v>225</v>
      </c>
      <c r="H2682" s="80" t="str">
        <f>Original!G3131</f>
        <v>JULLUCKNOW</v>
      </c>
      <c r="I2682" s="80" t="s">
        <v>528</v>
      </c>
    </row>
    <row r="2683" spans="1:9">
      <c r="A2683" s="50">
        <v>2682</v>
      </c>
      <c r="B2683" s="77">
        <f>Original!A3136</f>
        <v>43317</v>
      </c>
      <c r="C2683" s="78">
        <v>43313</v>
      </c>
      <c r="D2683" s="50">
        <v>2018</v>
      </c>
      <c r="E2683" s="79">
        <f>Original!B3136</f>
        <v>0.72222222222222221</v>
      </c>
      <c r="F2683" s="80" t="str">
        <f>Original!C3134</f>
        <v>LUNCH</v>
      </c>
      <c r="G2683" s="80">
        <f>Original!D3134</f>
        <v>1259.5999999999999</v>
      </c>
      <c r="H2683" s="80" t="str">
        <f>Original!G3134</f>
        <v>JULLUCKNOW</v>
      </c>
      <c r="I2683" s="80" t="s">
        <v>528</v>
      </c>
    </row>
    <row r="2684" spans="1:9">
      <c r="A2684" s="50">
        <v>2683</v>
      </c>
      <c r="B2684" s="77">
        <f>Original!A3137</f>
        <v>43317</v>
      </c>
      <c r="C2684" s="78">
        <v>43313</v>
      </c>
      <c r="D2684" s="50">
        <v>2018</v>
      </c>
      <c r="E2684" s="79">
        <f>Original!B3137</f>
        <v>0.74652777777777779</v>
      </c>
      <c r="F2684" s="80" t="str">
        <f>Original!C3135</f>
        <v>CAB</v>
      </c>
      <c r="G2684" s="80">
        <f>Original!D3135</f>
        <v>341</v>
      </c>
      <c r="H2684" s="80" t="str">
        <f>Original!G3135</f>
        <v>JULLUCKNOW</v>
      </c>
      <c r="I2684" s="80" t="s">
        <v>528</v>
      </c>
    </row>
    <row r="2685" spans="1:9">
      <c r="A2685" s="50">
        <v>2684</v>
      </c>
      <c r="B2685" s="77">
        <f>Original!A2983</f>
        <v>43288</v>
      </c>
      <c r="C2685" s="78">
        <v>43282</v>
      </c>
      <c r="D2685" s="50">
        <v>2018</v>
      </c>
      <c r="E2685" s="79">
        <f>Original!B2983</f>
        <v>0.42569444444444443</v>
      </c>
      <c r="F2685" s="80" t="str">
        <f>Original!C2981</f>
        <v>DINNER</v>
      </c>
      <c r="G2685" s="80">
        <f>Original!D2981</f>
        <v>491</v>
      </c>
      <c r="H2685" s="80" t="str">
        <f>Original!G2981</f>
        <v>JULYBIHAR</v>
      </c>
      <c r="I2685" s="80" t="s">
        <v>528</v>
      </c>
    </row>
    <row r="2686" spans="1:9">
      <c r="A2686" s="50">
        <v>2685</v>
      </c>
      <c r="B2686" s="77">
        <f>Original!A2984</f>
        <v>43288</v>
      </c>
      <c r="C2686" s="78">
        <v>43282</v>
      </c>
      <c r="D2686" s="50">
        <v>2018</v>
      </c>
      <c r="E2686" s="79">
        <f>Original!B2984</f>
        <v>0.42569444444444443</v>
      </c>
      <c r="F2686" s="80" t="str">
        <f>Original!C2982</f>
        <v>CAB</v>
      </c>
      <c r="G2686" s="80">
        <f>Original!D2982</f>
        <v>90</v>
      </c>
      <c r="H2686" s="80" t="str">
        <f>Original!G2982</f>
        <v>JULYBIHAR</v>
      </c>
      <c r="I2686" s="80" t="s">
        <v>528</v>
      </c>
    </row>
    <row r="2687" spans="1:9">
      <c r="A2687" s="50">
        <v>2686</v>
      </c>
      <c r="B2687" s="77">
        <f>Original!A2987</f>
        <v>43288</v>
      </c>
      <c r="C2687" s="78">
        <v>43282</v>
      </c>
      <c r="D2687" s="50">
        <v>2018</v>
      </c>
      <c r="E2687" s="79">
        <f>Original!B2987</f>
        <v>0.80694444444444446</v>
      </c>
      <c r="F2687" s="80" t="str">
        <f>Original!C2985</f>
        <v>LUNCH</v>
      </c>
      <c r="G2687" s="80">
        <f>Original!D2985</f>
        <v>434</v>
      </c>
      <c r="H2687" s="80" t="str">
        <f>Original!G2985</f>
        <v>JULYBIHAR</v>
      </c>
      <c r="I2687" s="80" t="s">
        <v>528</v>
      </c>
    </row>
    <row r="2688" spans="1:9">
      <c r="A2688" s="50">
        <v>2687</v>
      </c>
      <c r="B2688" s="77">
        <f>Original!A2990</f>
        <v>43289</v>
      </c>
      <c r="C2688" s="78">
        <v>43282</v>
      </c>
      <c r="D2688" s="50">
        <v>2018</v>
      </c>
      <c r="E2688" s="79">
        <f>Original!B2990</f>
        <v>0.5854166666666667</v>
      </c>
      <c r="F2688" s="80" t="str">
        <f>Original!C2988</f>
        <v>CAB</v>
      </c>
      <c r="G2688" s="80">
        <f>Original!D2988</f>
        <v>60</v>
      </c>
      <c r="H2688" s="80" t="str">
        <f>Original!G2988</f>
        <v>JULYBIHAR</v>
      </c>
      <c r="I2688" s="80" t="s">
        <v>528</v>
      </c>
    </row>
    <row r="2689" spans="1:9">
      <c r="A2689" s="50">
        <v>2688</v>
      </c>
      <c r="B2689" s="77">
        <f>Original!A2997</f>
        <v>43290</v>
      </c>
      <c r="C2689" s="78">
        <v>43282</v>
      </c>
      <c r="D2689" s="50">
        <v>2018</v>
      </c>
      <c r="E2689" s="79">
        <f>Original!B2997</f>
        <v>0.125</v>
      </c>
      <c r="F2689" s="80" t="str">
        <f>Original!C2995</f>
        <v>XEROX</v>
      </c>
      <c r="G2689" s="80">
        <f>Original!D2995</f>
        <v>88</v>
      </c>
      <c r="H2689" s="80" t="str">
        <f>Original!G2995</f>
        <v>JULYBIHAR</v>
      </c>
      <c r="I2689" s="80" t="s">
        <v>528</v>
      </c>
    </row>
    <row r="2690" spans="1:9">
      <c r="A2690" s="50">
        <v>2689</v>
      </c>
      <c r="B2690" s="77">
        <f>Original!A2998</f>
        <v>43290</v>
      </c>
      <c r="C2690" s="78">
        <v>43282</v>
      </c>
      <c r="D2690" s="50">
        <v>2018</v>
      </c>
      <c r="E2690" s="79">
        <f>Original!B2998</f>
        <v>0.19444444444444445</v>
      </c>
      <c r="F2690" s="80" t="str">
        <f>Original!C2996</f>
        <v>IRON</v>
      </c>
      <c r="G2690" s="80">
        <f>Original!D2996</f>
        <v>50</v>
      </c>
      <c r="H2690" s="80" t="str">
        <f>Original!G2996</f>
        <v>JULYBIHAR</v>
      </c>
      <c r="I2690" s="80" t="s">
        <v>528</v>
      </c>
    </row>
    <row r="2691" spans="1:9">
      <c r="A2691" s="50">
        <v>2690</v>
      </c>
      <c r="B2691" s="77">
        <f>Original!A2999</f>
        <v>43290</v>
      </c>
      <c r="C2691" s="78">
        <v>43282</v>
      </c>
      <c r="D2691" s="50">
        <v>2018</v>
      </c>
      <c r="E2691" s="79">
        <f>Original!B2999</f>
        <v>0.31527777777777777</v>
      </c>
      <c r="F2691" s="80" t="str">
        <f>Original!C2997</f>
        <v>CAB</v>
      </c>
      <c r="G2691" s="80">
        <f>Original!D2997</f>
        <v>297</v>
      </c>
      <c r="H2691" s="80" t="str">
        <f>Original!G2997</f>
        <v>JULYBIHAR</v>
      </c>
      <c r="I2691" s="80" t="s">
        <v>528</v>
      </c>
    </row>
    <row r="2692" spans="1:9">
      <c r="A2692" s="50">
        <v>2691</v>
      </c>
      <c r="B2692" s="77">
        <f>Original!A3000</f>
        <v>43290</v>
      </c>
      <c r="C2692" s="78">
        <v>43282</v>
      </c>
      <c r="D2692" s="50">
        <v>2018</v>
      </c>
      <c r="E2692" s="79">
        <f>Original!B3000</f>
        <v>0.33611111111111108</v>
      </c>
      <c r="F2692" s="80" t="str">
        <f>Original!C2998</f>
        <v>FLIGHT</v>
      </c>
      <c r="G2692" s="80">
        <f>Original!D2998</f>
        <v>3505</v>
      </c>
      <c r="H2692" s="80" t="str">
        <f>Original!G2998</f>
        <v>JULYBIHAR</v>
      </c>
      <c r="I2692" s="80" t="s">
        <v>528</v>
      </c>
    </row>
    <row r="2693" spans="1:9">
      <c r="A2693" s="50">
        <v>2692</v>
      </c>
      <c r="B2693" s="77">
        <f>Original!A3001</f>
        <v>43290</v>
      </c>
      <c r="C2693" s="78">
        <v>43282</v>
      </c>
      <c r="D2693" s="50">
        <v>2018</v>
      </c>
      <c r="E2693" s="79">
        <f>Original!B3001</f>
        <v>0.39930555555555558</v>
      </c>
      <c r="F2693" s="80" t="str">
        <f>Original!C2999</f>
        <v>CAB</v>
      </c>
      <c r="G2693" s="80">
        <f>Original!D2999</f>
        <v>300</v>
      </c>
      <c r="H2693" s="80" t="str">
        <f>Original!G2999</f>
        <v>JULYBIHAR</v>
      </c>
      <c r="I2693" s="80" t="s">
        <v>528</v>
      </c>
    </row>
    <row r="2694" spans="1:9">
      <c r="A2694" s="50">
        <v>2693</v>
      </c>
      <c r="B2694" s="77">
        <f>Original!A3002</f>
        <v>43290</v>
      </c>
      <c r="C2694" s="78">
        <v>43282</v>
      </c>
      <c r="D2694" s="50">
        <v>2018</v>
      </c>
      <c r="E2694" s="79">
        <f>Original!B3002</f>
        <v>0.73263888888888884</v>
      </c>
      <c r="F2694" s="80" t="str">
        <f>Original!C3000</f>
        <v>HERITAGE RESIDENCY</v>
      </c>
      <c r="G2694" s="80">
        <f>Original!D3000</f>
        <v>2643.2</v>
      </c>
      <c r="H2694" s="80" t="str">
        <f>Original!G3000</f>
        <v>JULYBIHAR</v>
      </c>
      <c r="I2694" s="80" t="s">
        <v>528</v>
      </c>
    </row>
    <row r="2695" spans="1:9">
      <c r="A2695" s="50">
        <v>2694</v>
      </c>
      <c r="B2695" s="77">
        <f>Original!A3004</f>
        <v>43290</v>
      </c>
      <c r="C2695" s="78">
        <v>43282</v>
      </c>
      <c r="D2695" s="50">
        <v>2018</v>
      </c>
      <c r="E2695" s="79">
        <f>Original!B3004</f>
        <v>0.77430555555555547</v>
      </c>
      <c r="F2695" s="80" t="str">
        <f>Original!C3002</f>
        <v>LUNCH</v>
      </c>
      <c r="G2695" s="80">
        <f>Original!D3002</f>
        <v>260</v>
      </c>
      <c r="H2695" s="80" t="str">
        <f>Original!G3002</f>
        <v>JULYBIHAR</v>
      </c>
      <c r="I2695" s="80" t="s">
        <v>528</v>
      </c>
    </row>
    <row r="2696" spans="1:9">
      <c r="A2696" s="50">
        <v>2695</v>
      </c>
      <c r="B2696" s="77">
        <f>Original!A3005</f>
        <v>43290</v>
      </c>
      <c r="C2696" s="78">
        <v>43282</v>
      </c>
      <c r="D2696" s="50">
        <v>2018</v>
      </c>
      <c r="E2696" s="79">
        <f>Original!B3005</f>
        <v>0.77430555555555547</v>
      </c>
      <c r="F2696" s="80" t="str">
        <f>Original!C3003</f>
        <v>CAB</v>
      </c>
      <c r="G2696" s="80">
        <f>Original!D3003</f>
        <v>2200</v>
      </c>
      <c r="H2696" s="80" t="str">
        <f>Original!G3003</f>
        <v>JULYBIHAR</v>
      </c>
      <c r="I2696" s="80" t="s">
        <v>528</v>
      </c>
    </row>
    <row r="2697" spans="1:9">
      <c r="A2697" s="50">
        <v>2696</v>
      </c>
      <c r="B2697" s="77">
        <f>Original!A3006</f>
        <v>43291</v>
      </c>
      <c r="C2697" s="78">
        <v>43282</v>
      </c>
      <c r="D2697" s="50">
        <v>2018</v>
      </c>
      <c r="E2697" s="79">
        <f>Original!B3006</f>
        <v>0.33680555555555558</v>
      </c>
      <c r="F2697" s="80" t="str">
        <f>Original!C3004</f>
        <v>SNACKS</v>
      </c>
      <c r="G2697" s="80">
        <f>Original!D3004</f>
        <v>30</v>
      </c>
      <c r="H2697" s="80" t="str">
        <f>Original!G3004</f>
        <v>JULYBIHAR</v>
      </c>
      <c r="I2697" s="80" t="s">
        <v>528</v>
      </c>
    </row>
    <row r="2698" spans="1:9">
      <c r="A2698" s="50">
        <v>2697</v>
      </c>
      <c r="B2698" s="77">
        <f>Original!A3007</f>
        <v>43291</v>
      </c>
      <c r="C2698" s="78">
        <v>43282</v>
      </c>
      <c r="D2698" s="50">
        <v>2018</v>
      </c>
      <c r="E2698" s="79">
        <f>Original!B3007</f>
        <v>0.5854166666666667</v>
      </c>
      <c r="F2698" s="80" t="str">
        <f>Original!C3005</f>
        <v>SNACKS</v>
      </c>
      <c r="G2698" s="80">
        <f>Original!D3005</f>
        <v>65</v>
      </c>
      <c r="H2698" s="80" t="str">
        <f>Original!G3005</f>
        <v>JULYBIHAR</v>
      </c>
      <c r="I2698" s="80" t="s">
        <v>528</v>
      </c>
    </row>
    <row r="2699" spans="1:9">
      <c r="A2699" s="50">
        <v>2698</v>
      </c>
      <c r="B2699" s="77">
        <f>Original!A3008</f>
        <v>43291</v>
      </c>
      <c r="C2699" s="78">
        <v>43282</v>
      </c>
      <c r="D2699" s="50">
        <v>2018</v>
      </c>
      <c r="E2699" s="79">
        <f>Original!B3008</f>
        <v>0.73541666666666661</v>
      </c>
      <c r="F2699" s="80" t="str">
        <f>Original!C3006</f>
        <v>HERITAGE RESIDENCY</v>
      </c>
      <c r="G2699" s="80">
        <f>Original!D3006</f>
        <v>2643.2</v>
      </c>
      <c r="H2699" s="80" t="str">
        <f>Original!G3006</f>
        <v>JULYBIHAR</v>
      </c>
      <c r="I2699" s="80" t="s">
        <v>528</v>
      </c>
    </row>
    <row r="2700" spans="1:9">
      <c r="A2700" s="50">
        <v>2699</v>
      </c>
      <c r="B2700" s="77">
        <f>Original!A3009</f>
        <v>43291</v>
      </c>
      <c r="C2700" s="78">
        <v>43282</v>
      </c>
      <c r="D2700" s="50">
        <v>2018</v>
      </c>
      <c r="E2700" s="79">
        <f>Original!B3009</f>
        <v>0.75208333333333333</v>
      </c>
      <c r="F2700" s="80" t="str">
        <f>Original!C3007</f>
        <v>LUNCH</v>
      </c>
      <c r="G2700" s="80">
        <f>Original!D3007</f>
        <v>360</v>
      </c>
      <c r="H2700" s="80" t="str">
        <f>Original!G3007</f>
        <v>JULYBIHAR</v>
      </c>
      <c r="I2700" s="80" t="s">
        <v>528</v>
      </c>
    </row>
    <row r="2701" spans="1:9">
      <c r="A2701" s="50">
        <v>2700</v>
      </c>
      <c r="B2701" s="77">
        <f>Original!A3011</f>
        <v>43291</v>
      </c>
      <c r="C2701" s="78">
        <v>43282</v>
      </c>
      <c r="D2701" s="50">
        <v>2018</v>
      </c>
      <c r="E2701" s="79">
        <f>Original!B3011</f>
        <v>0.94444444444444453</v>
      </c>
      <c r="F2701" s="80" t="str">
        <f>Original!C3009</f>
        <v>CAB</v>
      </c>
      <c r="G2701" s="80">
        <f>Original!D3009</f>
        <v>2000</v>
      </c>
      <c r="H2701" s="80" t="str">
        <f>Original!G3009</f>
        <v>JULYBIHAR</v>
      </c>
      <c r="I2701" s="80" t="s">
        <v>528</v>
      </c>
    </row>
    <row r="2702" spans="1:9">
      <c r="A2702" s="50">
        <v>2701</v>
      </c>
      <c r="B2702" s="77">
        <f>Original!A3013</f>
        <v>43292</v>
      </c>
      <c r="C2702" s="78">
        <v>43282</v>
      </c>
      <c r="D2702" s="50">
        <v>2018</v>
      </c>
      <c r="E2702" s="79">
        <f>Original!B3013</f>
        <v>0.69027777777777777</v>
      </c>
      <c r="F2702" s="80" t="str">
        <f>Original!C3011</f>
        <v>TRAIN</v>
      </c>
      <c r="G2702" s="80">
        <f>Original!D3011</f>
        <v>1165.6099999999999</v>
      </c>
      <c r="H2702" s="80" t="str">
        <f>Original!G3011</f>
        <v>JULYBIHAR</v>
      </c>
      <c r="I2702" s="80" t="s">
        <v>528</v>
      </c>
    </row>
    <row r="2703" spans="1:9">
      <c r="A2703" s="50">
        <v>2702</v>
      </c>
      <c r="B2703" s="77">
        <f>Original!A3014</f>
        <v>43292</v>
      </c>
      <c r="C2703" s="78">
        <v>43282</v>
      </c>
      <c r="D2703" s="50">
        <v>2018</v>
      </c>
      <c r="E2703" s="79">
        <f>Original!B3014</f>
        <v>0.81666666666666676</v>
      </c>
      <c r="F2703" s="80" t="str">
        <f>Original!C3012</f>
        <v>HERITAGE RESIDENCY</v>
      </c>
      <c r="G2703" s="80">
        <f>Original!D3012</f>
        <v>2643.2</v>
      </c>
      <c r="H2703" s="80" t="str">
        <f>Original!G3012</f>
        <v>JULYBIHAR</v>
      </c>
      <c r="I2703" s="80" t="s">
        <v>528</v>
      </c>
    </row>
    <row r="2704" spans="1:9">
      <c r="A2704" s="50">
        <v>2703</v>
      </c>
      <c r="B2704" s="77">
        <f>Original!A3015</f>
        <v>43292</v>
      </c>
      <c r="C2704" s="78">
        <v>43282</v>
      </c>
      <c r="D2704" s="50">
        <v>2018</v>
      </c>
      <c r="E2704" s="79">
        <f>Original!B3015</f>
        <v>0.84375</v>
      </c>
      <c r="F2704" s="80" t="str">
        <f>Original!C3013</f>
        <v>FOOD IN PATNA</v>
      </c>
      <c r="G2704" s="80">
        <f>Original!D3013</f>
        <v>1679.1</v>
      </c>
      <c r="H2704" s="80" t="str">
        <f>Original!G3013</f>
        <v>JULYBIHAR</v>
      </c>
      <c r="I2704" s="80" t="s">
        <v>528</v>
      </c>
    </row>
    <row r="2705" spans="1:9">
      <c r="A2705" s="50">
        <v>2704</v>
      </c>
      <c r="B2705" s="77">
        <f>Original!A3016</f>
        <v>43293</v>
      </c>
      <c r="C2705" s="78">
        <v>43282</v>
      </c>
      <c r="D2705" s="50">
        <v>2018</v>
      </c>
      <c r="E2705" s="79">
        <f>Original!B3016</f>
        <v>0.65277777777777779</v>
      </c>
      <c r="F2705" s="80" t="str">
        <f>Original!C3014</f>
        <v>CAB</v>
      </c>
      <c r="G2705" s="80">
        <f>Original!D3014</f>
        <v>165</v>
      </c>
      <c r="H2705" s="80" t="str">
        <f>Original!G3014</f>
        <v>JULYBIHAR</v>
      </c>
      <c r="I2705" s="80" t="s">
        <v>528</v>
      </c>
    </row>
    <row r="2706" spans="1:9">
      <c r="A2706" s="50">
        <v>2705</v>
      </c>
      <c r="B2706" s="77">
        <f>Original!A3017</f>
        <v>43293</v>
      </c>
      <c r="C2706" s="78">
        <v>43282</v>
      </c>
      <c r="D2706" s="50">
        <v>2018</v>
      </c>
      <c r="E2706" s="79">
        <f>Original!B3017</f>
        <v>0.69236111111111109</v>
      </c>
      <c r="F2706" s="80" t="str">
        <f>Original!C3015</f>
        <v>BUS</v>
      </c>
      <c r="G2706" s="80">
        <f>Original!D3015</f>
        <v>495</v>
      </c>
      <c r="H2706" s="80" t="str">
        <f>Original!G3015</f>
        <v>JULYBIHAR</v>
      </c>
      <c r="I2706" s="80" t="s">
        <v>528</v>
      </c>
    </row>
    <row r="2707" spans="1:9">
      <c r="A2707" s="50">
        <v>2706</v>
      </c>
      <c r="B2707" s="77">
        <f>Original!A3018</f>
        <v>43293</v>
      </c>
      <c r="C2707" s="78">
        <v>43282</v>
      </c>
      <c r="D2707" s="50">
        <v>2018</v>
      </c>
      <c r="E2707" s="79">
        <f>Original!B3018</f>
        <v>0.81666666666666676</v>
      </c>
      <c r="F2707" s="80" t="str">
        <f>Original!C3016</f>
        <v>LUNCH</v>
      </c>
      <c r="G2707" s="80">
        <f>Original!D3016</f>
        <v>320</v>
      </c>
      <c r="H2707" s="80" t="str">
        <f>Original!G3016</f>
        <v>JULYBIHAR</v>
      </c>
      <c r="I2707" s="80" t="s">
        <v>528</v>
      </c>
    </row>
    <row r="2708" spans="1:9">
      <c r="A2708" s="50">
        <v>2707</v>
      </c>
      <c r="B2708" s="77">
        <f>Original!A3019</f>
        <v>43293</v>
      </c>
      <c r="C2708" s="78">
        <v>43282</v>
      </c>
      <c r="D2708" s="50">
        <v>2018</v>
      </c>
      <c r="E2708" s="79">
        <f>Original!B3019</f>
        <v>0.89861111111111114</v>
      </c>
      <c r="F2708" s="80" t="str">
        <f>Original!C3017</f>
        <v>CAB</v>
      </c>
      <c r="G2708" s="80">
        <f>Original!D3017</f>
        <v>1900</v>
      </c>
      <c r="H2708" s="80" t="str">
        <f>Original!G3017</f>
        <v>JULYBIHAR</v>
      </c>
      <c r="I2708" s="80" t="s">
        <v>528</v>
      </c>
    </row>
    <row r="2709" spans="1:9">
      <c r="A2709" s="50">
        <v>2708</v>
      </c>
      <c r="B2709" s="77">
        <f>Original!A3020</f>
        <v>43294</v>
      </c>
      <c r="C2709" s="78">
        <v>43282</v>
      </c>
      <c r="D2709" s="50">
        <v>2018</v>
      </c>
      <c r="E2709" s="79">
        <f>Original!B3020</f>
        <v>0.4145833333333333</v>
      </c>
      <c r="F2709" s="80" t="str">
        <f>Original!C3018</f>
        <v>LAUNDRY</v>
      </c>
      <c r="G2709" s="80">
        <f>Original!D3018</f>
        <v>200</v>
      </c>
      <c r="H2709" s="80" t="str">
        <f>Original!G3018</f>
        <v>JULYBIHAR</v>
      </c>
      <c r="I2709" s="80" t="s">
        <v>528</v>
      </c>
    </row>
    <row r="2710" spans="1:9">
      <c r="A2710" s="50">
        <v>2709</v>
      </c>
      <c r="B2710" s="77">
        <f>Original!A3021</f>
        <v>43294</v>
      </c>
      <c r="C2710" s="78">
        <v>43282</v>
      </c>
      <c r="D2710" s="50">
        <v>2018</v>
      </c>
      <c r="E2710" s="79">
        <f>Original!B3021</f>
        <v>0.41597222222222219</v>
      </c>
      <c r="F2710" s="80" t="str">
        <f>Original!C3019</f>
        <v>DINNER</v>
      </c>
      <c r="G2710" s="80">
        <f>Original!D3019</f>
        <v>430</v>
      </c>
      <c r="H2710" s="80" t="str">
        <f>Original!G3019</f>
        <v>JULYBIHAR</v>
      </c>
      <c r="I2710" s="80" t="s">
        <v>528</v>
      </c>
    </row>
    <row r="2711" spans="1:9">
      <c r="A2711" s="50">
        <v>2710</v>
      </c>
      <c r="B2711" s="77">
        <f>Original!A3024</f>
        <v>43294</v>
      </c>
      <c r="C2711" s="78">
        <v>43282</v>
      </c>
      <c r="D2711" s="50">
        <v>2018</v>
      </c>
      <c r="E2711" s="79">
        <f>Original!B3024</f>
        <v>0.73819444444444438</v>
      </c>
      <c r="F2711" s="80" t="str">
        <f>Original!C3022</f>
        <v>LUNCH</v>
      </c>
      <c r="G2711" s="80">
        <f>Original!D3022</f>
        <v>240</v>
      </c>
      <c r="H2711" s="80" t="str">
        <f>Original!G3022</f>
        <v>JULYBIHAR</v>
      </c>
      <c r="I2711" s="80" t="s">
        <v>528</v>
      </c>
    </row>
    <row r="2712" spans="1:9">
      <c r="A2712" s="50">
        <v>2711</v>
      </c>
      <c r="B2712" s="77">
        <f>Original!A3026</f>
        <v>43294</v>
      </c>
      <c r="C2712" s="78">
        <v>43282</v>
      </c>
      <c r="D2712" s="50">
        <v>2018</v>
      </c>
      <c r="E2712" s="79">
        <f>Original!B3026</f>
        <v>0.7993055555555556</v>
      </c>
      <c r="F2712" s="80" t="str">
        <f>Original!C3024</f>
        <v>SNACKS</v>
      </c>
      <c r="G2712" s="80">
        <f>Original!D3024</f>
        <v>80</v>
      </c>
      <c r="H2712" s="80" t="str">
        <f>Original!G3024</f>
        <v>JULYBIHAR</v>
      </c>
      <c r="I2712" s="80" t="s">
        <v>528</v>
      </c>
    </row>
    <row r="2713" spans="1:9">
      <c r="A2713" s="50">
        <v>2712</v>
      </c>
      <c r="B2713" s="77">
        <f>Original!A3027</f>
        <v>43294</v>
      </c>
      <c r="C2713" s="78">
        <v>43282</v>
      </c>
      <c r="D2713" s="50">
        <v>2018</v>
      </c>
      <c r="E2713" s="79">
        <f>Original!B3027</f>
        <v>0.82291666666666663</v>
      </c>
      <c r="F2713" s="80" t="str">
        <f>Original!C3025</f>
        <v>SNACKS</v>
      </c>
      <c r="G2713" s="80">
        <f>Original!D3025</f>
        <v>95</v>
      </c>
      <c r="H2713" s="80" t="str">
        <f>Original!G3025</f>
        <v>JULYBIHAR</v>
      </c>
      <c r="I2713" s="80" t="s">
        <v>528</v>
      </c>
    </row>
    <row r="2714" spans="1:9">
      <c r="A2714" s="50">
        <v>2713</v>
      </c>
      <c r="B2714" s="77">
        <f>Original!A3028</f>
        <v>43295</v>
      </c>
      <c r="C2714" s="78">
        <v>43282</v>
      </c>
      <c r="D2714" s="50">
        <v>2018</v>
      </c>
      <c r="E2714" s="79">
        <f>Original!B3028</f>
        <v>0.4145833333333333</v>
      </c>
      <c r="F2714" s="80" t="str">
        <f>Original!C3026</f>
        <v>CAB</v>
      </c>
      <c r="G2714" s="80">
        <f>Original!D3026</f>
        <v>3000</v>
      </c>
      <c r="H2714" s="80" t="str">
        <f>Original!G3026</f>
        <v>JULYBIHAR</v>
      </c>
      <c r="I2714" s="80" t="s">
        <v>528</v>
      </c>
    </row>
    <row r="2715" spans="1:9">
      <c r="A2715" s="50">
        <v>2714</v>
      </c>
      <c r="B2715" s="77">
        <f>Original!A3029</f>
        <v>43295</v>
      </c>
      <c r="C2715" s="78">
        <v>43282</v>
      </c>
      <c r="D2715" s="50">
        <v>2018</v>
      </c>
      <c r="E2715" s="79">
        <f>Original!B3029</f>
        <v>0.4152777777777778</v>
      </c>
      <c r="F2715" s="80" t="str">
        <f>Original!C3027</f>
        <v>TRAIN</v>
      </c>
      <c r="G2715" s="80">
        <f>Original!D3027</f>
        <v>391.93</v>
      </c>
      <c r="H2715" s="80" t="str">
        <f>Original!G3027</f>
        <v>JULYBIHAR</v>
      </c>
      <c r="I2715" s="80" t="s">
        <v>528</v>
      </c>
    </row>
    <row r="2716" spans="1:9">
      <c r="A2716" s="50">
        <v>2715</v>
      </c>
      <c r="B2716" s="77">
        <f>Original!A3030</f>
        <v>43295</v>
      </c>
      <c r="C2716" s="78">
        <v>43282</v>
      </c>
      <c r="D2716" s="50">
        <v>2018</v>
      </c>
      <c r="E2716" s="79">
        <f>Original!B3030</f>
        <v>0.4152777777777778</v>
      </c>
      <c r="F2716" s="80" t="str">
        <f>Original!C3028</f>
        <v>CAB</v>
      </c>
      <c r="G2716" s="80">
        <f>Original!D3028</f>
        <v>221</v>
      </c>
      <c r="H2716" s="80" t="str">
        <f>Original!G3028</f>
        <v>JULYBIHAR</v>
      </c>
      <c r="I2716" s="80" t="s">
        <v>528</v>
      </c>
    </row>
    <row r="2717" spans="1:9">
      <c r="A2717" s="50">
        <v>2716</v>
      </c>
      <c r="B2717" s="77">
        <f>Original!A3031</f>
        <v>43295</v>
      </c>
      <c r="C2717" s="78">
        <v>43282</v>
      </c>
      <c r="D2717" s="50">
        <v>2018</v>
      </c>
      <c r="E2717" s="79">
        <f>Original!B3031</f>
        <v>0.4152777777777778</v>
      </c>
      <c r="F2717" s="80" t="str">
        <f>Original!C3029</f>
        <v>TOWEL</v>
      </c>
      <c r="G2717" s="80">
        <f>Original!D3029</f>
        <v>20</v>
      </c>
      <c r="H2717" s="80" t="str">
        <f>Original!G3029</f>
        <v>JULYBIHAR</v>
      </c>
      <c r="I2717" s="80" t="s">
        <v>528</v>
      </c>
    </row>
    <row r="2718" spans="1:9">
      <c r="A2718" s="50">
        <v>2717</v>
      </c>
      <c r="B2718" s="77">
        <f>Original!A3032</f>
        <v>43295</v>
      </c>
      <c r="C2718" s="78">
        <v>43282</v>
      </c>
      <c r="D2718" s="50">
        <v>2018</v>
      </c>
      <c r="E2718" s="79">
        <f>Original!B3032</f>
        <v>0.55625000000000002</v>
      </c>
      <c r="F2718" s="80" t="str">
        <f>Original!C3030</f>
        <v>BREAKFAST</v>
      </c>
      <c r="G2718" s="80">
        <f>Original!D3030</f>
        <v>450</v>
      </c>
      <c r="H2718" s="80" t="str">
        <f>Original!G3030</f>
        <v>JULYBIHAR</v>
      </c>
      <c r="I2718" s="80" t="s">
        <v>528</v>
      </c>
    </row>
    <row r="2719" spans="1:9">
      <c r="A2719" s="50">
        <v>2718</v>
      </c>
      <c r="B2719" s="77">
        <f>Original!A3033</f>
        <v>43295</v>
      </c>
      <c r="C2719" s="78">
        <v>43282</v>
      </c>
      <c r="D2719" s="50">
        <v>2018</v>
      </c>
      <c r="E2719" s="79">
        <f>Original!B3033</f>
        <v>0.60763888888888895</v>
      </c>
      <c r="F2719" s="80" t="str">
        <f>Original!C3031</f>
        <v>DONATIONS</v>
      </c>
      <c r="G2719" s="80">
        <f>Original!D3031</f>
        <v>10</v>
      </c>
      <c r="H2719" s="80" t="str">
        <f>Original!G3031</f>
        <v>JULYBIHAR</v>
      </c>
      <c r="I2719" s="80" t="s">
        <v>528</v>
      </c>
    </row>
    <row r="2720" spans="1:9">
      <c r="A2720" s="50">
        <v>2719</v>
      </c>
      <c r="B2720" s="77">
        <f>Original!A3034</f>
        <v>43295</v>
      </c>
      <c r="C2720" s="78">
        <v>43282</v>
      </c>
      <c r="D2720" s="50">
        <v>2018</v>
      </c>
      <c r="E2720" s="79">
        <f>Original!B3034</f>
        <v>0.75277777777777777</v>
      </c>
      <c r="F2720" s="80" t="str">
        <f>Original!C3032</f>
        <v>LUNCH</v>
      </c>
      <c r="G2720" s="80">
        <f>Original!D3032</f>
        <v>400</v>
      </c>
      <c r="H2720" s="80" t="str">
        <f>Original!G3032</f>
        <v>JULYBIHAR</v>
      </c>
      <c r="I2720" s="80" t="s">
        <v>528</v>
      </c>
    </row>
    <row r="2721" spans="1:9">
      <c r="A2721" s="50">
        <v>2720</v>
      </c>
      <c r="B2721" s="77">
        <f>Original!A3035</f>
        <v>43295</v>
      </c>
      <c r="C2721" s="78">
        <v>43282</v>
      </c>
      <c r="D2721" s="50">
        <v>2018</v>
      </c>
      <c r="E2721" s="79">
        <f>Original!B3035</f>
        <v>0.9194444444444444</v>
      </c>
      <c r="F2721" s="80" t="str">
        <f>Original!C3033</f>
        <v>FLIGHT</v>
      </c>
      <c r="G2721" s="80">
        <f>Original!D3033</f>
        <v>5164</v>
      </c>
      <c r="H2721" s="80" t="str">
        <f>Original!G3033</f>
        <v>JULYBIHAR</v>
      </c>
      <c r="I2721" s="80" t="s">
        <v>528</v>
      </c>
    </row>
    <row r="2722" spans="1:9">
      <c r="A2722" s="50">
        <v>2721</v>
      </c>
      <c r="B2722" s="77">
        <f>Original!A3036</f>
        <v>43296</v>
      </c>
      <c r="C2722" s="78">
        <v>43282</v>
      </c>
      <c r="D2722" s="50">
        <v>2018</v>
      </c>
      <c r="E2722" s="79">
        <f>Original!B3036</f>
        <v>0.36458333333333331</v>
      </c>
      <c r="F2722" s="80" t="str">
        <f>Original!C3034</f>
        <v>BUS</v>
      </c>
      <c r="G2722" s="80">
        <f>Original!D3034</f>
        <v>68</v>
      </c>
      <c r="H2722" s="80" t="str">
        <f>Original!G3034</f>
        <v>JULYBIHAR</v>
      </c>
      <c r="I2722" s="80" t="s">
        <v>528</v>
      </c>
    </row>
    <row r="2723" spans="1:9">
      <c r="A2723" s="50">
        <v>2722</v>
      </c>
      <c r="B2723" s="77">
        <f>Original!A3037</f>
        <v>43296</v>
      </c>
      <c r="C2723" s="78">
        <v>43282</v>
      </c>
      <c r="D2723" s="50">
        <v>2018</v>
      </c>
      <c r="E2723" s="79">
        <f>Original!B3037</f>
        <v>0.36458333333333331</v>
      </c>
      <c r="F2723" s="80" t="str">
        <f>Original!C3035</f>
        <v>DINNER</v>
      </c>
      <c r="G2723" s="80">
        <f>Original!D3035</f>
        <v>40</v>
      </c>
      <c r="H2723" s="80" t="str">
        <f>Original!G3035</f>
        <v>JULYBIHAR</v>
      </c>
      <c r="I2723" s="80" t="s">
        <v>528</v>
      </c>
    </row>
    <row r="2724" spans="1:9">
      <c r="A2724" s="50">
        <v>2723</v>
      </c>
      <c r="B2724" s="77">
        <f>Original!A2973</f>
        <v>43284</v>
      </c>
      <c r="C2724" s="78">
        <v>43282</v>
      </c>
      <c r="D2724" s="50">
        <v>2018</v>
      </c>
      <c r="E2724" s="79">
        <f>Original!B2973</f>
        <v>0.88888888888888884</v>
      </c>
      <c r="F2724" s="80" t="str">
        <f>Original!C2971</f>
        <v>DONATIONS</v>
      </c>
      <c r="G2724" s="80">
        <f>Original!D2971</f>
        <v>20</v>
      </c>
      <c r="H2724" s="80" t="str">
        <f>Original!G2971</f>
        <v>BILLS</v>
      </c>
      <c r="I2724" s="80" t="s">
        <v>529</v>
      </c>
    </row>
    <row r="2725" spans="1:9">
      <c r="A2725" s="50">
        <v>2724</v>
      </c>
      <c r="B2725" s="77">
        <f>Original!A3042</f>
        <v>43296</v>
      </c>
      <c r="C2725" s="78">
        <v>43282</v>
      </c>
      <c r="D2725" s="50">
        <v>2018</v>
      </c>
      <c r="E2725" s="79">
        <f>Original!B3042</f>
        <v>0.81666666666666676</v>
      </c>
      <c r="F2725" s="80" t="str">
        <f>Original!C3040</f>
        <v>DR FEES</v>
      </c>
      <c r="G2725" s="80">
        <f>Original!D3040</f>
        <v>290</v>
      </c>
      <c r="H2725" s="80" t="str">
        <f>Original!G3040</f>
        <v>BILLS</v>
      </c>
      <c r="I2725" s="80" t="s">
        <v>529</v>
      </c>
    </row>
    <row r="2726" spans="1:9">
      <c r="A2726" s="50">
        <v>2725</v>
      </c>
      <c r="B2726" s="77">
        <f>Original!A3065</f>
        <v>43302</v>
      </c>
      <c r="C2726" s="78">
        <v>43282</v>
      </c>
      <c r="D2726" s="50">
        <v>2018</v>
      </c>
      <c r="E2726" s="79">
        <f>Original!B3065</f>
        <v>0.94513888888888886</v>
      </c>
      <c r="F2726" s="80" t="str">
        <f>Original!C3063</f>
        <v>HAIRCUT</v>
      </c>
      <c r="G2726" s="80">
        <f>Original!D3063</f>
        <v>350</v>
      </c>
      <c r="H2726" s="80" t="str">
        <f>Original!G3063</f>
        <v>BILLS</v>
      </c>
      <c r="I2726" s="80" t="s">
        <v>529</v>
      </c>
    </row>
    <row r="2727" spans="1:9">
      <c r="A2727" s="50">
        <v>2726</v>
      </c>
      <c r="B2727" s="77">
        <f>Original!A3069</f>
        <v>43304</v>
      </c>
      <c r="C2727" s="78">
        <v>43282</v>
      </c>
      <c r="D2727" s="50">
        <v>2018</v>
      </c>
      <c r="E2727" s="79">
        <f>Original!B3069</f>
        <v>0.93333333333333324</v>
      </c>
      <c r="F2727" s="80" t="str">
        <f>Original!C3067</f>
        <v>VGP DAY OUT</v>
      </c>
      <c r="G2727" s="80">
        <f>Original!D3067</f>
        <v>1586.1</v>
      </c>
      <c r="H2727" s="80" t="str">
        <f>Original!G3067</f>
        <v>BILLS</v>
      </c>
      <c r="I2727" s="80" t="s">
        <v>529</v>
      </c>
    </row>
    <row r="2728" spans="1:9">
      <c r="A2728" s="50">
        <v>2727</v>
      </c>
      <c r="B2728" s="77">
        <f>Original!A3078</f>
        <v>43306</v>
      </c>
      <c r="C2728" s="78">
        <v>43282</v>
      </c>
      <c r="D2728" s="50">
        <v>2018</v>
      </c>
      <c r="E2728" s="79">
        <f>Original!B3078</f>
        <v>0.78611111111111109</v>
      </c>
      <c r="F2728" s="80" t="str">
        <f>Original!C3076</f>
        <v>SPEED POST</v>
      </c>
      <c r="G2728" s="80">
        <f>Original!D3076</f>
        <v>40</v>
      </c>
      <c r="H2728" s="80" t="str">
        <f>Original!G3076</f>
        <v>BILLS</v>
      </c>
      <c r="I2728" s="80" t="s">
        <v>529</v>
      </c>
    </row>
    <row r="2729" spans="1:9">
      <c r="A2729" s="50">
        <v>2728</v>
      </c>
      <c r="B2729" s="77">
        <f>Original!A3079</f>
        <v>43307</v>
      </c>
      <c r="C2729" s="78">
        <v>43282</v>
      </c>
      <c r="D2729" s="50">
        <v>2018</v>
      </c>
      <c r="E2729" s="79">
        <f>Original!B3079</f>
        <v>0.35000000000000003</v>
      </c>
      <c r="F2729" s="80" t="str">
        <f>Original!C3077</f>
        <v>ROOM COMMON EXPENSES</v>
      </c>
      <c r="G2729" s="80">
        <f>Original!D3077</f>
        <v>928.7</v>
      </c>
      <c r="H2729" s="54" t="s">
        <v>354</v>
      </c>
      <c r="I2729" s="80" t="s">
        <v>529</v>
      </c>
    </row>
    <row r="2730" spans="1:9">
      <c r="A2730" s="50">
        <v>2729</v>
      </c>
      <c r="B2730" s="77">
        <f>Original!A3113</f>
        <v>43314</v>
      </c>
      <c r="C2730" s="78">
        <v>43313</v>
      </c>
      <c r="D2730" s="50">
        <v>2018</v>
      </c>
      <c r="E2730" s="79">
        <f>Original!B3113</f>
        <v>0.66249999999999998</v>
      </c>
      <c r="F2730" s="80" t="str">
        <f>Original!C3111</f>
        <v>GIFT</v>
      </c>
      <c r="G2730" s="80">
        <f>Original!D3111</f>
        <v>375</v>
      </c>
      <c r="H2730" s="80" t="str">
        <f>Original!G3111</f>
        <v>BILLS</v>
      </c>
      <c r="I2730" s="80" t="s">
        <v>529</v>
      </c>
    </row>
    <row r="2731" spans="1:9">
      <c r="A2731" s="50">
        <v>2730</v>
      </c>
      <c r="B2731" s="77">
        <f>Original!A3138</f>
        <v>43317</v>
      </c>
      <c r="C2731" s="78">
        <v>43313</v>
      </c>
      <c r="D2731" s="50">
        <v>2018</v>
      </c>
      <c r="E2731" s="79">
        <f>Original!B3138</f>
        <v>0.74652777777777779</v>
      </c>
      <c r="F2731" s="80" t="str">
        <f>Original!C3136</f>
        <v>HAIRCUT</v>
      </c>
      <c r="G2731" s="80">
        <f>Original!D3136</f>
        <v>100</v>
      </c>
      <c r="H2731" s="80" t="str">
        <f>Original!G3136</f>
        <v>BILLS</v>
      </c>
      <c r="I2731" s="80" t="s">
        <v>529</v>
      </c>
    </row>
    <row r="2732" spans="1:9">
      <c r="A2732" s="50">
        <v>2731</v>
      </c>
      <c r="B2732" s="77">
        <f>Original!A3142</f>
        <v>43318</v>
      </c>
      <c r="C2732" s="78">
        <v>43313</v>
      </c>
      <c r="D2732" s="50">
        <v>2018</v>
      </c>
      <c r="E2732" s="79">
        <f>Original!B3142</f>
        <v>0.85555555555555562</v>
      </c>
      <c r="F2732" s="80" t="str">
        <f>Original!C3140</f>
        <v>MSVIN95@OKICICI</v>
      </c>
      <c r="G2732" s="80">
        <f>Original!D3140</f>
        <v>2</v>
      </c>
      <c r="H2732" s="80" t="str">
        <f>Original!G3140</f>
        <v>BILLS</v>
      </c>
      <c r="I2732" s="80" t="s">
        <v>529</v>
      </c>
    </row>
    <row r="2733" spans="1:9">
      <c r="A2733" s="50">
        <v>2732</v>
      </c>
      <c r="B2733" s="77">
        <f>Original!A3149</f>
        <v>43321</v>
      </c>
      <c r="C2733" s="78">
        <v>43313</v>
      </c>
      <c r="D2733" s="50">
        <v>2018</v>
      </c>
      <c r="E2733" s="79">
        <f>Original!B3149</f>
        <v>0.66597222222222219</v>
      </c>
      <c r="F2733" s="80" t="str">
        <f>Original!C3147</f>
        <v>MSVIN95@OKICICI</v>
      </c>
      <c r="G2733" s="80">
        <f>Original!D3147</f>
        <v>2</v>
      </c>
      <c r="H2733" s="80" t="str">
        <f>Original!G3147</f>
        <v>BILLS</v>
      </c>
      <c r="I2733" s="80" t="s">
        <v>529</v>
      </c>
    </row>
    <row r="2734" spans="1:9">
      <c r="A2734" s="50">
        <v>2733</v>
      </c>
      <c r="B2734" s="77">
        <f>Original!A3152</f>
        <v>43321</v>
      </c>
      <c r="C2734" s="78">
        <v>43313</v>
      </c>
      <c r="D2734" s="50">
        <v>2018</v>
      </c>
      <c r="E2734" s="79">
        <f>Original!B3152</f>
        <v>0.66875000000000007</v>
      </c>
      <c r="F2734" s="80" t="str">
        <f>Original!C3150</f>
        <v>ROOM COMMON EXPENSES</v>
      </c>
      <c r="G2734" s="80">
        <f>Original!D3150</f>
        <v>644.55999999999995</v>
      </c>
      <c r="H2734" s="54" t="s">
        <v>354</v>
      </c>
      <c r="I2734" s="80" t="s">
        <v>529</v>
      </c>
    </row>
    <row r="2735" spans="1:9">
      <c r="A2735" s="50">
        <v>2734</v>
      </c>
      <c r="B2735" s="77">
        <f>Original!A3156</f>
        <v>43321</v>
      </c>
      <c r="C2735" s="78">
        <v>43313</v>
      </c>
      <c r="D2735" s="50">
        <v>2018</v>
      </c>
      <c r="E2735" s="79">
        <f>Original!B3156</f>
        <v>0.91805555555555562</v>
      </c>
      <c r="F2735" s="80" t="str">
        <f>Original!C3154</f>
        <v>HAIRCUT</v>
      </c>
      <c r="G2735" s="80">
        <f>Original!D3154</f>
        <v>350</v>
      </c>
      <c r="H2735" s="80" t="str">
        <f>Original!G3154</f>
        <v>BILLS</v>
      </c>
      <c r="I2735" s="80" t="s">
        <v>529</v>
      </c>
    </row>
    <row r="2736" spans="1:9">
      <c r="A2736" s="50">
        <v>2735</v>
      </c>
      <c r="B2736" s="77">
        <f>Original!A3163</f>
        <v>43326</v>
      </c>
      <c r="C2736" s="78">
        <v>43313</v>
      </c>
      <c r="D2736" s="50">
        <v>2018</v>
      </c>
      <c r="E2736" s="79">
        <f>Original!B3163</f>
        <v>0.42986111111111108</v>
      </c>
      <c r="F2736" s="80" t="str">
        <f>Original!C3161</f>
        <v>JIO</v>
      </c>
      <c r="G2736" s="80">
        <f>Original!D3161</f>
        <v>398</v>
      </c>
      <c r="H2736" s="80" t="str">
        <f>Original!G3161</f>
        <v>BILLS</v>
      </c>
      <c r="I2736" s="80" t="s">
        <v>529</v>
      </c>
    </row>
    <row r="2737" spans="1:9">
      <c r="A2737" s="50">
        <v>2736</v>
      </c>
      <c r="B2737" s="77">
        <f>Original!A3172</f>
        <v>43329</v>
      </c>
      <c r="C2737" s="78">
        <v>43313</v>
      </c>
      <c r="D2737" s="50">
        <v>2018</v>
      </c>
      <c r="E2737" s="79">
        <f>Original!B3172</f>
        <v>0.68194444444444446</v>
      </c>
      <c r="F2737" s="80" t="str">
        <f>Original!C3170</f>
        <v>KERALA DISTRESS FUND</v>
      </c>
      <c r="G2737" s="80">
        <f>Original!D3170</f>
        <v>250</v>
      </c>
      <c r="H2737" s="80" t="str">
        <f>Original!G3170</f>
        <v>BILLS</v>
      </c>
      <c r="I2737" s="80" t="s">
        <v>529</v>
      </c>
    </row>
    <row r="2738" spans="1:9">
      <c r="A2738" s="50">
        <v>2737</v>
      </c>
      <c r="B2738" s="77">
        <f>Original!A3174</f>
        <v>43329</v>
      </c>
      <c r="C2738" s="78">
        <v>43313</v>
      </c>
      <c r="D2738" s="50">
        <v>2018</v>
      </c>
      <c r="E2738" s="79">
        <f>Original!B3174</f>
        <v>0.91666666666666663</v>
      </c>
      <c r="F2738" s="80" t="str">
        <f>Original!C3172</f>
        <v>KUNDHANI BDAY GIFT</v>
      </c>
      <c r="G2738" s="80">
        <f>Original!D3172</f>
        <v>375</v>
      </c>
      <c r="H2738" s="80" t="str">
        <f>Original!G3172</f>
        <v>BILLS</v>
      </c>
      <c r="I2738" s="80" t="s">
        <v>529</v>
      </c>
    </row>
    <row r="2739" spans="1:9">
      <c r="A2739" s="50">
        <v>2738</v>
      </c>
      <c r="B2739" s="77">
        <f>Original!A2961</f>
        <v>43282</v>
      </c>
      <c r="C2739" s="78">
        <v>43282</v>
      </c>
      <c r="D2739" s="50">
        <v>2018</v>
      </c>
      <c r="E2739" s="79">
        <f>Original!B2961</f>
        <v>0.61944444444444446</v>
      </c>
      <c r="F2739" s="80" t="str">
        <f>Original!C2959</f>
        <v>JUICE</v>
      </c>
      <c r="G2739" s="80">
        <f>Original!D2959</f>
        <v>80</v>
      </c>
      <c r="H2739" s="80" t="str">
        <f>Original!G2959</f>
        <v>FOOD &amp; DRINKS</v>
      </c>
      <c r="I2739" s="80" t="s">
        <v>529</v>
      </c>
    </row>
    <row r="2740" spans="1:9">
      <c r="A2740" s="50">
        <v>2739</v>
      </c>
      <c r="B2740" s="77">
        <f>Original!A2962</f>
        <v>43282</v>
      </c>
      <c r="C2740" s="78">
        <v>43282</v>
      </c>
      <c r="D2740" s="50">
        <v>2018</v>
      </c>
      <c r="E2740" s="79">
        <f>Original!B2962</f>
        <v>0.77569444444444446</v>
      </c>
      <c r="F2740" s="80" t="str">
        <f>Original!C2960</f>
        <v>SNACKS</v>
      </c>
      <c r="G2740" s="80">
        <f>Original!D2960</f>
        <v>40</v>
      </c>
      <c r="H2740" s="80" t="str">
        <f>Original!G2960</f>
        <v>FOOD &amp; DRINKS</v>
      </c>
      <c r="I2740" s="80" t="s">
        <v>529</v>
      </c>
    </row>
    <row r="2741" spans="1:9">
      <c r="A2741" s="50">
        <v>2740</v>
      </c>
      <c r="B2741" s="77">
        <f>Original!A2965</f>
        <v>43282</v>
      </c>
      <c r="C2741" s="78">
        <v>43282</v>
      </c>
      <c r="D2741" s="50">
        <v>2018</v>
      </c>
      <c r="E2741" s="79">
        <f>Original!B2965</f>
        <v>0.91527777777777775</v>
      </c>
      <c r="F2741" s="80" t="str">
        <f>Original!C2963</f>
        <v>SNACKS</v>
      </c>
      <c r="G2741" s="80">
        <f>Original!D2963</f>
        <v>40</v>
      </c>
      <c r="H2741" s="80" t="str">
        <f>Original!G2963</f>
        <v>FOOD &amp; DRINKS</v>
      </c>
      <c r="I2741" s="80" t="s">
        <v>529</v>
      </c>
    </row>
    <row r="2742" spans="1:9">
      <c r="A2742" s="50">
        <v>2741</v>
      </c>
      <c r="B2742" s="77">
        <f>Original!A2967</f>
        <v>43283</v>
      </c>
      <c r="C2742" s="78">
        <v>43282</v>
      </c>
      <c r="D2742" s="50">
        <v>2018</v>
      </c>
      <c r="E2742" s="79">
        <f>Original!B2967</f>
        <v>0.41736111111111113</v>
      </c>
      <c r="F2742" s="80" t="str">
        <f>Original!C2965</f>
        <v>DINNER</v>
      </c>
      <c r="G2742" s="80">
        <f>Original!D2965</f>
        <v>60</v>
      </c>
      <c r="H2742" s="80" t="str">
        <f>Original!G2965</f>
        <v>FOOD &amp; DRINKS</v>
      </c>
      <c r="I2742" s="80" t="s">
        <v>529</v>
      </c>
    </row>
    <row r="2743" spans="1:9">
      <c r="A2743" s="50">
        <v>2742</v>
      </c>
      <c r="B2743" s="77">
        <f>Original!A2968</f>
        <v>43283</v>
      </c>
      <c r="C2743" s="78">
        <v>43282</v>
      </c>
      <c r="D2743" s="50">
        <v>2018</v>
      </c>
      <c r="E2743" s="79">
        <f>Original!B2968</f>
        <v>0.91666666666666663</v>
      </c>
      <c r="F2743" s="80" t="str">
        <f>Original!C2966</f>
        <v>BREAKFAST</v>
      </c>
      <c r="G2743" s="80">
        <f>Original!D2966</f>
        <v>40</v>
      </c>
      <c r="H2743" s="80" t="str">
        <f>Original!G2966</f>
        <v>FOOD &amp; DRINKS</v>
      </c>
      <c r="I2743" s="80" t="s">
        <v>529</v>
      </c>
    </row>
    <row r="2744" spans="1:9">
      <c r="A2744" s="50">
        <v>2743</v>
      </c>
      <c r="B2744" s="77">
        <f>Original!A2969</f>
        <v>43283</v>
      </c>
      <c r="C2744" s="78">
        <v>43282</v>
      </c>
      <c r="D2744" s="50">
        <v>2018</v>
      </c>
      <c r="E2744" s="79">
        <f>Original!B2969</f>
        <v>0.91666666666666663</v>
      </c>
      <c r="F2744" s="80" t="str">
        <f>Original!C2967</f>
        <v>SNACKS</v>
      </c>
      <c r="G2744" s="80">
        <f>Original!D2967</f>
        <v>10</v>
      </c>
      <c r="H2744" s="80" t="str">
        <f>Original!G2967</f>
        <v>FOOD &amp; DRINKS</v>
      </c>
      <c r="I2744" s="80" t="s">
        <v>529</v>
      </c>
    </row>
    <row r="2745" spans="1:9">
      <c r="A2745" s="50">
        <v>2744</v>
      </c>
      <c r="B2745" s="77">
        <f>Original!A2971</f>
        <v>43284</v>
      </c>
      <c r="C2745" s="78">
        <v>43282</v>
      </c>
      <c r="D2745" s="50">
        <v>2018</v>
      </c>
      <c r="E2745" s="79">
        <f>Original!B2971</f>
        <v>0.87430555555555556</v>
      </c>
      <c r="F2745" s="80" t="str">
        <f>Original!C2969</f>
        <v>DINNER</v>
      </c>
      <c r="G2745" s="80">
        <f>Original!D2969</f>
        <v>30</v>
      </c>
      <c r="H2745" s="80" t="str">
        <f>Original!G2969</f>
        <v>FOOD &amp; DRINKS</v>
      </c>
      <c r="I2745" s="80" t="s">
        <v>529</v>
      </c>
    </row>
    <row r="2746" spans="1:9">
      <c r="A2746" s="50">
        <v>2745</v>
      </c>
      <c r="B2746" s="77">
        <f>Original!A2972</f>
        <v>43284</v>
      </c>
      <c r="C2746" s="78">
        <v>43282</v>
      </c>
      <c r="D2746" s="50">
        <v>2018</v>
      </c>
      <c r="E2746" s="79">
        <f>Original!B2972</f>
        <v>0.87430555555555556</v>
      </c>
      <c r="F2746" s="80" t="str">
        <f>Original!C2970</f>
        <v>SNACKS</v>
      </c>
      <c r="G2746" s="80">
        <f>Original!D2970</f>
        <v>10</v>
      </c>
      <c r="H2746" s="80" t="str">
        <f>Original!G2970</f>
        <v>FOOD &amp; DRINKS</v>
      </c>
      <c r="I2746" s="80" t="s">
        <v>529</v>
      </c>
    </row>
    <row r="2747" spans="1:9">
      <c r="A2747" s="50">
        <v>2746</v>
      </c>
      <c r="B2747" s="77">
        <f>Original!A2974</f>
        <v>43285</v>
      </c>
      <c r="C2747" s="78">
        <v>43282</v>
      </c>
      <c r="D2747" s="50">
        <v>2018</v>
      </c>
      <c r="E2747" s="79">
        <f>Original!B2974</f>
        <v>0.3527777777777778</v>
      </c>
      <c r="F2747" s="80" t="str">
        <f>Original!C2972</f>
        <v>DINNER</v>
      </c>
      <c r="G2747" s="80">
        <f>Original!D2972</f>
        <v>299</v>
      </c>
      <c r="H2747" s="80" t="str">
        <f>Original!G2972</f>
        <v>FOOD &amp; DRINKS</v>
      </c>
      <c r="I2747" s="80" t="s">
        <v>529</v>
      </c>
    </row>
    <row r="2748" spans="1:9">
      <c r="A2748" s="50">
        <v>2747</v>
      </c>
      <c r="B2748" s="77">
        <f>Original!A2976</f>
        <v>43286</v>
      </c>
      <c r="C2748" s="78">
        <v>43282</v>
      </c>
      <c r="D2748" s="50">
        <v>2018</v>
      </c>
      <c r="E2748" s="79">
        <f>Original!B2976</f>
        <v>0.38958333333333334</v>
      </c>
      <c r="F2748" s="80" t="str">
        <f>Original!C2974</f>
        <v>BREAKFAST</v>
      </c>
      <c r="G2748" s="80">
        <f>Original!D2974</f>
        <v>60</v>
      </c>
      <c r="H2748" s="80" t="str">
        <f>Original!G2974</f>
        <v>FOOD &amp; DRINKS</v>
      </c>
      <c r="I2748" s="80" t="s">
        <v>529</v>
      </c>
    </row>
    <row r="2749" spans="1:9">
      <c r="A2749" s="50">
        <v>2748</v>
      </c>
      <c r="B2749" s="77">
        <f>Original!A2977</f>
        <v>43286</v>
      </c>
      <c r="C2749" s="78">
        <v>43282</v>
      </c>
      <c r="D2749" s="50">
        <v>2018</v>
      </c>
      <c r="E2749" s="79">
        <f>Original!B2977</f>
        <v>0.88958333333333339</v>
      </c>
      <c r="F2749" s="80" t="str">
        <f>Original!C2975</f>
        <v>DINNER</v>
      </c>
      <c r="G2749" s="80">
        <f>Original!D2975</f>
        <v>150</v>
      </c>
      <c r="H2749" s="80" t="str">
        <f>Original!G2975</f>
        <v>FOOD &amp; DRINKS</v>
      </c>
      <c r="I2749" s="80" t="s">
        <v>529</v>
      </c>
    </row>
    <row r="2750" spans="1:9">
      <c r="A2750" s="50">
        <v>2749</v>
      </c>
      <c r="B2750" s="77">
        <f>Original!A2978</f>
        <v>43286</v>
      </c>
      <c r="C2750" s="78">
        <v>43282</v>
      </c>
      <c r="D2750" s="50">
        <v>2018</v>
      </c>
      <c r="E2750" s="79">
        <f>Original!B2978</f>
        <v>0.88958333333333339</v>
      </c>
      <c r="F2750" s="80" t="str">
        <f>Original!C2976</f>
        <v>BREAKFAST</v>
      </c>
      <c r="G2750" s="80">
        <f>Original!D2976</f>
        <v>55</v>
      </c>
      <c r="H2750" s="80" t="str">
        <f>Original!G2976</f>
        <v>FOOD &amp; DRINKS</v>
      </c>
      <c r="I2750" s="80" t="s">
        <v>529</v>
      </c>
    </row>
    <row r="2751" spans="1:9">
      <c r="A2751" s="50">
        <v>2750</v>
      </c>
      <c r="B2751" s="77">
        <f>Original!A2979</f>
        <v>43287</v>
      </c>
      <c r="C2751" s="78">
        <v>43282</v>
      </c>
      <c r="D2751" s="50">
        <v>2018</v>
      </c>
      <c r="E2751" s="79">
        <f>Original!B2979</f>
        <v>0.37708333333333338</v>
      </c>
      <c r="F2751" s="80" t="str">
        <f>Original!C2977</f>
        <v>DINNER</v>
      </c>
      <c r="G2751" s="80">
        <f>Original!D2977</f>
        <v>40</v>
      </c>
      <c r="H2751" s="80" t="str">
        <f>Original!G2977</f>
        <v>FOOD &amp; DRINKS</v>
      </c>
      <c r="I2751" s="80" t="s">
        <v>529</v>
      </c>
    </row>
    <row r="2752" spans="1:9">
      <c r="A2752" s="50">
        <v>2751</v>
      </c>
      <c r="B2752" s="77">
        <f>Original!A2981</f>
        <v>43287</v>
      </c>
      <c r="C2752" s="78">
        <v>43282</v>
      </c>
      <c r="D2752" s="50">
        <v>2018</v>
      </c>
      <c r="E2752" s="79">
        <f>Original!B2981</f>
        <v>0.83680555555555547</v>
      </c>
      <c r="F2752" s="80" t="str">
        <f>Original!C2979</f>
        <v>BREAKFAST</v>
      </c>
      <c r="G2752" s="80">
        <f>Original!D2979</f>
        <v>35</v>
      </c>
      <c r="H2752" s="80" t="str">
        <f>Original!G2979</f>
        <v>FOOD &amp; DRINKS</v>
      </c>
      <c r="I2752" s="80" t="s">
        <v>529</v>
      </c>
    </row>
    <row r="2753" spans="1:9">
      <c r="A2753" s="50">
        <v>2752</v>
      </c>
      <c r="B2753" s="77">
        <f>Original!A2986</f>
        <v>43288</v>
      </c>
      <c r="C2753" s="78">
        <v>43282</v>
      </c>
      <c r="D2753" s="50">
        <v>2018</v>
      </c>
      <c r="E2753" s="79">
        <f>Original!B2986</f>
        <v>0.80694444444444446</v>
      </c>
      <c r="F2753" s="80" t="str">
        <f>Original!C2984</f>
        <v>WATER</v>
      </c>
      <c r="G2753" s="80">
        <f>Original!D2984</f>
        <v>10</v>
      </c>
      <c r="H2753" s="80" t="str">
        <f>Original!G2984</f>
        <v>FOOD &amp; DRINKS</v>
      </c>
      <c r="I2753" s="80" t="s">
        <v>529</v>
      </c>
    </row>
    <row r="2754" spans="1:9">
      <c r="A2754" s="50">
        <v>2753</v>
      </c>
      <c r="B2754" s="77">
        <f>Original!A2988</f>
        <v>43289</v>
      </c>
      <c r="C2754" s="78">
        <v>43282</v>
      </c>
      <c r="D2754" s="50">
        <v>2018</v>
      </c>
      <c r="E2754" s="79">
        <f>Original!B2988</f>
        <v>0.41805555555555557</v>
      </c>
      <c r="F2754" s="80" t="str">
        <f>Original!C2986</f>
        <v>SNACKS</v>
      </c>
      <c r="G2754" s="80">
        <f>Original!D2986</f>
        <v>86</v>
      </c>
      <c r="H2754" s="80" t="str">
        <f>Original!G2986</f>
        <v>FOOD &amp; DRINKS</v>
      </c>
      <c r="I2754" s="80" t="s">
        <v>529</v>
      </c>
    </row>
    <row r="2755" spans="1:9">
      <c r="A2755" s="50">
        <v>2754</v>
      </c>
      <c r="B2755" s="77">
        <f>Original!A2991</f>
        <v>43289</v>
      </c>
      <c r="C2755" s="78">
        <v>43282</v>
      </c>
      <c r="D2755" s="50">
        <v>2018</v>
      </c>
      <c r="E2755" s="79">
        <f>Original!B2991</f>
        <v>0.75277777777777777</v>
      </c>
      <c r="F2755" s="80" t="str">
        <f>Original!C2989</f>
        <v>JUICE</v>
      </c>
      <c r="G2755" s="80">
        <f>Original!D2989</f>
        <v>30</v>
      </c>
      <c r="H2755" s="80" t="str">
        <f>Original!G2989</f>
        <v>FOOD &amp; DRINKS</v>
      </c>
      <c r="I2755" s="80" t="s">
        <v>529</v>
      </c>
    </row>
    <row r="2756" spans="1:9">
      <c r="A2756" s="50">
        <v>2755</v>
      </c>
      <c r="B2756" s="77">
        <f>Original!A2992</f>
        <v>43289</v>
      </c>
      <c r="C2756" s="78">
        <v>43282</v>
      </c>
      <c r="D2756" s="50">
        <v>2018</v>
      </c>
      <c r="E2756" s="79">
        <f>Original!B2992</f>
        <v>0.8208333333333333</v>
      </c>
      <c r="F2756" s="80" t="str">
        <f>Original!C2990</f>
        <v>LUNCH</v>
      </c>
      <c r="G2756" s="80">
        <f>Original!D2990</f>
        <v>100</v>
      </c>
      <c r="H2756" s="80" t="str">
        <f>Original!G2990</f>
        <v>FOOD &amp; DRINKS</v>
      </c>
      <c r="I2756" s="80" t="s">
        <v>529</v>
      </c>
    </row>
    <row r="2757" spans="1:9">
      <c r="A2757" s="50">
        <v>2756</v>
      </c>
      <c r="B2757" s="77">
        <f>Original!A2993</f>
        <v>43289</v>
      </c>
      <c r="C2757" s="78">
        <v>43282</v>
      </c>
      <c r="D2757" s="50">
        <v>2018</v>
      </c>
      <c r="E2757" s="79">
        <f>Original!B2993</f>
        <v>0.91875000000000007</v>
      </c>
      <c r="F2757" s="80" t="str">
        <f>Original!C2991</f>
        <v>TEA</v>
      </c>
      <c r="G2757" s="80">
        <f>Original!D2991</f>
        <v>30</v>
      </c>
      <c r="H2757" s="80" t="str">
        <f>Original!G2991</f>
        <v>FOOD &amp; DRINKS</v>
      </c>
      <c r="I2757" s="80" t="s">
        <v>529</v>
      </c>
    </row>
    <row r="2758" spans="1:9">
      <c r="A2758" s="50">
        <v>2757</v>
      </c>
      <c r="B2758" s="77">
        <f>Original!A3039</f>
        <v>43296</v>
      </c>
      <c r="C2758" s="78">
        <v>43282</v>
      </c>
      <c r="D2758" s="50">
        <v>2018</v>
      </c>
      <c r="E2758" s="79">
        <f>Original!B3039</f>
        <v>0.56666666666666665</v>
      </c>
      <c r="F2758" s="80" t="str">
        <f>Original!C3037</f>
        <v>SNACKS</v>
      </c>
      <c r="G2758" s="80">
        <f>Original!D3037</f>
        <v>10</v>
      </c>
      <c r="H2758" s="80" t="str">
        <f>Original!G3037</f>
        <v>FOOD &amp; DRINKS</v>
      </c>
      <c r="I2758" s="80" t="s">
        <v>529</v>
      </c>
    </row>
    <row r="2759" spans="1:9">
      <c r="A2759" s="50">
        <v>2758</v>
      </c>
      <c r="B2759" s="77">
        <f>Original!A3040</f>
        <v>43296</v>
      </c>
      <c r="C2759" s="78">
        <v>43282</v>
      </c>
      <c r="D2759" s="50">
        <v>2018</v>
      </c>
      <c r="E2759" s="79">
        <f>Original!B3040</f>
        <v>0.75347222222222221</v>
      </c>
      <c r="F2759" s="80" t="str">
        <f>Original!C3038</f>
        <v>JUICE</v>
      </c>
      <c r="G2759" s="80">
        <f>Original!D3038</f>
        <v>15</v>
      </c>
      <c r="H2759" s="80" t="str">
        <f>Original!G3038</f>
        <v>FOOD &amp; DRINKS</v>
      </c>
      <c r="I2759" s="80" t="s">
        <v>529</v>
      </c>
    </row>
    <row r="2760" spans="1:9">
      <c r="A2760" s="50">
        <v>2759</v>
      </c>
      <c r="B2760" s="77">
        <f>Original!A3041</f>
        <v>43296</v>
      </c>
      <c r="C2760" s="78">
        <v>43282</v>
      </c>
      <c r="D2760" s="50">
        <v>2018</v>
      </c>
      <c r="E2760" s="79">
        <f>Original!B3041</f>
        <v>0.81527777777777777</v>
      </c>
      <c r="F2760" s="80" t="str">
        <f>Original!C3039</f>
        <v>LUNCH</v>
      </c>
      <c r="G2760" s="80">
        <f>Original!D3039</f>
        <v>100</v>
      </c>
      <c r="H2760" s="80" t="str">
        <f>Original!G3039</f>
        <v>FOOD &amp; DRINKS</v>
      </c>
      <c r="I2760" s="80" t="s">
        <v>529</v>
      </c>
    </row>
    <row r="2761" spans="1:9">
      <c r="A2761" s="50">
        <v>2760</v>
      </c>
      <c r="B2761" s="77">
        <f>Original!A3045</f>
        <v>43297</v>
      </c>
      <c r="C2761" s="78">
        <v>43282</v>
      </c>
      <c r="D2761" s="50">
        <v>2018</v>
      </c>
      <c r="E2761" s="79">
        <f>Original!B3045</f>
        <v>0.84027777777777779</v>
      </c>
      <c r="F2761" s="80" t="str">
        <f>Original!C3043</f>
        <v>SNACKS</v>
      </c>
      <c r="G2761" s="80">
        <f>Original!D3043</f>
        <v>60</v>
      </c>
      <c r="H2761" s="80" t="str">
        <f>Original!G3043</f>
        <v>FOOD &amp; DRINKS</v>
      </c>
      <c r="I2761" s="80" t="s">
        <v>529</v>
      </c>
    </row>
    <row r="2762" spans="1:9">
      <c r="A2762" s="50">
        <v>2761</v>
      </c>
      <c r="B2762" s="77">
        <f>Original!A3046</f>
        <v>43297</v>
      </c>
      <c r="C2762" s="78">
        <v>43282</v>
      </c>
      <c r="D2762" s="50">
        <v>2018</v>
      </c>
      <c r="E2762" s="79">
        <f>Original!B3046</f>
        <v>0.93333333333333324</v>
      </c>
      <c r="F2762" s="80" t="str">
        <f>Original!C3044</f>
        <v>DINNER</v>
      </c>
      <c r="G2762" s="80">
        <f>Original!D3044</f>
        <v>30</v>
      </c>
      <c r="H2762" s="80" t="str">
        <f>Original!G3044</f>
        <v>FOOD &amp; DRINKS</v>
      </c>
      <c r="I2762" s="80" t="s">
        <v>529</v>
      </c>
    </row>
    <row r="2763" spans="1:9">
      <c r="A2763" s="50">
        <v>2762</v>
      </c>
      <c r="B2763" s="77">
        <f>Original!A3049</f>
        <v>43298</v>
      </c>
      <c r="C2763" s="78">
        <v>43282</v>
      </c>
      <c r="D2763" s="50">
        <v>2018</v>
      </c>
      <c r="E2763" s="79">
        <f>Original!B3049</f>
        <v>0.90069444444444446</v>
      </c>
      <c r="F2763" s="80" t="str">
        <f>Original!C3047</f>
        <v>SNACKS</v>
      </c>
      <c r="G2763" s="80">
        <f>Original!D3047</f>
        <v>10</v>
      </c>
      <c r="H2763" s="80" t="str">
        <f>Original!G3047</f>
        <v>FOOD &amp; DRINKS</v>
      </c>
      <c r="I2763" s="80" t="s">
        <v>529</v>
      </c>
    </row>
    <row r="2764" spans="1:9">
      <c r="A2764" s="50">
        <v>2763</v>
      </c>
      <c r="B2764" s="77">
        <f>Original!A3052</f>
        <v>43299</v>
      </c>
      <c r="C2764" s="78">
        <v>43282</v>
      </c>
      <c r="D2764" s="50">
        <v>2018</v>
      </c>
      <c r="E2764" s="79">
        <f>Original!B3052</f>
        <v>0.62777777777777777</v>
      </c>
      <c r="F2764" s="80" t="str">
        <f>Original!C3050</f>
        <v>DINNER</v>
      </c>
      <c r="G2764" s="80">
        <f>Original!D3050</f>
        <v>100</v>
      </c>
      <c r="H2764" s="80" t="str">
        <f>Original!G3050</f>
        <v>FOOD &amp; DRINKS</v>
      </c>
      <c r="I2764" s="80" t="s">
        <v>529</v>
      </c>
    </row>
    <row r="2765" spans="1:9">
      <c r="A2765" s="50">
        <v>2764</v>
      </c>
      <c r="B2765" s="77">
        <f>Original!A3054</f>
        <v>43299</v>
      </c>
      <c r="C2765" s="78">
        <v>43282</v>
      </c>
      <c r="D2765" s="50">
        <v>2018</v>
      </c>
      <c r="E2765" s="79">
        <f>Original!B3054</f>
        <v>0.92013888888888884</v>
      </c>
      <c r="F2765" s="80" t="str">
        <f>Original!C3052</f>
        <v>JUICE</v>
      </c>
      <c r="G2765" s="80">
        <f>Original!D3052</f>
        <v>20</v>
      </c>
      <c r="H2765" s="80" t="str">
        <f>Original!G3052</f>
        <v>FOOD &amp; DRINKS</v>
      </c>
      <c r="I2765" s="80" t="s">
        <v>529</v>
      </c>
    </row>
    <row r="2766" spans="1:9">
      <c r="A2766" s="50">
        <v>2765</v>
      </c>
      <c r="B2766" s="77">
        <f>Original!A3057</f>
        <v>43301</v>
      </c>
      <c r="C2766" s="78">
        <v>43282</v>
      </c>
      <c r="D2766" s="50">
        <v>2018</v>
      </c>
      <c r="E2766" s="79">
        <f>Original!B3057</f>
        <v>0.69305555555555554</v>
      </c>
      <c r="F2766" s="80" t="str">
        <f>Original!C3055</f>
        <v>DINNER</v>
      </c>
      <c r="G2766" s="80">
        <f>Original!D3055</f>
        <v>35</v>
      </c>
      <c r="H2766" s="80" t="str">
        <f>Original!G3055</f>
        <v>FOOD &amp; DRINKS</v>
      </c>
      <c r="I2766" s="80" t="s">
        <v>529</v>
      </c>
    </row>
    <row r="2767" spans="1:9">
      <c r="A2767" s="50">
        <v>2766</v>
      </c>
      <c r="B2767" s="77">
        <f>Original!A3058</f>
        <v>43301</v>
      </c>
      <c r="C2767" s="78">
        <v>43282</v>
      </c>
      <c r="D2767" s="50">
        <v>2018</v>
      </c>
      <c r="E2767" s="79">
        <f>Original!B3058</f>
        <v>0.875</v>
      </c>
      <c r="F2767" s="80" t="str">
        <f>Original!C3056</f>
        <v>SNACKS</v>
      </c>
      <c r="G2767" s="80">
        <f>Original!D3056</f>
        <v>70</v>
      </c>
      <c r="H2767" s="80" t="str">
        <f>Original!G3056</f>
        <v>FOOD &amp; DRINKS</v>
      </c>
      <c r="I2767" s="80" t="s">
        <v>529</v>
      </c>
    </row>
    <row r="2768" spans="1:9">
      <c r="A2768" s="50">
        <v>2767</v>
      </c>
      <c r="B2768" s="77">
        <f>Original!A3059</f>
        <v>43301</v>
      </c>
      <c r="C2768" s="78">
        <v>43282</v>
      </c>
      <c r="D2768" s="50">
        <v>2018</v>
      </c>
      <c r="E2768" s="79">
        <f>Original!B3059</f>
        <v>0.875</v>
      </c>
      <c r="F2768" s="80" t="str">
        <f>Original!C3057</f>
        <v>SNACKS</v>
      </c>
      <c r="G2768" s="80">
        <f>Original!D3057</f>
        <v>40</v>
      </c>
      <c r="H2768" s="80" t="str">
        <f>Original!G3057</f>
        <v>FOOD &amp; DRINKS</v>
      </c>
      <c r="I2768" s="80" t="s">
        <v>529</v>
      </c>
    </row>
    <row r="2769" spans="1:9">
      <c r="A2769" s="50">
        <v>2768</v>
      </c>
      <c r="B2769" s="77">
        <f>Original!A3060</f>
        <v>43302</v>
      </c>
      <c r="C2769" s="78">
        <v>43282</v>
      </c>
      <c r="D2769" s="50">
        <v>2018</v>
      </c>
      <c r="E2769" s="79">
        <f>Original!B3060</f>
        <v>0.27499999999999997</v>
      </c>
      <c r="F2769" s="80" t="str">
        <f>Original!C3058</f>
        <v>DINNER</v>
      </c>
      <c r="G2769" s="80">
        <f>Original!D3058</f>
        <v>72</v>
      </c>
      <c r="H2769" s="80" t="str">
        <f>Original!G3058</f>
        <v>FOOD &amp; DRINKS</v>
      </c>
      <c r="I2769" s="80" t="s">
        <v>529</v>
      </c>
    </row>
    <row r="2770" spans="1:9">
      <c r="A2770" s="50">
        <v>2769</v>
      </c>
      <c r="B2770" s="77">
        <f>Original!A3063</f>
        <v>43302</v>
      </c>
      <c r="C2770" s="78">
        <v>43282</v>
      </c>
      <c r="D2770" s="50">
        <v>2018</v>
      </c>
      <c r="E2770" s="79">
        <f>Original!B3063</f>
        <v>0.93125000000000002</v>
      </c>
      <c r="F2770" s="80" t="str">
        <f>Original!C3061</f>
        <v>BREAKFAST</v>
      </c>
      <c r="G2770" s="80">
        <f>Original!D3061</f>
        <v>127</v>
      </c>
      <c r="H2770" s="80" t="str">
        <f>Original!G3061</f>
        <v>FOOD &amp; DRINKS</v>
      </c>
      <c r="I2770" s="80" t="s">
        <v>529</v>
      </c>
    </row>
    <row r="2771" spans="1:9">
      <c r="A2771" s="50">
        <v>2770</v>
      </c>
      <c r="B2771" s="77">
        <f>Original!A3067</f>
        <v>43303</v>
      </c>
      <c r="C2771" s="78">
        <v>43282</v>
      </c>
      <c r="D2771" s="50">
        <v>2018</v>
      </c>
      <c r="E2771" s="79">
        <f>Original!B3067</f>
        <v>0.75138888888888899</v>
      </c>
      <c r="F2771" s="80" t="str">
        <f>Original!C3065</f>
        <v>DINNER</v>
      </c>
      <c r="G2771" s="80">
        <f>Original!D3065</f>
        <v>40</v>
      </c>
      <c r="H2771" s="80" t="str">
        <f>Original!G3065</f>
        <v>FOOD &amp; DRINKS</v>
      </c>
      <c r="I2771" s="80" t="s">
        <v>529</v>
      </c>
    </row>
    <row r="2772" spans="1:9">
      <c r="A2772" s="50">
        <v>2771</v>
      </c>
      <c r="B2772" s="77">
        <f>Original!A3070</f>
        <v>43304</v>
      </c>
      <c r="C2772" s="78">
        <v>43282</v>
      </c>
      <c r="D2772" s="50">
        <v>2018</v>
      </c>
      <c r="E2772" s="79">
        <f>Original!B3070</f>
        <v>0.93402777777777779</v>
      </c>
      <c r="F2772" s="80" t="str">
        <f>Original!C3068</f>
        <v>LUNCH</v>
      </c>
      <c r="G2772" s="80">
        <f>Original!D3068</f>
        <v>126</v>
      </c>
      <c r="H2772" s="80" t="str">
        <f>Original!G3068</f>
        <v>FOOD &amp; DRINKS</v>
      </c>
      <c r="I2772" s="80" t="s">
        <v>529</v>
      </c>
    </row>
    <row r="2773" spans="1:9">
      <c r="A2773" s="50">
        <v>2772</v>
      </c>
      <c r="B2773" s="77">
        <f>Original!A3071</f>
        <v>43305</v>
      </c>
      <c r="C2773" s="78">
        <v>43282</v>
      </c>
      <c r="D2773" s="50">
        <v>2018</v>
      </c>
      <c r="E2773" s="79">
        <f>Original!B3071</f>
        <v>0.59583333333333333</v>
      </c>
      <c r="F2773" s="80" t="str">
        <f>Original!C3069</f>
        <v>DINNER</v>
      </c>
      <c r="G2773" s="80">
        <f>Original!D3069</f>
        <v>40</v>
      </c>
      <c r="H2773" s="80" t="str">
        <f>Original!G3069</f>
        <v>FOOD &amp; DRINKS</v>
      </c>
      <c r="I2773" s="80" t="s">
        <v>529</v>
      </c>
    </row>
    <row r="2774" spans="1:9">
      <c r="A2774" s="50">
        <v>2773</v>
      </c>
      <c r="B2774" s="77">
        <f>Original!A3073</f>
        <v>43305</v>
      </c>
      <c r="C2774" s="78">
        <v>43282</v>
      </c>
      <c r="D2774" s="50">
        <v>2018</v>
      </c>
      <c r="E2774" s="79">
        <f>Original!B3073</f>
        <v>0.80486111111111114</v>
      </c>
      <c r="F2774" s="80" t="str">
        <f>Original!C3071</f>
        <v>SNACKS</v>
      </c>
      <c r="G2774" s="80">
        <f>Original!D3071</f>
        <v>110</v>
      </c>
      <c r="H2774" s="80" t="str">
        <f>Original!G3071</f>
        <v>FOOD &amp; DRINKS</v>
      </c>
      <c r="I2774" s="80" t="s">
        <v>529</v>
      </c>
    </row>
    <row r="2775" spans="1:9">
      <c r="A2775" s="50">
        <v>2774</v>
      </c>
      <c r="B2775" s="77">
        <f>Original!A3075</f>
        <v>43306</v>
      </c>
      <c r="C2775" s="78">
        <v>43282</v>
      </c>
      <c r="D2775" s="50">
        <v>2018</v>
      </c>
      <c r="E2775" s="79">
        <f>Original!B3075</f>
        <v>0.59652777777777777</v>
      </c>
      <c r="F2775" s="80" t="str">
        <f>Original!C3073</f>
        <v>SNACKS</v>
      </c>
      <c r="G2775" s="80">
        <f>Original!D3073</f>
        <v>20</v>
      </c>
      <c r="H2775" s="80" t="str">
        <f>Original!G3073</f>
        <v>FOOD &amp; DRINKS</v>
      </c>
      <c r="I2775" s="80" t="s">
        <v>529</v>
      </c>
    </row>
    <row r="2776" spans="1:9">
      <c r="A2776" s="50">
        <v>2775</v>
      </c>
      <c r="B2776" s="77">
        <f>Original!A3076</f>
        <v>43306</v>
      </c>
      <c r="C2776" s="78">
        <v>43282</v>
      </c>
      <c r="D2776" s="50">
        <v>2018</v>
      </c>
      <c r="E2776" s="79">
        <f>Original!B3076</f>
        <v>0.59722222222222221</v>
      </c>
      <c r="F2776" s="80" t="str">
        <f>Original!C3074</f>
        <v>LUNCH</v>
      </c>
      <c r="G2776" s="80">
        <f>Original!D3074</f>
        <v>338</v>
      </c>
      <c r="H2776" s="80" t="str">
        <f>Original!G3074</f>
        <v>FOOD &amp; DRINKS</v>
      </c>
      <c r="I2776" s="80" t="s">
        <v>529</v>
      </c>
    </row>
    <row r="2777" spans="1:9">
      <c r="A2777" s="50">
        <v>2776</v>
      </c>
      <c r="B2777" s="77">
        <f>Original!A3077</f>
        <v>43306</v>
      </c>
      <c r="C2777" s="78">
        <v>43282</v>
      </c>
      <c r="D2777" s="50">
        <v>2018</v>
      </c>
      <c r="E2777" s="79">
        <f>Original!B3077</f>
        <v>0.78125</v>
      </c>
      <c r="F2777" s="80" t="str">
        <f>Original!C3075</f>
        <v>SNACKS</v>
      </c>
      <c r="G2777" s="80">
        <f>Original!D3075</f>
        <v>10</v>
      </c>
      <c r="H2777" s="80" t="str">
        <f>Original!G3075</f>
        <v>FOOD &amp; DRINKS</v>
      </c>
      <c r="I2777" s="80" t="s">
        <v>529</v>
      </c>
    </row>
    <row r="2778" spans="1:9">
      <c r="A2778" s="50">
        <v>2777</v>
      </c>
      <c r="B2778" s="77">
        <f>Original!A3081</f>
        <v>43308</v>
      </c>
      <c r="C2778" s="78">
        <v>43282</v>
      </c>
      <c r="D2778" s="50">
        <v>2018</v>
      </c>
      <c r="E2778" s="79">
        <f>Original!B3081</f>
        <v>0.78749999999999998</v>
      </c>
      <c r="F2778" s="80" t="str">
        <f>Original!C3079</f>
        <v>SNACKS</v>
      </c>
      <c r="G2778" s="80">
        <f>Original!D3079</f>
        <v>35</v>
      </c>
      <c r="H2778" s="80" t="str">
        <f>Original!G3079</f>
        <v>FOOD &amp; DRINKS</v>
      </c>
      <c r="I2778" s="80" t="s">
        <v>529</v>
      </c>
    </row>
    <row r="2779" spans="1:9">
      <c r="A2779" s="50">
        <v>2778</v>
      </c>
      <c r="B2779" s="77">
        <f>Original!A3082</f>
        <v>43308</v>
      </c>
      <c r="C2779" s="78">
        <v>43282</v>
      </c>
      <c r="D2779" s="50">
        <v>2018</v>
      </c>
      <c r="E2779" s="79">
        <f>Original!B3082</f>
        <v>0.80833333333333324</v>
      </c>
      <c r="F2779" s="80" t="str">
        <f>Original!C3080</f>
        <v>JUICE</v>
      </c>
      <c r="G2779" s="80">
        <f>Original!D3080</f>
        <v>80</v>
      </c>
      <c r="H2779" s="80" t="str">
        <f>Original!G3080</f>
        <v>FOOD &amp; DRINKS</v>
      </c>
      <c r="I2779" s="80" t="s">
        <v>529</v>
      </c>
    </row>
    <row r="2780" spans="1:9">
      <c r="A2780" s="50">
        <v>2779</v>
      </c>
      <c r="B2780" s="77">
        <f>Original!A3086</f>
        <v>43309</v>
      </c>
      <c r="C2780" s="78">
        <v>43282</v>
      </c>
      <c r="D2780" s="50">
        <v>2018</v>
      </c>
      <c r="E2780" s="79">
        <f>Original!B3086</f>
        <v>0.66388888888888886</v>
      </c>
      <c r="F2780" s="80" t="str">
        <f>Original!C3084</f>
        <v>JUICE</v>
      </c>
      <c r="G2780" s="80">
        <f>Original!D3084</f>
        <v>30</v>
      </c>
      <c r="H2780" s="80" t="str">
        <f>Original!G3084</f>
        <v>FOOD &amp; DRINKS</v>
      </c>
      <c r="I2780" s="80" t="s">
        <v>529</v>
      </c>
    </row>
    <row r="2781" spans="1:9">
      <c r="A2781" s="50">
        <v>2780</v>
      </c>
      <c r="B2781" s="77">
        <f>Original!A3088</f>
        <v>43309</v>
      </c>
      <c r="C2781" s="78">
        <v>43282</v>
      </c>
      <c r="D2781" s="50">
        <v>2018</v>
      </c>
      <c r="E2781" s="79">
        <f>Original!B3088</f>
        <v>0.88402777777777775</v>
      </c>
      <c r="F2781" s="80" t="str">
        <f>Original!C3086</f>
        <v>SNACKS</v>
      </c>
      <c r="G2781" s="80">
        <f>Original!D3086</f>
        <v>130</v>
      </c>
      <c r="H2781" s="80" t="str">
        <f>Original!G3086</f>
        <v>FOOD &amp; DRINKS</v>
      </c>
      <c r="I2781" s="80" t="s">
        <v>529</v>
      </c>
    </row>
    <row r="2782" spans="1:9">
      <c r="A2782" s="50">
        <v>2781</v>
      </c>
      <c r="B2782" s="77">
        <f>Original!A3090</f>
        <v>43310</v>
      </c>
      <c r="C2782" s="78">
        <v>43282</v>
      </c>
      <c r="D2782" s="50">
        <v>2018</v>
      </c>
      <c r="E2782" s="79">
        <f>Original!B3090</f>
        <v>0.28750000000000003</v>
      </c>
      <c r="F2782" s="80" t="str">
        <f>Original!C3088</f>
        <v>JUICE</v>
      </c>
      <c r="G2782" s="80">
        <f>Original!D3088</f>
        <v>10</v>
      </c>
      <c r="H2782" s="80" t="str">
        <f>Original!G3088</f>
        <v>FOOD &amp; DRINKS</v>
      </c>
      <c r="I2782" s="80" t="s">
        <v>529</v>
      </c>
    </row>
    <row r="2783" spans="1:9">
      <c r="A2783" s="50">
        <v>2782</v>
      </c>
      <c r="B2783" s="77">
        <f>Original!A3093</f>
        <v>43310</v>
      </c>
      <c r="C2783" s="78">
        <v>43282</v>
      </c>
      <c r="D2783" s="50">
        <v>2018</v>
      </c>
      <c r="E2783" s="79">
        <f>Original!B3093</f>
        <v>0.77847222222222223</v>
      </c>
      <c r="F2783" s="80" t="str">
        <f>Original!C3091</f>
        <v>SNACKS</v>
      </c>
      <c r="G2783" s="80">
        <f>Original!D3091</f>
        <v>10</v>
      </c>
      <c r="H2783" s="80" t="str">
        <f>Original!G3091</f>
        <v>FOOD &amp; DRINKS</v>
      </c>
      <c r="I2783" s="80" t="s">
        <v>529</v>
      </c>
    </row>
    <row r="2784" spans="1:9">
      <c r="A2784" s="50">
        <v>2783</v>
      </c>
      <c r="B2784" s="77">
        <f>Original!A3096</f>
        <v>43311</v>
      </c>
      <c r="C2784" s="78">
        <v>43282</v>
      </c>
      <c r="D2784" s="50">
        <v>2018</v>
      </c>
      <c r="E2784" s="79">
        <f>Original!B3096</f>
        <v>0.44166666666666665</v>
      </c>
      <c r="F2784" s="80" t="str">
        <f>Original!C3094</f>
        <v>RICE AND 7UP</v>
      </c>
      <c r="G2784" s="80">
        <f>Original!D3094</f>
        <v>55</v>
      </c>
      <c r="H2784" s="80" t="str">
        <f>Original!G3094</f>
        <v>FOOD &amp; DRINKS</v>
      </c>
      <c r="I2784" s="80" t="s">
        <v>529</v>
      </c>
    </row>
    <row r="2785" spans="1:9">
      <c r="A2785" s="50">
        <v>2784</v>
      </c>
      <c r="B2785" s="77">
        <f>Original!A3097</f>
        <v>43311</v>
      </c>
      <c r="C2785" s="78">
        <v>43282</v>
      </c>
      <c r="D2785" s="50">
        <v>2018</v>
      </c>
      <c r="E2785" s="79">
        <f>Original!B3097</f>
        <v>0.51388888888888895</v>
      </c>
      <c r="F2785" s="80" t="str">
        <f>Original!C3095</f>
        <v>JUICE</v>
      </c>
      <c r="G2785" s="80">
        <f>Original!D3095</f>
        <v>45</v>
      </c>
      <c r="H2785" s="80" t="str">
        <f>Original!G3095</f>
        <v>FOOD &amp; DRINKS</v>
      </c>
      <c r="I2785" s="80" t="s">
        <v>529</v>
      </c>
    </row>
    <row r="2786" spans="1:9">
      <c r="A2786" s="50">
        <v>2785</v>
      </c>
      <c r="B2786" s="77">
        <f>Original!A3131</f>
        <v>43316</v>
      </c>
      <c r="C2786" s="78">
        <v>43313</v>
      </c>
      <c r="D2786" s="50">
        <v>2018</v>
      </c>
      <c r="E2786" s="79">
        <f>Original!B3131</f>
        <v>0.87708333333333333</v>
      </c>
      <c r="F2786" s="80" t="str">
        <f>Original!C3129</f>
        <v>SNACKS</v>
      </c>
      <c r="G2786" s="80">
        <f>Original!D3129</f>
        <v>150</v>
      </c>
      <c r="H2786" s="80" t="str">
        <f>Original!G3129</f>
        <v>FOOD &amp; DRINKS</v>
      </c>
      <c r="I2786" s="80" t="s">
        <v>529</v>
      </c>
    </row>
    <row r="2787" spans="1:9">
      <c r="A2787" s="50">
        <v>2786</v>
      </c>
      <c r="B2787" s="77">
        <f>Original!A3134</f>
        <v>43317</v>
      </c>
      <c r="C2787" s="78">
        <v>43313</v>
      </c>
      <c r="D2787" s="50">
        <v>2018</v>
      </c>
      <c r="E2787" s="79">
        <f>Original!B3134</f>
        <v>0.6381944444444444</v>
      </c>
      <c r="F2787" s="80" t="str">
        <f>Original!C3132</f>
        <v>BREAKFAST</v>
      </c>
      <c r="G2787" s="80">
        <f>Original!D3132</f>
        <v>80</v>
      </c>
      <c r="H2787" s="80" t="str">
        <f>Original!G3132</f>
        <v>FOOD &amp; DRINKS</v>
      </c>
      <c r="I2787" s="80" t="s">
        <v>529</v>
      </c>
    </row>
    <row r="2788" spans="1:9">
      <c r="A2788" s="50">
        <v>2787</v>
      </c>
      <c r="B2788" s="77">
        <f>Original!A3135</f>
        <v>43317</v>
      </c>
      <c r="C2788" s="78">
        <v>43313</v>
      </c>
      <c r="D2788" s="50">
        <v>2018</v>
      </c>
      <c r="E2788" s="79">
        <f>Original!B3135</f>
        <v>0.6791666666666667</v>
      </c>
      <c r="F2788" s="80" t="str">
        <f>Original!C3133</f>
        <v>TENDER COCONUT</v>
      </c>
      <c r="G2788" s="80">
        <f>Original!D3133</f>
        <v>80</v>
      </c>
      <c r="H2788" s="80" t="str">
        <f>Original!G3133</f>
        <v>FOOD &amp; DRINKS</v>
      </c>
      <c r="I2788" s="80" t="s">
        <v>529</v>
      </c>
    </row>
    <row r="2789" spans="1:9">
      <c r="A2789" s="50">
        <v>2788</v>
      </c>
      <c r="B2789" s="77">
        <f>Original!A3140</f>
        <v>43318</v>
      </c>
      <c r="C2789" s="78">
        <v>43313</v>
      </c>
      <c r="D2789" s="50">
        <v>2018</v>
      </c>
      <c r="E2789" s="79">
        <f>Original!B3140</f>
        <v>0.61736111111111114</v>
      </c>
      <c r="F2789" s="80" t="str">
        <f>Original!C3138</f>
        <v>SNACKS</v>
      </c>
      <c r="G2789" s="80">
        <f>Original!D3138</f>
        <v>70</v>
      </c>
      <c r="H2789" s="80" t="str">
        <f>Original!G3138</f>
        <v>FOOD &amp; DRINKS</v>
      </c>
      <c r="I2789" s="80" t="s">
        <v>529</v>
      </c>
    </row>
    <row r="2790" spans="1:9">
      <c r="A2790" s="50">
        <v>2789</v>
      </c>
      <c r="B2790" s="77">
        <f>Original!A3141</f>
        <v>43318</v>
      </c>
      <c r="C2790" s="78">
        <v>43313</v>
      </c>
      <c r="D2790" s="50">
        <v>2018</v>
      </c>
      <c r="E2790" s="79">
        <f>Original!B3141</f>
        <v>0.81180555555555556</v>
      </c>
      <c r="F2790" s="80" t="str">
        <f>Original!C3139</f>
        <v>LUNCH</v>
      </c>
      <c r="G2790" s="80">
        <f>Original!D3139</f>
        <v>270</v>
      </c>
      <c r="H2790" s="80" t="str">
        <f>Original!G3139</f>
        <v>FOOD &amp; DRINKS</v>
      </c>
      <c r="I2790" s="80" t="s">
        <v>529</v>
      </c>
    </row>
    <row r="2791" spans="1:9">
      <c r="A2791" s="50">
        <v>2790</v>
      </c>
      <c r="B2791" s="77">
        <f>Original!A3144</f>
        <v>43319</v>
      </c>
      <c r="C2791" s="78">
        <v>43313</v>
      </c>
      <c r="D2791" s="50">
        <v>2018</v>
      </c>
      <c r="E2791" s="79">
        <f>Original!B3144</f>
        <v>0.55972222222222223</v>
      </c>
      <c r="F2791" s="80" t="str">
        <f>Original!C3142</f>
        <v>SNACKS</v>
      </c>
      <c r="G2791" s="80">
        <f>Original!D3142</f>
        <v>10</v>
      </c>
      <c r="H2791" s="80" t="str">
        <f>Original!G3142</f>
        <v>FOOD &amp; DRINKS</v>
      </c>
      <c r="I2791" s="80" t="s">
        <v>529</v>
      </c>
    </row>
    <row r="2792" spans="1:9">
      <c r="A2792" s="50">
        <v>2791</v>
      </c>
      <c r="B2792" s="77">
        <f>Original!A3145</f>
        <v>43319</v>
      </c>
      <c r="C2792" s="78">
        <v>43313</v>
      </c>
      <c r="D2792" s="50">
        <v>2018</v>
      </c>
      <c r="E2792" s="79">
        <f>Original!B3145</f>
        <v>0.7597222222222223</v>
      </c>
      <c r="F2792" s="80" t="str">
        <f>Original!C3143</f>
        <v>DINNER</v>
      </c>
      <c r="G2792" s="80">
        <f>Original!D3143</f>
        <v>65</v>
      </c>
      <c r="H2792" s="80" t="str">
        <f>Original!G3143</f>
        <v>FOOD &amp; DRINKS</v>
      </c>
      <c r="I2792" s="80" t="s">
        <v>529</v>
      </c>
    </row>
    <row r="2793" spans="1:9">
      <c r="A2793" s="50">
        <v>2792</v>
      </c>
      <c r="B2793" s="77">
        <f>Original!A3146</f>
        <v>43319</v>
      </c>
      <c r="C2793" s="78">
        <v>43313</v>
      </c>
      <c r="D2793" s="50">
        <v>2018</v>
      </c>
      <c r="E2793" s="79">
        <f>Original!B3146</f>
        <v>0.91666666666666663</v>
      </c>
      <c r="F2793" s="80" t="str">
        <f>Original!C3144</f>
        <v>LUNCH</v>
      </c>
      <c r="G2793" s="80">
        <f>Original!D3144</f>
        <v>270</v>
      </c>
      <c r="H2793" s="80" t="str">
        <f>Original!G3144</f>
        <v>FOOD &amp; DRINKS</v>
      </c>
      <c r="I2793" s="80" t="s">
        <v>529</v>
      </c>
    </row>
    <row r="2794" spans="1:9">
      <c r="A2794" s="50">
        <v>2793</v>
      </c>
      <c r="B2794" s="77">
        <f>Original!A3148</f>
        <v>43321</v>
      </c>
      <c r="C2794" s="78">
        <v>43313</v>
      </c>
      <c r="D2794" s="50">
        <v>2018</v>
      </c>
      <c r="E2794" s="79">
        <f>Original!B3148</f>
        <v>0.34722222222222227</v>
      </c>
      <c r="F2794" s="80" t="str">
        <f>Original!C3146</f>
        <v>DINNER</v>
      </c>
      <c r="G2794" s="80">
        <f>Original!D3146</f>
        <v>40</v>
      </c>
      <c r="H2794" s="80" t="str">
        <f>Original!G3146</f>
        <v>FOOD &amp; DRINKS</v>
      </c>
      <c r="I2794" s="80" t="s">
        <v>529</v>
      </c>
    </row>
    <row r="2795" spans="1:9">
      <c r="A2795" s="50">
        <v>2794</v>
      </c>
      <c r="B2795" s="77">
        <f>Original!A3157</f>
        <v>43322</v>
      </c>
      <c r="C2795" s="78">
        <v>43313</v>
      </c>
      <c r="D2795" s="50">
        <v>2018</v>
      </c>
      <c r="E2795" s="79">
        <f>Original!B3157</f>
        <v>0.47291666666666665</v>
      </c>
      <c r="F2795" s="80" t="str">
        <f>Original!C3155</f>
        <v>DINNER</v>
      </c>
      <c r="G2795" s="80">
        <f>Original!D3155</f>
        <v>40</v>
      </c>
      <c r="H2795" s="80" t="str">
        <f>Original!G3155</f>
        <v>FOOD &amp; DRINKS</v>
      </c>
      <c r="I2795" s="80" t="s">
        <v>529</v>
      </c>
    </row>
    <row r="2796" spans="1:9">
      <c r="A2796" s="50">
        <v>2795</v>
      </c>
      <c r="B2796" s="77">
        <f>Original!A3158</f>
        <v>43322</v>
      </c>
      <c r="C2796" s="78">
        <v>43313</v>
      </c>
      <c r="D2796" s="50">
        <v>2018</v>
      </c>
      <c r="E2796" s="79">
        <f>Original!B3158</f>
        <v>0.91736111111111107</v>
      </c>
      <c r="F2796" s="80" t="str">
        <f>Original!C3156</f>
        <v>SNACKS</v>
      </c>
      <c r="G2796" s="80">
        <f>Original!D3156</f>
        <v>18</v>
      </c>
      <c r="H2796" s="80" t="str">
        <f>Original!G3156</f>
        <v>FOOD &amp; DRINKS</v>
      </c>
      <c r="I2796" s="80" t="s">
        <v>529</v>
      </c>
    </row>
    <row r="2797" spans="1:9">
      <c r="A2797" s="50">
        <v>2796</v>
      </c>
      <c r="B2797" s="77">
        <f>Original!A3160</f>
        <v>43322</v>
      </c>
      <c r="C2797" s="78">
        <v>43313</v>
      </c>
      <c r="D2797" s="50">
        <v>2018</v>
      </c>
      <c r="E2797" s="79">
        <f>Original!B3160</f>
        <v>0.94444444444444453</v>
      </c>
      <c r="F2797" s="80" t="str">
        <f>Original!C3158</f>
        <v>DINNER</v>
      </c>
      <c r="G2797" s="80">
        <f>Original!D3158</f>
        <v>247</v>
      </c>
      <c r="H2797" s="80" t="str">
        <f>Original!G3158</f>
        <v>FOOD &amp; DRINKS</v>
      </c>
      <c r="I2797" s="80" t="s">
        <v>529</v>
      </c>
    </row>
    <row r="2798" spans="1:9">
      <c r="A2798" s="50">
        <v>2797</v>
      </c>
      <c r="B2798" s="77">
        <f>Original!A3166</f>
        <v>43327</v>
      </c>
      <c r="C2798" s="78">
        <v>43313</v>
      </c>
      <c r="D2798" s="50">
        <v>2018</v>
      </c>
      <c r="E2798" s="79">
        <f>Original!B3166</f>
        <v>0.3923611111111111</v>
      </c>
      <c r="F2798" s="80" t="str">
        <f>Original!C3164</f>
        <v>SNACKS</v>
      </c>
      <c r="G2798" s="80">
        <f>Original!D3164</f>
        <v>10</v>
      </c>
      <c r="H2798" s="80" t="str">
        <f>Original!G3164</f>
        <v>FOOD &amp; DRINKS</v>
      </c>
      <c r="I2798" s="80" t="s">
        <v>529</v>
      </c>
    </row>
    <row r="2799" spans="1:9">
      <c r="A2799" s="50">
        <v>2798</v>
      </c>
      <c r="B2799" s="77">
        <f>Original!A3170</f>
        <v>43329</v>
      </c>
      <c r="C2799" s="78">
        <v>43313</v>
      </c>
      <c r="D2799" s="50">
        <v>2018</v>
      </c>
      <c r="E2799" s="79">
        <f>Original!B3170</f>
        <v>0.68055555555555547</v>
      </c>
      <c r="F2799" s="80" t="str">
        <f>Original!C3168</f>
        <v>SNACKS</v>
      </c>
      <c r="G2799" s="80">
        <f>Original!D3168</f>
        <v>10</v>
      </c>
      <c r="H2799" s="80" t="str">
        <f>Original!G3168</f>
        <v>FOOD &amp; DRINKS</v>
      </c>
      <c r="I2799" s="80" t="s">
        <v>529</v>
      </c>
    </row>
    <row r="2800" spans="1:9">
      <c r="A2800" s="50">
        <v>2799</v>
      </c>
      <c r="B2800" s="77">
        <f>Original!A3171</f>
        <v>43329</v>
      </c>
      <c r="C2800" s="78">
        <v>43313</v>
      </c>
      <c r="D2800" s="50">
        <v>2018</v>
      </c>
      <c r="E2800" s="79">
        <f>Original!B3171</f>
        <v>0.68055555555555547</v>
      </c>
      <c r="F2800" s="80" t="str">
        <f>Original!C3169</f>
        <v>SNACKS</v>
      </c>
      <c r="G2800" s="80">
        <f>Original!D3169</f>
        <v>10</v>
      </c>
      <c r="H2800" s="80" t="str">
        <f>Original!G3169</f>
        <v>FOOD &amp; DRINKS</v>
      </c>
      <c r="I2800" s="80" t="s">
        <v>529</v>
      </c>
    </row>
    <row r="2801" spans="1:9">
      <c r="A2801" s="50">
        <v>2800</v>
      </c>
      <c r="B2801" s="77">
        <f>Original!A3173</f>
        <v>43329</v>
      </c>
      <c r="C2801" s="78">
        <v>43313</v>
      </c>
      <c r="D2801" s="50">
        <v>2018</v>
      </c>
      <c r="E2801" s="79">
        <f>Original!B3173</f>
        <v>0.77777777777777779</v>
      </c>
      <c r="F2801" s="80" t="str">
        <f>Original!C3171</f>
        <v>LUNCH</v>
      </c>
      <c r="G2801" s="80">
        <f>Original!D3171</f>
        <v>200</v>
      </c>
      <c r="H2801" s="80" t="str">
        <f>Original!G3171</f>
        <v>FOOD &amp; DRINKS</v>
      </c>
      <c r="I2801" s="80" t="s">
        <v>529</v>
      </c>
    </row>
    <row r="2802" spans="1:9">
      <c r="A2802" s="50">
        <v>2801</v>
      </c>
      <c r="B2802" s="77">
        <f>Original!A3181</f>
        <v>43330</v>
      </c>
      <c r="C2802" s="78">
        <v>43313</v>
      </c>
      <c r="D2802" s="50">
        <v>2018</v>
      </c>
      <c r="E2802" s="79">
        <f>Original!B3181</f>
        <v>0.90208333333333324</v>
      </c>
      <c r="F2802" s="80" t="str">
        <f>Original!C3179</f>
        <v>WATER</v>
      </c>
      <c r="G2802" s="80">
        <f>Original!D3179</f>
        <v>20</v>
      </c>
      <c r="H2802" s="80" t="str">
        <f>Original!G3179</f>
        <v>FOOD &amp; DRINKS</v>
      </c>
      <c r="I2802" s="80" t="s">
        <v>529</v>
      </c>
    </row>
    <row r="2803" spans="1:9">
      <c r="A2803" s="50">
        <v>2802</v>
      </c>
      <c r="B2803" s="77">
        <f>Original!A3182</f>
        <v>43330</v>
      </c>
      <c r="C2803" s="78">
        <v>43313</v>
      </c>
      <c r="D2803" s="50">
        <v>2018</v>
      </c>
      <c r="E2803" s="79">
        <f>Original!B3182</f>
        <v>0.90208333333333324</v>
      </c>
      <c r="F2803" s="80" t="str">
        <f>Original!C3180</f>
        <v>SNACKS</v>
      </c>
      <c r="G2803" s="80">
        <f>Original!D3180</f>
        <v>20</v>
      </c>
      <c r="H2803" s="80" t="str">
        <f>Original!G3180</f>
        <v>FOOD &amp; DRINKS</v>
      </c>
      <c r="I2803" s="80" t="s">
        <v>529</v>
      </c>
    </row>
    <row r="2804" spans="1:9">
      <c r="A2804" s="50">
        <v>2803</v>
      </c>
      <c r="B2804" s="77">
        <f>Original!A3219</f>
        <v>43337</v>
      </c>
      <c r="C2804" s="78">
        <v>43313</v>
      </c>
      <c r="D2804" s="50">
        <v>2018</v>
      </c>
      <c r="E2804" s="79">
        <f>Original!B3219</f>
        <v>0.84930555555555554</v>
      </c>
      <c r="F2804" s="80" t="str">
        <f>Original!C3217</f>
        <v>FRUITS</v>
      </c>
      <c r="G2804" s="80">
        <f>Original!D3217</f>
        <v>340</v>
      </c>
      <c r="H2804" s="80" t="str">
        <f>Original!G3217</f>
        <v>FOOD &amp; DRINKS</v>
      </c>
      <c r="I2804" s="80" t="s">
        <v>529</v>
      </c>
    </row>
    <row r="2805" spans="1:9">
      <c r="A2805" s="50">
        <v>2804</v>
      </c>
      <c r="B2805" s="77">
        <f>Original!A3222</f>
        <v>43338</v>
      </c>
      <c r="C2805" s="78">
        <v>43313</v>
      </c>
      <c r="D2805" s="50">
        <v>2018</v>
      </c>
      <c r="E2805" s="79">
        <f>Original!B3222</f>
        <v>0.68055555555555547</v>
      </c>
      <c r="F2805" s="80" t="str">
        <f>Original!C3220</f>
        <v>JUICE</v>
      </c>
      <c r="G2805" s="80">
        <f>Original!D3220</f>
        <v>35</v>
      </c>
      <c r="H2805" s="80" t="str">
        <f>Original!G3220</f>
        <v>FOOD &amp; DRINKS</v>
      </c>
      <c r="I2805" s="80" t="s">
        <v>529</v>
      </c>
    </row>
    <row r="2806" spans="1:9">
      <c r="A2806" s="50">
        <v>2805</v>
      </c>
      <c r="B2806" s="77">
        <f>Original!A3223</f>
        <v>43338</v>
      </c>
      <c r="C2806" s="78">
        <v>43313</v>
      </c>
      <c r="D2806" s="50">
        <v>2018</v>
      </c>
      <c r="E2806" s="79">
        <f>Original!B3223</f>
        <v>0.76111111111111107</v>
      </c>
      <c r="F2806" s="80" t="str">
        <f>Original!C3221</f>
        <v>BREAKFAST</v>
      </c>
      <c r="G2806" s="80">
        <f>Original!D3221</f>
        <v>30</v>
      </c>
      <c r="H2806" s="80" t="str">
        <f>Original!G3221</f>
        <v>FOOD &amp; DRINKS</v>
      </c>
      <c r="I2806" s="80" t="s">
        <v>529</v>
      </c>
    </row>
    <row r="2807" spans="1:9">
      <c r="A2807" s="50">
        <v>2806</v>
      </c>
      <c r="B2807" s="77">
        <f>Original!A3225</f>
        <v>43338</v>
      </c>
      <c r="C2807" s="78">
        <v>43313</v>
      </c>
      <c r="D2807" s="50">
        <v>2018</v>
      </c>
      <c r="E2807" s="79">
        <f>Original!B3225</f>
        <v>0.9277777777777777</v>
      </c>
      <c r="F2807" s="80" t="str">
        <f>Original!C3223</f>
        <v>JUICE</v>
      </c>
      <c r="G2807" s="80">
        <f>Original!D3223</f>
        <v>70</v>
      </c>
      <c r="H2807" s="80" t="str">
        <f>Original!G3223</f>
        <v>FOOD &amp; DRINKS</v>
      </c>
      <c r="I2807" s="80" t="s">
        <v>529</v>
      </c>
    </row>
    <row r="2808" spans="1:9">
      <c r="A2808" s="50">
        <v>2807</v>
      </c>
      <c r="B2808" s="77">
        <f>Original!A3226</f>
        <v>43339</v>
      </c>
      <c r="C2808" s="78">
        <v>43313</v>
      </c>
      <c r="D2808" s="50">
        <v>2018</v>
      </c>
      <c r="E2808" s="79">
        <f>Original!B3226</f>
        <v>0.41041666666666665</v>
      </c>
      <c r="F2808" s="80" t="str">
        <f>Original!C3224</f>
        <v>DINNER</v>
      </c>
      <c r="G2808" s="80">
        <f>Original!D3224</f>
        <v>40</v>
      </c>
      <c r="H2808" s="80" t="str">
        <f>Original!G3224</f>
        <v>FOOD &amp; DRINKS</v>
      </c>
      <c r="I2808" s="80" t="s">
        <v>529</v>
      </c>
    </row>
    <row r="2809" spans="1:9">
      <c r="A2809" s="50">
        <v>2808</v>
      </c>
      <c r="B2809" s="77">
        <f>Original!A3228</f>
        <v>43339</v>
      </c>
      <c r="C2809" s="78">
        <v>43313</v>
      </c>
      <c r="D2809" s="50">
        <v>2018</v>
      </c>
      <c r="E2809" s="79">
        <f>Original!B3228</f>
        <v>0.93055555555555547</v>
      </c>
      <c r="F2809" s="80" t="str">
        <f>Original!C3226</f>
        <v>BREAKFAST</v>
      </c>
      <c r="G2809" s="80">
        <f>Original!D3226</f>
        <v>65</v>
      </c>
      <c r="H2809" s="80" t="str">
        <f>Original!G3226</f>
        <v>FOOD &amp; DRINKS</v>
      </c>
      <c r="I2809" s="80" t="s">
        <v>529</v>
      </c>
    </row>
    <row r="2810" spans="1:9">
      <c r="A2810" s="50">
        <v>2809</v>
      </c>
      <c r="B2810" s="77">
        <f>Original!A3229</f>
        <v>43340</v>
      </c>
      <c r="C2810" s="78">
        <v>43313</v>
      </c>
      <c r="D2810" s="50">
        <v>2018</v>
      </c>
      <c r="E2810" s="79">
        <f>Original!B3229</f>
        <v>0.59930555555555554</v>
      </c>
      <c r="F2810" s="80" t="str">
        <f>Original!C3227</f>
        <v>DINNER</v>
      </c>
      <c r="G2810" s="80">
        <f>Original!D3227</f>
        <v>40</v>
      </c>
      <c r="H2810" s="80" t="str">
        <f>Original!G3227</f>
        <v>FOOD &amp; DRINKS</v>
      </c>
      <c r="I2810" s="80" t="s">
        <v>529</v>
      </c>
    </row>
    <row r="2811" spans="1:9">
      <c r="A2811" s="50">
        <v>2810</v>
      </c>
      <c r="B2811" s="77">
        <f>Original!A3232</f>
        <v>43341</v>
      </c>
      <c r="C2811" s="78">
        <v>43313</v>
      </c>
      <c r="D2811" s="50">
        <v>2018</v>
      </c>
      <c r="E2811" s="79">
        <f>Original!B3232</f>
        <v>0.59930555555555554</v>
      </c>
      <c r="F2811" s="80" t="str">
        <f>Original!C3230</f>
        <v>DINNER</v>
      </c>
      <c r="G2811" s="80">
        <f>Original!D3230</f>
        <v>88</v>
      </c>
      <c r="H2811" s="80" t="str">
        <f>Original!G3230</f>
        <v>FOOD &amp; DRINKS</v>
      </c>
      <c r="I2811" s="80" t="s">
        <v>529</v>
      </c>
    </row>
    <row r="2812" spans="1:9">
      <c r="A2812" s="50">
        <v>2811</v>
      </c>
      <c r="B2812" s="77">
        <f>Original!A3233</f>
        <v>43341</v>
      </c>
      <c r="C2812" s="78">
        <v>43313</v>
      </c>
      <c r="D2812" s="50">
        <v>2018</v>
      </c>
      <c r="E2812" s="79">
        <f>Original!B3233</f>
        <v>0.7597222222222223</v>
      </c>
      <c r="F2812" s="80" t="str">
        <f>Original!C3231</f>
        <v>BREAKFAST</v>
      </c>
      <c r="G2812" s="80">
        <f>Original!D3231</f>
        <v>75</v>
      </c>
      <c r="H2812" s="80" t="str">
        <f>Original!G3231</f>
        <v>FOOD &amp; DRINKS</v>
      </c>
      <c r="I2812" s="80" t="s">
        <v>529</v>
      </c>
    </row>
    <row r="2813" spans="1:9">
      <c r="A2813" s="50">
        <v>2812</v>
      </c>
      <c r="B2813" s="77">
        <f>Original!A3234</f>
        <v>43341</v>
      </c>
      <c r="C2813" s="78">
        <v>43313</v>
      </c>
      <c r="D2813" s="50">
        <v>2018</v>
      </c>
      <c r="E2813" s="79">
        <f>Original!B3234</f>
        <v>0.83680555555555547</v>
      </c>
      <c r="F2813" s="80" t="str">
        <f>Original!C3232</f>
        <v>LUNCH</v>
      </c>
      <c r="G2813" s="80">
        <f>Original!D3232</f>
        <v>160</v>
      </c>
      <c r="H2813" s="80" t="str">
        <f>Original!G3232</f>
        <v>FOOD &amp; DRINKS</v>
      </c>
      <c r="I2813" s="80" t="s">
        <v>529</v>
      </c>
    </row>
    <row r="2814" spans="1:9">
      <c r="A2814" s="50">
        <v>2813</v>
      </c>
      <c r="B2814" s="77">
        <f>Original!A3235</f>
        <v>43341</v>
      </c>
      <c r="C2814" s="78">
        <v>43313</v>
      </c>
      <c r="D2814" s="50">
        <v>2018</v>
      </c>
      <c r="E2814" s="79">
        <f>Original!B3235</f>
        <v>0.88541666666666663</v>
      </c>
      <c r="F2814" s="80" t="str">
        <f>Original!C3233</f>
        <v>MILKSHAKE</v>
      </c>
      <c r="G2814" s="80">
        <f>Original!D3233</f>
        <v>240</v>
      </c>
      <c r="H2814" s="80" t="str">
        <f>Original!G3233</f>
        <v>FOOD &amp; DRINKS</v>
      </c>
      <c r="I2814" s="80" t="s">
        <v>529</v>
      </c>
    </row>
    <row r="2815" spans="1:9">
      <c r="A2815" s="50">
        <v>2814</v>
      </c>
      <c r="B2815" s="77">
        <f>Original!A3236</f>
        <v>43342</v>
      </c>
      <c r="C2815" s="78">
        <v>43313</v>
      </c>
      <c r="D2815" s="50">
        <v>2018</v>
      </c>
      <c r="E2815" s="79">
        <f>Original!B3236</f>
        <v>0.58750000000000002</v>
      </c>
      <c r="F2815" s="80" t="str">
        <f>Original!C3234</f>
        <v>MANA ANDHRA</v>
      </c>
      <c r="G2815" s="80">
        <f>Original!D3234</f>
        <v>436</v>
      </c>
      <c r="H2815" s="80" t="str">
        <f>Original!G3234</f>
        <v>FOOD &amp; DRINKS</v>
      </c>
      <c r="I2815" s="80" t="s">
        <v>529</v>
      </c>
    </row>
    <row r="2816" spans="1:9">
      <c r="A2816" s="50">
        <v>2815</v>
      </c>
      <c r="B2816" s="77">
        <f>Original!A3239</f>
        <v>43342</v>
      </c>
      <c r="C2816" s="78">
        <v>43313</v>
      </c>
      <c r="D2816" s="50">
        <v>2018</v>
      </c>
      <c r="E2816" s="79">
        <f>Original!B3239</f>
        <v>0.89166666666666661</v>
      </c>
      <c r="F2816" s="80" t="str">
        <f>Original!C3237</f>
        <v>SNACKS</v>
      </c>
      <c r="G2816" s="80">
        <f>Original!D3237</f>
        <v>40</v>
      </c>
      <c r="H2816" s="80" t="str">
        <f>Original!G3237</f>
        <v>FOOD &amp; DRINKS</v>
      </c>
      <c r="I2816" s="80" t="s">
        <v>529</v>
      </c>
    </row>
    <row r="2817" spans="1:9">
      <c r="A2817" s="50">
        <v>2816</v>
      </c>
      <c r="B2817" s="77">
        <f>Original!A3241</f>
        <v>43343</v>
      </c>
      <c r="C2817" s="78">
        <v>43313</v>
      </c>
      <c r="D2817" s="50">
        <v>2018</v>
      </c>
      <c r="E2817" s="79">
        <f>Original!B3241</f>
        <v>0.60625000000000007</v>
      </c>
      <c r="F2817" s="80" t="str">
        <f>Original!C3239</f>
        <v>DINNER</v>
      </c>
      <c r="G2817" s="80">
        <f>Original!D3239</f>
        <v>578</v>
      </c>
      <c r="H2817" s="80" t="str">
        <f>Original!G3239</f>
        <v>FOOD &amp; DRINKS</v>
      </c>
      <c r="I2817" s="80" t="s">
        <v>529</v>
      </c>
    </row>
    <row r="2818" spans="1:9">
      <c r="A2818" s="50">
        <v>2817</v>
      </c>
      <c r="B2818" s="77">
        <f>Original!A3242</f>
        <v>43343</v>
      </c>
      <c r="C2818" s="78">
        <v>43313</v>
      </c>
      <c r="D2818" s="50">
        <v>2018</v>
      </c>
      <c r="E2818" s="79">
        <f>Original!B3242</f>
        <v>0.85625000000000007</v>
      </c>
      <c r="F2818" s="80" t="str">
        <f>Original!C3240</f>
        <v>SNACKS</v>
      </c>
      <c r="G2818" s="80">
        <f>Original!D3240</f>
        <v>10</v>
      </c>
      <c r="H2818" s="80" t="str">
        <f>Original!G3240</f>
        <v>FOOD &amp; DRINKS</v>
      </c>
      <c r="I2818" s="80" t="s">
        <v>529</v>
      </c>
    </row>
    <row r="2819" spans="1:9">
      <c r="A2819" s="50">
        <v>2818</v>
      </c>
      <c r="B2819" s="77">
        <f>Original!A2970</f>
        <v>43284</v>
      </c>
      <c r="C2819" s="78">
        <v>43282</v>
      </c>
      <c r="D2819" s="50">
        <v>2018</v>
      </c>
      <c r="E2819" s="79">
        <f>Original!B2970</f>
        <v>0.375</v>
      </c>
      <c r="F2819" s="80" t="str">
        <f>Original!C2968</f>
        <v>SOAP</v>
      </c>
      <c r="G2819" s="80">
        <f>Original!D2968</f>
        <v>20</v>
      </c>
      <c r="H2819" s="80" t="str">
        <f>Original!G2968</f>
        <v>GROCERIES</v>
      </c>
      <c r="I2819" s="80" t="s">
        <v>529</v>
      </c>
    </row>
    <row r="2820" spans="1:9">
      <c r="A2820" s="50">
        <v>2819</v>
      </c>
      <c r="B2820" s="77">
        <f>Original!A2980</f>
        <v>43287</v>
      </c>
      <c r="C2820" s="78">
        <v>43282</v>
      </c>
      <c r="D2820" s="50">
        <v>2018</v>
      </c>
      <c r="E2820" s="79">
        <f>Original!B2980</f>
        <v>0.75277777777777777</v>
      </c>
      <c r="F2820" s="80" t="str">
        <f>Original!C2978</f>
        <v>SOAP POWDER</v>
      </c>
      <c r="G2820" s="80">
        <f>Original!D2978</f>
        <v>10</v>
      </c>
      <c r="H2820" s="80" t="str">
        <f>Original!G2978</f>
        <v>GROCERIES</v>
      </c>
      <c r="I2820" s="80" t="s">
        <v>529</v>
      </c>
    </row>
    <row r="2821" spans="1:9">
      <c r="A2821" s="50">
        <v>2820</v>
      </c>
      <c r="B2821" s="77">
        <f>Original!A2989</f>
        <v>43289</v>
      </c>
      <c r="C2821" s="78">
        <v>43282</v>
      </c>
      <c r="D2821" s="50">
        <v>2018</v>
      </c>
      <c r="E2821" s="79">
        <f>Original!B2989</f>
        <v>0.41805555555555557</v>
      </c>
      <c r="F2821" s="80" t="str">
        <f>Original!C2987</f>
        <v>SOAP POWDER</v>
      </c>
      <c r="G2821" s="80">
        <f>Original!D2987</f>
        <v>20</v>
      </c>
      <c r="H2821" s="80" t="str">
        <f>Original!G2987</f>
        <v>GROCERIES</v>
      </c>
      <c r="I2821" s="80" t="s">
        <v>529</v>
      </c>
    </row>
    <row r="2822" spans="1:9">
      <c r="A2822" s="50">
        <v>2821</v>
      </c>
      <c r="B2822" s="77">
        <f>Original!A2996</f>
        <v>43289</v>
      </c>
      <c r="C2822" s="78">
        <v>43282</v>
      </c>
      <c r="D2822" s="50">
        <v>2018</v>
      </c>
      <c r="E2822" s="79">
        <f>Original!B2996</f>
        <v>0.9194444444444444</v>
      </c>
      <c r="F2822" s="80" t="str">
        <f>Original!C2994</f>
        <v>SOAP POWDER</v>
      </c>
      <c r="G2822" s="80">
        <f>Original!D2994</f>
        <v>20</v>
      </c>
      <c r="H2822" s="80" t="str">
        <f>Original!G2994</f>
        <v>GROCERIES</v>
      </c>
      <c r="I2822" s="80" t="s">
        <v>529</v>
      </c>
    </row>
    <row r="2823" spans="1:9">
      <c r="A2823" s="50">
        <v>2822</v>
      </c>
      <c r="B2823" s="77">
        <f>Original!A3047</f>
        <v>43298</v>
      </c>
      <c r="C2823" s="78">
        <v>43282</v>
      </c>
      <c r="D2823" s="50">
        <v>2018</v>
      </c>
      <c r="E2823" s="79">
        <f>Original!B3047</f>
        <v>0.40069444444444446</v>
      </c>
      <c r="F2823" s="80" t="str">
        <f>Original!C3045</f>
        <v>STATIONERY</v>
      </c>
      <c r="G2823" s="80">
        <f>Original!D3045</f>
        <v>45</v>
      </c>
      <c r="H2823" s="80" t="str">
        <f>Original!G3045</f>
        <v>GROCERIES</v>
      </c>
      <c r="I2823" s="80" t="s">
        <v>529</v>
      </c>
    </row>
    <row r="2824" spans="1:9">
      <c r="A2824" s="50">
        <v>2823</v>
      </c>
      <c r="B2824" s="77">
        <f>Original!A3048</f>
        <v>43298</v>
      </c>
      <c r="C2824" s="78">
        <v>43282</v>
      </c>
      <c r="D2824" s="50">
        <v>2018</v>
      </c>
      <c r="E2824" s="79">
        <f>Original!B3048</f>
        <v>0.77083333333333337</v>
      </c>
      <c r="F2824" s="80" t="str">
        <f>Original!C3046</f>
        <v>SOAP POWDER</v>
      </c>
      <c r="G2824" s="80">
        <f>Original!D3046</f>
        <v>10</v>
      </c>
      <c r="H2824" s="80" t="str">
        <f>Original!G3046</f>
        <v>GROCERIES</v>
      </c>
      <c r="I2824" s="80" t="s">
        <v>529</v>
      </c>
    </row>
    <row r="2825" spans="1:9">
      <c r="A2825" s="50">
        <v>2824</v>
      </c>
      <c r="B2825" s="77">
        <f>Original!A3056</f>
        <v>43300</v>
      </c>
      <c r="C2825" s="78">
        <v>43282</v>
      </c>
      <c r="D2825" s="50">
        <v>2018</v>
      </c>
      <c r="E2825" s="79">
        <f>Original!B3056</f>
        <v>0.69305555555555554</v>
      </c>
      <c r="F2825" s="80" t="str">
        <f>Original!C3054</f>
        <v>SOAP POWDER</v>
      </c>
      <c r="G2825" s="80">
        <f>Original!D3054</f>
        <v>20</v>
      </c>
      <c r="H2825" s="80" t="str">
        <f>Original!G3054</f>
        <v>GROCERIES</v>
      </c>
      <c r="I2825" s="80" t="s">
        <v>529</v>
      </c>
    </row>
    <row r="2826" spans="1:9">
      <c r="A2826" s="50">
        <v>2825</v>
      </c>
      <c r="B2826" s="77">
        <f>Original!A3061</f>
        <v>43302</v>
      </c>
      <c r="C2826" s="78">
        <v>43282</v>
      </c>
      <c r="D2826" s="50">
        <v>2018</v>
      </c>
      <c r="E2826" s="79">
        <f>Original!B3061</f>
        <v>0.35972222222222222</v>
      </c>
      <c r="F2826" s="80" t="str">
        <f>Original!C3059</f>
        <v>SOAP POWDER</v>
      </c>
      <c r="G2826" s="80">
        <f>Original!D3059</f>
        <v>20</v>
      </c>
      <c r="H2826" s="80" t="str">
        <f>Original!G3059</f>
        <v>GROCERIES</v>
      </c>
      <c r="I2826" s="80" t="s">
        <v>529</v>
      </c>
    </row>
    <row r="2827" spans="1:9">
      <c r="A2827" s="50">
        <v>2826</v>
      </c>
      <c r="B2827" s="77">
        <f>Original!A3066</f>
        <v>43303</v>
      </c>
      <c r="C2827" s="78">
        <v>43282</v>
      </c>
      <c r="D2827" s="50">
        <v>2018</v>
      </c>
      <c r="E2827" s="79">
        <f>Original!B3066</f>
        <v>0.40763888888888888</v>
      </c>
      <c r="F2827" s="80" t="str">
        <f>Original!C3064</f>
        <v>SOAP POWDER</v>
      </c>
      <c r="G2827" s="80">
        <f>Original!D3064</f>
        <v>30</v>
      </c>
      <c r="H2827" s="80" t="str">
        <f>Original!G3064</f>
        <v>GROCERIES</v>
      </c>
      <c r="I2827" s="80" t="s">
        <v>529</v>
      </c>
    </row>
    <row r="2828" spans="1:9">
      <c r="A2828" s="50">
        <v>2827</v>
      </c>
      <c r="B2828" s="77">
        <f>Original!A3072</f>
        <v>43305</v>
      </c>
      <c r="C2828" s="78">
        <v>43282</v>
      </c>
      <c r="D2828" s="50">
        <v>2018</v>
      </c>
      <c r="E2828" s="79">
        <f>Original!B3072</f>
        <v>0.80486111111111114</v>
      </c>
      <c r="F2828" s="80" t="str">
        <f>Original!C3070</f>
        <v>SOAP POWDER</v>
      </c>
      <c r="G2828" s="80">
        <f>Original!D3070</f>
        <v>20</v>
      </c>
      <c r="H2828" s="80" t="str">
        <f>Original!G3070</f>
        <v>GROCERIES</v>
      </c>
      <c r="I2828" s="80" t="s">
        <v>529</v>
      </c>
    </row>
    <row r="2829" spans="1:9">
      <c r="A2829" s="50">
        <v>2828</v>
      </c>
      <c r="B2829" s="77">
        <f>Original!A3074</f>
        <v>43306</v>
      </c>
      <c r="C2829" s="78">
        <v>43282</v>
      </c>
      <c r="D2829" s="50">
        <v>2018</v>
      </c>
      <c r="E2829" s="79">
        <f>Original!B3074</f>
        <v>0.59652777777777777</v>
      </c>
      <c r="F2829" s="80" t="str">
        <f>Original!C3072</f>
        <v>SOAP</v>
      </c>
      <c r="G2829" s="80">
        <f>Original!D3072</f>
        <v>20</v>
      </c>
      <c r="H2829" s="80" t="str">
        <f>Original!G3072</f>
        <v>GROCERIES</v>
      </c>
      <c r="I2829" s="80" t="s">
        <v>529</v>
      </c>
    </row>
    <row r="2830" spans="1:9">
      <c r="A2830" s="50">
        <v>2829</v>
      </c>
      <c r="B2830" s="77">
        <f>Original!A3083</f>
        <v>43309</v>
      </c>
      <c r="C2830" s="78">
        <v>43282</v>
      </c>
      <c r="D2830" s="50">
        <v>2018</v>
      </c>
      <c r="E2830" s="79">
        <f>Original!B3083</f>
        <v>0.57152777777777775</v>
      </c>
      <c r="F2830" s="80" t="str">
        <f>Original!C3081</f>
        <v>GROCERIES</v>
      </c>
      <c r="G2830" s="80">
        <f>Original!D3081</f>
        <v>311</v>
      </c>
      <c r="H2830" s="80" t="str">
        <f>Original!G3081</f>
        <v>GROCERIES</v>
      </c>
      <c r="I2830" s="80" t="s">
        <v>529</v>
      </c>
    </row>
    <row r="2831" spans="1:9">
      <c r="A2831" s="50">
        <v>2830</v>
      </c>
      <c r="B2831" s="77">
        <f>Original!A3139</f>
        <v>43318</v>
      </c>
      <c r="C2831" s="78">
        <v>43313</v>
      </c>
      <c r="D2831" s="50">
        <v>2018</v>
      </c>
      <c r="E2831" s="79">
        <f>Original!B3139</f>
        <v>0.56388888888888888</v>
      </c>
      <c r="F2831" s="80" t="str">
        <f>Original!C3137</f>
        <v>SOAP POWDER</v>
      </c>
      <c r="G2831" s="80">
        <f>Original!D3137</f>
        <v>20</v>
      </c>
      <c r="H2831" s="80" t="str">
        <f>Original!G3137</f>
        <v>GROCERIES</v>
      </c>
      <c r="I2831" s="80" t="s">
        <v>529</v>
      </c>
    </row>
    <row r="2832" spans="1:9">
      <c r="A2832" s="50">
        <v>2831</v>
      </c>
      <c r="B2832" s="77">
        <f>Original!A3155</f>
        <v>43321</v>
      </c>
      <c r="C2832" s="78">
        <v>43313</v>
      </c>
      <c r="D2832" s="50">
        <v>2018</v>
      </c>
      <c r="E2832" s="79">
        <f>Original!B3155</f>
        <v>0.91805555555555562</v>
      </c>
      <c r="F2832" s="80" t="str">
        <f>Original!C3153</f>
        <v>SOAP POWDER</v>
      </c>
      <c r="G2832" s="80">
        <f>Original!D3153</f>
        <v>20</v>
      </c>
      <c r="H2832" s="80" t="str">
        <f>Original!G3153</f>
        <v>GROCERIES</v>
      </c>
      <c r="I2832" s="80" t="s">
        <v>529</v>
      </c>
    </row>
    <row r="2833" spans="1:9">
      <c r="A2833" s="50">
        <v>2832</v>
      </c>
      <c r="B2833" s="77">
        <f>Original!A3180</f>
        <v>43330</v>
      </c>
      <c r="C2833" s="78">
        <v>43313</v>
      </c>
      <c r="D2833" s="50">
        <v>2018</v>
      </c>
      <c r="E2833" s="79">
        <f>Original!B3180</f>
        <v>0.7416666666666667</v>
      </c>
      <c r="F2833" s="80" t="str">
        <f>Original!C3178</f>
        <v>SOAP POWDER</v>
      </c>
      <c r="G2833" s="80">
        <f>Original!D3178</f>
        <v>30</v>
      </c>
      <c r="H2833" s="80" t="str">
        <f>Original!G3178</f>
        <v>GROCERIES</v>
      </c>
      <c r="I2833" s="80" t="s">
        <v>529</v>
      </c>
    </row>
    <row r="2834" spans="1:9">
      <c r="A2834" s="50">
        <v>2833</v>
      </c>
      <c r="B2834" s="77">
        <f>Original!A3185</f>
        <v>43331</v>
      </c>
      <c r="C2834" s="78">
        <v>43313</v>
      </c>
      <c r="D2834" s="50">
        <v>2018</v>
      </c>
      <c r="E2834" s="79">
        <f>Original!B3185</f>
        <v>0.60486111111111118</v>
      </c>
      <c r="F2834" s="80" t="str">
        <f>Original!C3183</f>
        <v>SOAP BOX</v>
      </c>
      <c r="G2834" s="80">
        <f>Original!D3183</f>
        <v>30</v>
      </c>
      <c r="H2834" s="80" t="str">
        <f>Original!G3183</f>
        <v>GROCERIES</v>
      </c>
      <c r="I2834" s="80" t="s">
        <v>529</v>
      </c>
    </row>
    <row r="2835" spans="1:9">
      <c r="A2835" s="50">
        <v>2834</v>
      </c>
      <c r="B2835" s="77">
        <f>Original!A3227</f>
        <v>43339</v>
      </c>
      <c r="C2835" s="78">
        <v>43313</v>
      </c>
      <c r="D2835" s="50">
        <v>2018</v>
      </c>
      <c r="E2835" s="79">
        <f>Original!B3227</f>
        <v>0.92986111111111114</v>
      </c>
      <c r="F2835" s="80" t="str">
        <f>Original!C3225</f>
        <v>SOAP POWDER</v>
      </c>
      <c r="G2835" s="80">
        <f>Original!D3225</f>
        <v>50</v>
      </c>
      <c r="H2835" s="80" t="str">
        <f>Original!G3225</f>
        <v>GROCERIES</v>
      </c>
      <c r="I2835" s="80" t="s">
        <v>529</v>
      </c>
    </row>
    <row r="2836" spans="1:9">
      <c r="A2836" s="50">
        <v>2835</v>
      </c>
      <c r="B2836" s="77">
        <f>Original!A3230</f>
        <v>43340</v>
      </c>
      <c r="C2836" s="78">
        <v>43313</v>
      </c>
      <c r="D2836" s="50">
        <v>2018</v>
      </c>
      <c r="E2836" s="79">
        <f>Original!B3230</f>
        <v>0.92013888888888884</v>
      </c>
      <c r="F2836" s="80" t="str">
        <f>Original!C3228</f>
        <v>SOAP POWDER</v>
      </c>
      <c r="G2836" s="80">
        <f>Original!D3228</f>
        <v>10</v>
      </c>
      <c r="H2836" s="80" t="str">
        <f>Original!G3228</f>
        <v>GROCERIES</v>
      </c>
      <c r="I2836" s="80" t="s">
        <v>529</v>
      </c>
    </row>
    <row r="2837" spans="1:9">
      <c r="A2837" s="50">
        <v>2836</v>
      </c>
      <c r="B2837" s="77">
        <f>Original!A3012</f>
        <v>43292</v>
      </c>
      <c r="C2837" s="78">
        <v>43282</v>
      </c>
      <c r="D2837" s="50">
        <v>2018</v>
      </c>
      <c r="E2837" s="79">
        <f>Original!B3012</f>
        <v>0.33680555555555558</v>
      </c>
      <c r="F2837" s="80" t="str">
        <f>Original!C3010</f>
        <v>RENT</v>
      </c>
      <c r="G2837" s="80">
        <f>Original!D3010</f>
        <v>2100</v>
      </c>
      <c r="H2837" s="80" t="str">
        <f>Original!G3010</f>
        <v>RENT</v>
      </c>
      <c r="I2837" s="80" t="s">
        <v>529</v>
      </c>
    </row>
    <row r="2838" spans="1:9">
      <c r="A2838" s="50">
        <v>2837</v>
      </c>
      <c r="B2838" s="77">
        <f>Original!A3151</f>
        <v>43321</v>
      </c>
      <c r="C2838" s="78">
        <v>43313</v>
      </c>
      <c r="D2838" s="50">
        <v>2018</v>
      </c>
      <c r="E2838" s="79">
        <f>Original!B3151</f>
        <v>0.66805555555555562</v>
      </c>
      <c r="F2838" s="80" t="str">
        <f>Original!C3149</f>
        <v>RENT</v>
      </c>
      <c r="G2838" s="80">
        <f>Original!D3149</f>
        <v>2100</v>
      </c>
      <c r="H2838" s="80" t="str">
        <f>Original!G3149</f>
        <v>RENT</v>
      </c>
      <c r="I2838" s="80" t="s">
        <v>529</v>
      </c>
    </row>
    <row r="2839" spans="1:9">
      <c r="A2839" s="50">
        <v>2838</v>
      </c>
      <c r="B2839" s="77">
        <f>Original!A3003</f>
        <v>43290</v>
      </c>
      <c r="C2839" s="78">
        <v>43282</v>
      </c>
      <c r="D2839" s="50">
        <v>2018</v>
      </c>
      <c r="E2839" s="79">
        <f>Original!B3003</f>
        <v>0.77430555555555547</v>
      </c>
      <c r="F2839" s="80" t="str">
        <f>Original!C3001</f>
        <v>KERCHIEF</v>
      </c>
      <c r="G2839" s="80">
        <f>Original!D3001</f>
        <v>100</v>
      </c>
      <c r="H2839" s="80" t="str">
        <f>Original!G3001</f>
        <v>SHOPPING</v>
      </c>
      <c r="I2839" s="80" t="s">
        <v>529</v>
      </c>
    </row>
    <row r="2840" spans="1:9">
      <c r="A2840" s="50">
        <v>2839</v>
      </c>
      <c r="B2840" s="77">
        <f>Original!A3022</f>
        <v>43294</v>
      </c>
      <c r="C2840" s="78">
        <v>43282</v>
      </c>
      <c r="D2840" s="50">
        <v>2018</v>
      </c>
      <c r="E2840" s="79">
        <f>Original!B3022</f>
        <v>0.5625</v>
      </c>
      <c r="F2840" s="80" t="str">
        <f>Original!C3020</f>
        <v>BOOKS</v>
      </c>
      <c r="G2840" s="80">
        <f>Original!D3020</f>
        <v>766</v>
      </c>
      <c r="H2840" s="80" t="str">
        <f>Original!G3020</f>
        <v>SHOPPING</v>
      </c>
      <c r="I2840" s="80" t="s">
        <v>529</v>
      </c>
    </row>
    <row r="2841" spans="1:9">
      <c r="A2841" s="50">
        <v>2840</v>
      </c>
      <c r="B2841" s="77">
        <f>Original!A3023</f>
        <v>43294</v>
      </c>
      <c r="C2841" s="78">
        <v>43282</v>
      </c>
      <c r="D2841" s="50">
        <v>2018</v>
      </c>
      <c r="E2841" s="79">
        <f>Original!B3023</f>
        <v>0.71319444444444446</v>
      </c>
      <c r="F2841" s="80" t="str">
        <f>Original!C3021</f>
        <v>DRESS</v>
      </c>
      <c r="G2841" s="80">
        <f>Original!D3021</f>
        <v>946</v>
      </c>
      <c r="H2841" s="80" t="str">
        <f>Original!G3021</f>
        <v>SHOPPING</v>
      </c>
      <c r="I2841" s="80" t="s">
        <v>529</v>
      </c>
    </row>
    <row r="2842" spans="1:9">
      <c r="A2842" s="50">
        <v>2841</v>
      </c>
      <c r="B2842" s="77">
        <f>Original!A3130</f>
        <v>43316</v>
      </c>
      <c r="C2842" s="78">
        <v>43313</v>
      </c>
      <c r="D2842" s="50">
        <v>2018</v>
      </c>
      <c r="E2842" s="79">
        <f>Original!B3130</f>
        <v>0.87708333333333333</v>
      </c>
      <c r="F2842" s="80" t="str">
        <f>Original!C3128</f>
        <v>SHOE</v>
      </c>
      <c r="G2842" s="80">
        <f>Original!D3128</f>
        <v>806.06</v>
      </c>
      <c r="H2842" s="80" t="str">
        <f>Original!G3128</f>
        <v>SHOPPING</v>
      </c>
      <c r="I2842" s="80" t="s">
        <v>529</v>
      </c>
    </row>
    <row r="2843" spans="1:9">
      <c r="A2843" s="50">
        <v>2842</v>
      </c>
      <c r="B2843" s="77">
        <f>Original!A3159</f>
        <v>43322</v>
      </c>
      <c r="C2843" s="78">
        <v>43313</v>
      </c>
      <c r="D2843" s="50">
        <v>2018</v>
      </c>
      <c r="E2843" s="79">
        <f>Original!B3159</f>
        <v>0.91736111111111107</v>
      </c>
      <c r="F2843" s="80" t="str">
        <f>Original!C3157</f>
        <v>DRESS</v>
      </c>
      <c r="G2843" s="80">
        <f>Original!D3157</f>
        <v>810</v>
      </c>
      <c r="H2843" s="80" t="str">
        <f>Original!G3157</f>
        <v>SHOPPING</v>
      </c>
      <c r="I2843" s="80" t="s">
        <v>529</v>
      </c>
    </row>
    <row r="2844" spans="1:9">
      <c r="A2844" s="50">
        <v>2843</v>
      </c>
      <c r="B2844" s="77">
        <f>Original!A3231</f>
        <v>43341</v>
      </c>
      <c r="C2844" s="78">
        <v>43313</v>
      </c>
      <c r="D2844" s="50">
        <v>2018</v>
      </c>
      <c r="E2844" s="79">
        <f>Original!B3231</f>
        <v>0.59861111111111109</v>
      </c>
      <c r="F2844" s="80" t="str">
        <f>Original!C3229</f>
        <v>GIFT</v>
      </c>
      <c r="G2844" s="80">
        <f>Original!D3229</f>
        <v>300</v>
      </c>
      <c r="H2844" s="80" t="str">
        <f>Original!G3229</f>
        <v>SHOPPING</v>
      </c>
      <c r="I2844" s="80" t="s">
        <v>529</v>
      </c>
    </row>
    <row r="2845" spans="1:9">
      <c r="A2845" s="50">
        <v>2844</v>
      </c>
      <c r="B2845" s="77">
        <f>Original!A2963</f>
        <v>43282</v>
      </c>
      <c r="C2845" s="78">
        <v>43282</v>
      </c>
      <c r="D2845" s="50">
        <v>2018</v>
      </c>
      <c r="E2845" s="79">
        <f>Original!B2963</f>
        <v>0.82638888888888884</v>
      </c>
      <c r="F2845" s="80" t="str">
        <f>Original!C2961</f>
        <v>CAB</v>
      </c>
      <c r="G2845" s="80">
        <f>Original!D2961</f>
        <v>60</v>
      </c>
      <c r="H2845" s="80" t="str">
        <f>Original!G2961</f>
        <v>TRAVEL</v>
      </c>
      <c r="I2845" s="80" t="s">
        <v>529</v>
      </c>
    </row>
    <row r="2846" spans="1:9">
      <c r="A2846" s="50">
        <v>2845</v>
      </c>
      <c r="B2846" s="77">
        <f>Original!A2966</f>
        <v>43283</v>
      </c>
      <c r="C2846" s="78">
        <v>43282</v>
      </c>
      <c r="D2846" s="50">
        <v>2018</v>
      </c>
      <c r="E2846" s="79">
        <f>Original!B2966</f>
        <v>0.4152777777777778</v>
      </c>
      <c r="F2846" s="80" t="str">
        <f>Original!C2964</f>
        <v>BUS</v>
      </c>
      <c r="G2846" s="80">
        <f>Original!D2964</f>
        <v>12</v>
      </c>
      <c r="H2846" s="80" t="str">
        <f>Original!G2964</f>
        <v>TRAVEL</v>
      </c>
      <c r="I2846" s="80" t="s">
        <v>529</v>
      </c>
    </row>
    <row r="2847" spans="1:9">
      <c r="A2847" s="50">
        <v>2846</v>
      </c>
      <c r="B2847" s="77">
        <f>Original!A2975</f>
        <v>43285</v>
      </c>
      <c r="C2847" s="78">
        <v>43282</v>
      </c>
      <c r="D2847" s="50">
        <v>2018</v>
      </c>
      <c r="E2847" s="79">
        <f>Original!B2975</f>
        <v>0.93680555555555556</v>
      </c>
      <c r="F2847" s="80" t="str">
        <f>Original!C2973</f>
        <v>BUS</v>
      </c>
      <c r="G2847" s="80">
        <f>Original!D2973</f>
        <v>15</v>
      </c>
      <c r="H2847" s="80" t="str">
        <f>Original!G2973</f>
        <v>TRAVEL</v>
      </c>
      <c r="I2847" s="80" t="s">
        <v>529</v>
      </c>
    </row>
    <row r="2848" spans="1:9">
      <c r="A2848" s="50">
        <v>2847</v>
      </c>
      <c r="B2848" s="77">
        <f>Original!A2982</f>
        <v>43287</v>
      </c>
      <c r="C2848" s="78">
        <v>43282</v>
      </c>
      <c r="D2848" s="50">
        <v>2018</v>
      </c>
      <c r="E2848" s="79">
        <f>Original!B2982</f>
        <v>0.92083333333333339</v>
      </c>
      <c r="F2848" s="80" t="str">
        <f>Original!C2980</f>
        <v>BUS</v>
      </c>
      <c r="G2848" s="80">
        <f>Original!D2980</f>
        <v>19</v>
      </c>
      <c r="H2848" s="80" t="str">
        <f>Original!G2980</f>
        <v>TRAVEL</v>
      </c>
      <c r="I2848" s="80" t="s">
        <v>529</v>
      </c>
    </row>
    <row r="2849" spans="1:9">
      <c r="A2849" s="50">
        <v>2848</v>
      </c>
      <c r="B2849" s="77">
        <f>Original!A2985</f>
        <v>43288</v>
      </c>
      <c r="C2849" s="78">
        <v>43282</v>
      </c>
      <c r="D2849" s="50">
        <v>2018</v>
      </c>
      <c r="E2849" s="79">
        <f>Original!B2985</f>
        <v>0.63263888888888886</v>
      </c>
      <c r="F2849" s="80" t="str">
        <f>Original!C2983</f>
        <v>BUS</v>
      </c>
      <c r="G2849" s="80">
        <f>Original!D2983</f>
        <v>10</v>
      </c>
      <c r="H2849" s="80" t="str">
        <f>Original!G2983</f>
        <v>TRAVEL</v>
      </c>
      <c r="I2849" s="80" t="s">
        <v>529</v>
      </c>
    </row>
    <row r="2850" spans="1:9">
      <c r="A2850" s="50">
        <v>2849</v>
      </c>
      <c r="B2850" s="77">
        <f>Original!A2995</f>
        <v>43289</v>
      </c>
      <c r="C2850" s="78">
        <v>43282</v>
      </c>
      <c r="D2850" s="50">
        <v>2018</v>
      </c>
      <c r="E2850" s="79">
        <f>Original!B2995</f>
        <v>0.9194444444444444</v>
      </c>
      <c r="F2850" s="80" t="str">
        <f>Original!C2993</f>
        <v>BUS</v>
      </c>
      <c r="G2850" s="80">
        <f>Original!D2993</f>
        <v>40</v>
      </c>
      <c r="H2850" s="80" t="str">
        <f>Original!G2993</f>
        <v>TRAVEL</v>
      </c>
      <c r="I2850" s="80" t="s">
        <v>529</v>
      </c>
    </row>
    <row r="2851" spans="1:9">
      <c r="A2851" s="50">
        <v>2850</v>
      </c>
      <c r="B2851" s="77">
        <f>Original!A3038</f>
        <v>43296</v>
      </c>
      <c r="C2851" s="78">
        <v>43282</v>
      </c>
      <c r="D2851" s="50">
        <v>2018</v>
      </c>
      <c r="E2851" s="79">
        <f>Original!B3038</f>
        <v>0.44097222222222227</v>
      </c>
      <c r="F2851" s="80" t="str">
        <f>Original!C3036</f>
        <v>CAB</v>
      </c>
      <c r="G2851" s="80">
        <f>Original!D3036</f>
        <v>60</v>
      </c>
      <c r="H2851" s="80" t="str">
        <f>Original!G3036</f>
        <v>TRAVEL</v>
      </c>
      <c r="I2851" s="80" t="s">
        <v>529</v>
      </c>
    </row>
    <row r="2852" spans="1:9">
      <c r="A2852" s="50">
        <v>2851</v>
      </c>
      <c r="B2852" s="77">
        <f>Original!A3044</f>
        <v>43296</v>
      </c>
      <c r="C2852" s="78">
        <v>43282</v>
      </c>
      <c r="D2852" s="50">
        <v>2018</v>
      </c>
      <c r="E2852" s="79">
        <f>Original!B3044</f>
        <v>0.8340277777777777</v>
      </c>
      <c r="F2852" s="80" t="str">
        <f>Original!C3042</f>
        <v>CAB</v>
      </c>
      <c r="G2852" s="80">
        <f>Original!D3042</f>
        <v>150</v>
      </c>
      <c r="H2852" s="80" t="str">
        <f>Original!G3042</f>
        <v>TRAVEL</v>
      </c>
      <c r="I2852" s="80" t="s">
        <v>529</v>
      </c>
    </row>
    <row r="2853" spans="1:9">
      <c r="A2853" s="50">
        <v>2852</v>
      </c>
      <c r="B2853" s="77">
        <f>Original!A3051</f>
        <v>43299</v>
      </c>
      <c r="C2853" s="78">
        <v>43282</v>
      </c>
      <c r="D2853" s="50">
        <v>2018</v>
      </c>
      <c r="E2853" s="79">
        <f>Original!B3051</f>
        <v>0.40069444444444446</v>
      </c>
      <c r="F2853" s="80" t="str">
        <f>Original!C3049</f>
        <v>BUS</v>
      </c>
      <c r="G2853" s="80">
        <f>Original!D3049</f>
        <v>43</v>
      </c>
      <c r="H2853" s="80" t="str">
        <f>Original!G3049</f>
        <v>TRAVEL</v>
      </c>
      <c r="I2853" s="80" t="s">
        <v>529</v>
      </c>
    </row>
    <row r="2854" spans="1:9">
      <c r="A2854" s="50">
        <v>2853</v>
      </c>
      <c r="B2854" s="77">
        <f>Original!A3053</f>
        <v>43299</v>
      </c>
      <c r="C2854" s="78">
        <v>43282</v>
      </c>
      <c r="D2854" s="50">
        <v>2018</v>
      </c>
      <c r="E2854" s="79">
        <f>Original!B3053</f>
        <v>0.9194444444444444</v>
      </c>
      <c r="F2854" s="80" t="str">
        <f>Original!C3051</f>
        <v>CAB</v>
      </c>
      <c r="G2854" s="80">
        <f>Original!D3051</f>
        <v>90</v>
      </c>
      <c r="H2854" s="80" t="str">
        <f>Original!G3051</f>
        <v>TRAVEL</v>
      </c>
      <c r="I2854" s="80" t="s">
        <v>529</v>
      </c>
    </row>
    <row r="2855" spans="1:9">
      <c r="A2855" s="50">
        <v>2854</v>
      </c>
      <c r="B2855" s="77">
        <f>Original!A3055</f>
        <v>43299</v>
      </c>
      <c r="C2855" s="78">
        <v>43282</v>
      </c>
      <c r="D2855" s="50">
        <v>2018</v>
      </c>
      <c r="E2855" s="79">
        <f>Original!B3055</f>
        <v>0.92013888888888884</v>
      </c>
      <c r="F2855" s="80" t="str">
        <f>Original!C3053</f>
        <v>AUTO</v>
      </c>
      <c r="G2855" s="80">
        <f>Original!D3053</f>
        <v>88</v>
      </c>
      <c r="H2855" s="80" t="str">
        <f>Original!G3053</f>
        <v>TRAVEL</v>
      </c>
      <c r="I2855" s="80" t="s">
        <v>529</v>
      </c>
    </row>
    <row r="2856" spans="1:9">
      <c r="A2856" s="50">
        <v>2855</v>
      </c>
      <c r="B2856" s="77">
        <f>Original!A3062</f>
        <v>43302</v>
      </c>
      <c r="C2856" s="78">
        <v>43282</v>
      </c>
      <c r="D2856" s="50">
        <v>2018</v>
      </c>
      <c r="E2856" s="79">
        <f>Original!B3062</f>
        <v>0.8354166666666667</v>
      </c>
      <c r="F2856" s="80" t="str">
        <f>Original!C3060</f>
        <v>BUS</v>
      </c>
      <c r="G2856" s="80">
        <f>Original!D3060</f>
        <v>12</v>
      </c>
      <c r="H2856" s="80" t="str">
        <f>Original!G3060</f>
        <v>TRAVEL</v>
      </c>
      <c r="I2856" s="80" t="s">
        <v>529</v>
      </c>
    </row>
    <row r="2857" spans="1:9">
      <c r="A2857" s="50">
        <v>2856</v>
      </c>
      <c r="B2857" s="77">
        <f>Original!A3064</f>
        <v>43302</v>
      </c>
      <c r="C2857" s="78">
        <v>43282</v>
      </c>
      <c r="D2857" s="50">
        <v>2018</v>
      </c>
      <c r="E2857" s="79">
        <f>Original!B3064</f>
        <v>0.94513888888888886</v>
      </c>
      <c r="F2857" s="80" t="str">
        <f>Original!C3062</f>
        <v>BUS</v>
      </c>
      <c r="G2857" s="80">
        <f>Original!D3062</f>
        <v>29</v>
      </c>
      <c r="H2857" s="80" t="str">
        <f>Original!G3062</f>
        <v>TRAVEL</v>
      </c>
      <c r="I2857" s="80" t="s">
        <v>529</v>
      </c>
    </row>
    <row r="2858" spans="1:9">
      <c r="A2858" s="50">
        <v>2857</v>
      </c>
      <c r="B2858" s="77">
        <f>Original!A3068</f>
        <v>43304</v>
      </c>
      <c r="C2858" s="78">
        <v>43282</v>
      </c>
      <c r="D2858" s="50">
        <v>2018</v>
      </c>
      <c r="E2858" s="79">
        <f>Original!B3068</f>
        <v>0.60069444444444442</v>
      </c>
      <c r="F2858" s="80" t="str">
        <f>Original!C3066</f>
        <v>BUS</v>
      </c>
      <c r="G2858" s="80">
        <f>Original!D3066</f>
        <v>80</v>
      </c>
      <c r="H2858" s="80" t="str">
        <f>Original!G3066</f>
        <v>TRAVEL</v>
      </c>
      <c r="I2858" s="80" t="s">
        <v>529</v>
      </c>
    </row>
    <row r="2859" spans="1:9">
      <c r="A2859" s="50">
        <v>2858</v>
      </c>
      <c r="B2859" s="77">
        <f>Original!A3085</f>
        <v>43309</v>
      </c>
      <c r="C2859" s="78">
        <v>43282</v>
      </c>
      <c r="D2859" s="50">
        <v>2018</v>
      </c>
      <c r="E2859" s="79">
        <f>Original!B3085</f>
        <v>0.66319444444444442</v>
      </c>
      <c r="F2859" s="80" t="str">
        <f>Original!C3083</f>
        <v>BUS</v>
      </c>
      <c r="G2859" s="80">
        <f>Original!D3083</f>
        <v>24</v>
      </c>
      <c r="H2859" s="80" t="str">
        <f>Original!G3083</f>
        <v>TRAVEL</v>
      </c>
      <c r="I2859" s="80" t="s">
        <v>529</v>
      </c>
    </row>
    <row r="2860" spans="1:9">
      <c r="A2860" s="50">
        <v>2859</v>
      </c>
      <c r="B2860" s="77">
        <f>Original!A3091</f>
        <v>43310</v>
      </c>
      <c r="C2860" s="78">
        <v>43282</v>
      </c>
      <c r="D2860" s="50">
        <v>2018</v>
      </c>
      <c r="E2860" s="79">
        <f>Original!B3091</f>
        <v>0.28750000000000003</v>
      </c>
      <c r="F2860" s="80" t="str">
        <f>Original!C3089</f>
        <v>BUS</v>
      </c>
      <c r="G2860" s="80">
        <f>Original!D3089</f>
        <v>15</v>
      </c>
      <c r="H2860" s="80" t="str">
        <f>Original!G3089</f>
        <v>TRAVEL</v>
      </c>
      <c r="I2860" s="80" t="s">
        <v>529</v>
      </c>
    </row>
    <row r="2861" spans="1:9">
      <c r="A2861" s="50">
        <v>2860</v>
      </c>
      <c r="B2861" s="77">
        <f>Original!A3129</f>
        <v>43316</v>
      </c>
      <c r="C2861" s="78">
        <v>43313</v>
      </c>
      <c r="D2861" s="50">
        <v>2018</v>
      </c>
      <c r="E2861" s="79">
        <f>Original!B3129</f>
        <v>0.62777777777777777</v>
      </c>
      <c r="F2861" s="80" t="str">
        <f>Original!C3127</f>
        <v>BUS</v>
      </c>
      <c r="G2861" s="80">
        <f>Original!D3127</f>
        <v>17</v>
      </c>
      <c r="H2861" s="80" t="str">
        <f>Original!G3127</f>
        <v>TRAVEL</v>
      </c>
      <c r="I2861" s="80" t="s">
        <v>529</v>
      </c>
    </row>
    <row r="2862" spans="1:9">
      <c r="A2862" s="50">
        <v>2861</v>
      </c>
      <c r="B2862" s="77">
        <f>Original!A3132</f>
        <v>43317</v>
      </c>
      <c r="C2862" s="78">
        <v>43313</v>
      </c>
      <c r="D2862" s="50">
        <v>2018</v>
      </c>
      <c r="E2862" s="79">
        <f>Original!B3132</f>
        <v>0.4291666666666667</v>
      </c>
      <c r="F2862" s="80" t="str">
        <f>Original!C3130</f>
        <v>BUS</v>
      </c>
      <c r="G2862" s="80">
        <f>Original!D3130</f>
        <v>15</v>
      </c>
      <c r="H2862" s="80" t="str">
        <f>Original!G3130</f>
        <v>TRAVEL</v>
      </c>
      <c r="I2862" s="80" t="s">
        <v>529</v>
      </c>
    </row>
    <row r="2863" spans="1:9">
      <c r="A2863" s="50">
        <v>2862</v>
      </c>
      <c r="B2863" s="77">
        <f>Original!A3161</f>
        <v>43325</v>
      </c>
      <c r="C2863" s="78">
        <v>43313</v>
      </c>
      <c r="D2863" s="50">
        <v>2018</v>
      </c>
      <c r="E2863" s="79">
        <f>Original!B3161</f>
        <v>0.59375</v>
      </c>
      <c r="F2863" s="80" t="str">
        <f>Original!C3159</f>
        <v>CAB</v>
      </c>
      <c r="G2863" s="80">
        <f>Original!D3159</f>
        <v>162</v>
      </c>
      <c r="H2863" s="80" t="str">
        <f>Original!G3159</f>
        <v>TRAVEL</v>
      </c>
      <c r="I2863" s="80" t="s">
        <v>529</v>
      </c>
    </row>
    <row r="2864" spans="1:9">
      <c r="A2864" s="50">
        <v>2863</v>
      </c>
      <c r="B2864" s="77">
        <f>Original!A3162</f>
        <v>43326</v>
      </c>
      <c r="C2864" s="78">
        <v>43313</v>
      </c>
      <c r="D2864" s="50">
        <v>2018</v>
      </c>
      <c r="E2864" s="79">
        <f>Original!B3162</f>
        <v>0.40625</v>
      </c>
      <c r="F2864" s="80" t="str">
        <f>Original!C3160</f>
        <v>TRAIN</v>
      </c>
      <c r="G2864" s="80">
        <f>Original!D3160</f>
        <v>936</v>
      </c>
      <c r="H2864" s="80" t="str">
        <f>Original!G3160</f>
        <v>TRAVEL</v>
      </c>
      <c r="I2864" s="80" t="s">
        <v>529</v>
      </c>
    </row>
    <row r="2865" spans="1:9">
      <c r="A2865" s="50">
        <v>2864</v>
      </c>
      <c r="B2865" s="77">
        <f>Original!A3168</f>
        <v>43328</v>
      </c>
      <c r="C2865" s="78">
        <v>43313</v>
      </c>
      <c r="D2865" s="50">
        <v>2018</v>
      </c>
      <c r="E2865" s="79">
        <f>Original!B3168</f>
        <v>0.43124999999999997</v>
      </c>
      <c r="F2865" s="80" t="str">
        <f>Original!C3166</f>
        <v>BUS</v>
      </c>
      <c r="G2865" s="80">
        <f>Original!D3166</f>
        <v>823</v>
      </c>
      <c r="H2865" s="80" t="str">
        <f>Original!G3166</f>
        <v>TRAVEL</v>
      </c>
      <c r="I2865" s="80" t="s">
        <v>529</v>
      </c>
    </row>
    <row r="2866" spans="1:9">
      <c r="A2866" s="50">
        <v>2865</v>
      </c>
      <c r="B2866" s="77">
        <f>Original!A3169</f>
        <v>43329</v>
      </c>
      <c r="C2866" s="78">
        <v>43313</v>
      </c>
      <c r="D2866" s="50">
        <v>2018</v>
      </c>
      <c r="E2866" s="79">
        <f>Original!B3169</f>
        <v>0.38958333333333334</v>
      </c>
      <c r="F2866" s="80" t="str">
        <f>Original!C3167</f>
        <v>BUS</v>
      </c>
      <c r="G2866" s="80">
        <f>Original!D3167</f>
        <v>16</v>
      </c>
      <c r="H2866" s="80" t="str">
        <f>Original!G3167</f>
        <v>TRAVEL</v>
      </c>
      <c r="I2866" s="80" t="s">
        <v>529</v>
      </c>
    </row>
    <row r="2867" spans="1:9">
      <c r="A2867" s="50">
        <v>2866</v>
      </c>
      <c r="B2867" s="77">
        <f>Original!A3183</f>
        <v>43330</v>
      </c>
      <c r="C2867" s="78">
        <v>43313</v>
      </c>
      <c r="D2867" s="50">
        <v>2018</v>
      </c>
      <c r="E2867" s="79">
        <f>Original!B3183</f>
        <v>0.90208333333333324</v>
      </c>
      <c r="F2867" s="80" t="str">
        <f>Original!C3181</f>
        <v>BUS</v>
      </c>
      <c r="G2867" s="80">
        <f>Original!D3181</f>
        <v>21</v>
      </c>
      <c r="H2867" s="80" t="str">
        <f>Original!G3181</f>
        <v>TRAVEL</v>
      </c>
      <c r="I2867" s="80" t="s">
        <v>529</v>
      </c>
    </row>
    <row r="2868" spans="1:9">
      <c r="A2868" s="50">
        <v>2867</v>
      </c>
      <c r="B2868" s="77">
        <f>Original!A3220</f>
        <v>43337</v>
      </c>
      <c r="C2868" s="78">
        <v>43313</v>
      </c>
      <c r="D2868" s="50">
        <v>2018</v>
      </c>
      <c r="E2868" s="79">
        <f>Original!B3220</f>
        <v>0.89166666666666661</v>
      </c>
      <c r="F2868" s="80" t="str">
        <f>Original!C3218</f>
        <v>CAB</v>
      </c>
      <c r="G2868" s="80">
        <f>Original!D3218</f>
        <v>170</v>
      </c>
      <c r="H2868" s="80" t="str">
        <f>Original!G3218</f>
        <v>TRAVEL</v>
      </c>
      <c r="I2868" s="80" t="s">
        <v>529</v>
      </c>
    </row>
    <row r="2869" spans="1:9">
      <c r="A2869" s="50">
        <v>2868</v>
      </c>
      <c r="B2869" s="77">
        <f>Original!A3221</f>
        <v>43338</v>
      </c>
      <c r="C2869" s="78">
        <v>43313</v>
      </c>
      <c r="D2869" s="50">
        <v>2018</v>
      </c>
      <c r="E2869" s="79">
        <f>Original!B3221</f>
        <v>0.68055555555555547</v>
      </c>
      <c r="F2869" s="80" t="str">
        <f>Original!C3219</f>
        <v>CAB</v>
      </c>
      <c r="G2869" s="80">
        <f>Original!D3219</f>
        <v>215</v>
      </c>
      <c r="H2869" s="80" t="str">
        <f>Original!G3219</f>
        <v>TRAVEL</v>
      </c>
      <c r="I2869" s="80" t="s">
        <v>529</v>
      </c>
    </row>
    <row r="2870" spans="1:9">
      <c r="A2870" s="50">
        <v>2869</v>
      </c>
      <c r="B2870" s="77">
        <f>Original!A3224</f>
        <v>43338</v>
      </c>
      <c r="C2870" s="78">
        <v>43313</v>
      </c>
      <c r="D2870" s="50">
        <v>2018</v>
      </c>
      <c r="E2870" s="79">
        <f>Original!B3224</f>
        <v>0.9277777777777777</v>
      </c>
      <c r="F2870" s="80" t="str">
        <f>Original!C3222</f>
        <v>CAB</v>
      </c>
      <c r="G2870" s="80">
        <f>Original!D3222</f>
        <v>160</v>
      </c>
      <c r="H2870" s="80" t="str">
        <f>Original!G3222</f>
        <v>TRAVEL</v>
      </c>
      <c r="I2870" s="80" t="s">
        <v>529</v>
      </c>
    </row>
    <row r="2871" spans="1:9">
      <c r="A2871" s="50">
        <v>2870</v>
      </c>
      <c r="B2871" s="77">
        <f>Original!A3237</f>
        <v>43342</v>
      </c>
      <c r="C2871" s="78">
        <v>43313</v>
      </c>
      <c r="D2871" s="50">
        <v>2018</v>
      </c>
      <c r="E2871" s="79">
        <f>Original!B3237</f>
        <v>0.86319444444444438</v>
      </c>
      <c r="F2871" s="80" t="str">
        <f>Original!C3235</f>
        <v>CAB</v>
      </c>
      <c r="G2871" s="80">
        <f>Original!D3235</f>
        <v>280</v>
      </c>
      <c r="H2871" s="80" t="str">
        <f>Original!G3235</f>
        <v>TRAVEL</v>
      </c>
      <c r="I2871" s="80" t="s">
        <v>529</v>
      </c>
    </row>
    <row r="2872" spans="1:9">
      <c r="A2872" s="50">
        <v>2871</v>
      </c>
      <c r="B2872" s="77">
        <f>Original!A3240</f>
        <v>43343</v>
      </c>
      <c r="C2872" s="78">
        <v>43313</v>
      </c>
      <c r="D2872" s="50">
        <v>2018</v>
      </c>
      <c r="E2872" s="79">
        <f>Original!B3240</f>
        <v>0.4291666666666667</v>
      </c>
      <c r="F2872" s="80" t="str">
        <f>Original!C3238</f>
        <v>AUTO</v>
      </c>
      <c r="G2872" s="80">
        <f>Original!D3238</f>
        <v>30</v>
      </c>
      <c r="H2872" s="80" t="str">
        <f>Original!G3238</f>
        <v>TRAVEL</v>
      </c>
      <c r="I2872" s="80" t="s">
        <v>529</v>
      </c>
    </row>
    <row r="2873" spans="1:9">
      <c r="A2873" s="50">
        <v>2872</v>
      </c>
      <c r="B2873" s="77">
        <f>Original!A3241</f>
        <v>43343</v>
      </c>
      <c r="C2873" s="78">
        <v>43313</v>
      </c>
      <c r="D2873" s="50">
        <v>2018</v>
      </c>
      <c r="E2873" s="79">
        <f>Original!B3241</f>
        <v>0.60625000000000007</v>
      </c>
      <c r="F2873" s="80" t="str">
        <f>Original!C3239</f>
        <v>DINNER</v>
      </c>
      <c r="G2873" s="80">
        <f>Original!D3239</f>
        <v>578</v>
      </c>
      <c r="H2873" s="80" t="str">
        <f>Original!G3239</f>
        <v>FOOD &amp; DRINKS</v>
      </c>
      <c r="I2873" s="80" t="s">
        <v>529</v>
      </c>
    </row>
    <row r="2874" spans="1:9">
      <c r="A2874" s="50">
        <v>2873</v>
      </c>
      <c r="B2874" s="77">
        <f>Original!A3242</f>
        <v>43343</v>
      </c>
      <c r="C2874" s="78">
        <v>43313</v>
      </c>
      <c r="D2874" s="50">
        <v>2018</v>
      </c>
      <c r="E2874" s="79">
        <f>Original!B3242</f>
        <v>0.85625000000000007</v>
      </c>
      <c r="F2874" s="80" t="str">
        <f>Original!C3240</f>
        <v>SNACKS</v>
      </c>
      <c r="G2874" s="80">
        <f>Original!D3240</f>
        <v>10</v>
      </c>
      <c r="H2874" s="80" t="str">
        <f>Original!G3240</f>
        <v>FOOD &amp; DRINKS</v>
      </c>
      <c r="I2874" s="80" t="s">
        <v>529</v>
      </c>
    </row>
    <row r="2875" spans="1:9">
      <c r="A2875" s="50">
        <v>2874</v>
      </c>
      <c r="B2875" s="77">
        <f>Original!A3243</f>
        <v>43344</v>
      </c>
      <c r="C2875" s="78">
        <v>43344</v>
      </c>
      <c r="D2875" s="50">
        <v>2018</v>
      </c>
      <c r="E2875" s="79">
        <f>Original!B3243</f>
        <v>0.35625000000000001</v>
      </c>
      <c r="F2875" s="80" t="str">
        <f>Original!C3241</f>
        <v>SNACKS</v>
      </c>
      <c r="G2875" s="80">
        <f>Original!D3241</f>
        <v>40</v>
      </c>
      <c r="H2875" s="80" t="str">
        <f>Original!G3241</f>
        <v>FOOD &amp; DRINKS</v>
      </c>
      <c r="I2875" s="80" t="s">
        <v>529</v>
      </c>
    </row>
    <row r="2876" spans="1:9">
      <c r="A2876" s="50">
        <v>2875</v>
      </c>
      <c r="B2876" s="77">
        <f>Original!A3244</f>
        <v>43344</v>
      </c>
      <c r="C2876" s="78">
        <v>43344</v>
      </c>
      <c r="D2876" s="50">
        <v>2018</v>
      </c>
      <c r="E2876" s="79">
        <f>Original!B3244</f>
        <v>0.9916666666666667</v>
      </c>
      <c r="F2876" s="80" t="str">
        <f>Original!C3242</f>
        <v>DINNER</v>
      </c>
      <c r="G2876" s="80">
        <f>Original!D3242</f>
        <v>20</v>
      </c>
      <c r="H2876" s="80" t="str">
        <f>Original!G3242</f>
        <v>FOOD &amp; DRINKS</v>
      </c>
      <c r="I2876" s="80" t="s">
        <v>529</v>
      </c>
    </row>
    <row r="2877" spans="1:9">
      <c r="A2877" s="50">
        <v>2876</v>
      </c>
      <c r="B2877" s="77">
        <f>Original!A3245</f>
        <v>43344</v>
      </c>
      <c r="C2877" s="78">
        <v>43344</v>
      </c>
      <c r="D2877" s="50">
        <v>2018</v>
      </c>
      <c r="E2877" s="79">
        <f>Original!B3245</f>
        <v>0.9916666666666667</v>
      </c>
      <c r="F2877" s="80" t="str">
        <f>Original!C3243</f>
        <v>BUS</v>
      </c>
      <c r="G2877" s="80">
        <f>Original!D3243</f>
        <v>24</v>
      </c>
      <c r="H2877" s="80" t="str">
        <f>Original!G3243</f>
        <v>TRAVEL</v>
      </c>
      <c r="I2877" s="80" t="s">
        <v>529</v>
      </c>
    </row>
    <row r="2878" spans="1:9">
      <c r="A2878" s="50">
        <v>2877</v>
      </c>
      <c r="B2878" s="77">
        <f>Original!A3246</f>
        <v>43345</v>
      </c>
      <c r="C2878" s="78">
        <v>43344</v>
      </c>
      <c r="D2878" s="50">
        <v>2018</v>
      </c>
      <c r="E2878" s="79">
        <f>Original!B3246</f>
        <v>0.45902777777777781</v>
      </c>
      <c r="F2878" s="80" t="str">
        <f>Original!C3244</f>
        <v>DINNER</v>
      </c>
      <c r="G2878" s="80">
        <f>Original!D3244</f>
        <v>40</v>
      </c>
      <c r="H2878" s="80" t="str">
        <f>Original!G3244</f>
        <v>FOOD &amp; DRINKS</v>
      </c>
      <c r="I2878" s="80" t="s">
        <v>529</v>
      </c>
    </row>
    <row r="2879" spans="1:9">
      <c r="A2879" s="50">
        <v>2878</v>
      </c>
      <c r="B2879" s="77">
        <f>Original!A3247</f>
        <v>43345</v>
      </c>
      <c r="C2879" s="78">
        <v>43344</v>
      </c>
      <c r="D2879" s="50">
        <v>2018</v>
      </c>
      <c r="E2879" s="79">
        <f>Original!B3247</f>
        <v>0.4597222222222222</v>
      </c>
      <c r="F2879" s="80" t="str">
        <f>Original!C3245</f>
        <v>JUICE</v>
      </c>
      <c r="G2879" s="80">
        <f>Original!D3245</f>
        <v>60</v>
      </c>
      <c r="H2879" s="80" t="str">
        <f>Original!G3245</f>
        <v>FOOD &amp; DRINKS</v>
      </c>
      <c r="I2879" s="80" t="s">
        <v>529</v>
      </c>
    </row>
    <row r="2880" spans="1:9">
      <c r="A2880" s="50">
        <v>2879</v>
      </c>
      <c r="B2880" s="77">
        <f>Original!A3248</f>
        <v>43345</v>
      </c>
      <c r="C2880" s="78">
        <v>43344</v>
      </c>
      <c r="D2880" s="50">
        <v>2018</v>
      </c>
      <c r="E2880" s="79">
        <f>Original!B3248</f>
        <v>0.59027777777777779</v>
      </c>
      <c r="F2880" s="80" t="str">
        <f>Original!C3246</f>
        <v>CAB</v>
      </c>
      <c r="G2880" s="80">
        <f>Original!D3246</f>
        <v>80</v>
      </c>
      <c r="H2880" s="80" t="str">
        <f>Original!G3246</f>
        <v>TRAVEL</v>
      </c>
      <c r="I2880" s="80" t="s">
        <v>529</v>
      </c>
    </row>
    <row r="2881" spans="1:9">
      <c r="A2881" s="50">
        <v>2880</v>
      </c>
      <c r="B2881" s="77">
        <f>Original!A3249</f>
        <v>43345</v>
      </c>
      <c r="C2881" s="78">
        <v>43344</v>
      </c>
      <c r="D2881" s="50">
        <v>2018</v>
      </c>
      <c r="E2881" s="79">
        <f>Original!B3249</f>
        <v>0.84027777777777779</v>
      </c>
      <c r="F2881" s="80" t="str">
        <f>Original!C3247</f>
        <v>BREAKFAST</v>
      </c>
      <c r="G2881" s="80">
        <f>Original!D3247</f>
        <v>40</v>
      </c>
      <c r="H2881" s="80" t="str">
        <f>Original!G3247</f>
        <v>FOOD &amp; DRINKS</v>
      </c>
      <c r="I2881" s="80" t="s">
        <v>529</v>
      </c>
    </row>
    <row r="2882" spans="1:9">
      <c r="A2882" s="50">
        <v>2881</v>
      </c>
      <c r="B2882" s="77">
        <f>Original!A3250</f>
        <v>43345</v>
      </c>
      <c r="C2882" s="78">
        <v>43344</v>
      </c>
      <c r="D2882" s="50">
        <v>2018</v>
      </c>
      <c r="E2882" s="79">
        <f>Original!B3250</f>
        <v>0.84027777777777779</v>
      </c>
      <c r="F2882" s="80" t="str">
        <f>Original!C3248</f>
        <v>LUNCH</v>
      </c>
      <c r="G2882" s="80">
        <f>Original!D3248</f>
        <v>950</v>
      </c>
      <c r="H2882" s="80" t="str">
        <f>Original!G3248</f>
        <v>FOOD &amp; DRINKS</v>
      </c>
      <c r="I2882" s="80" t="s">
        <v>529</v>
      </c>
    </row>
    <row r="2883" spans="1:9">
      <c r="A2883" s="50">
        <v>2882</v>
      </c>
      <c r="B2883" s="77">
        <f>Original!A3251</f>
        <v>43345</v>
      </c>
      <c r="C2883" s="78">
        <v>43344</v>
      </c>
      <c r="D2883" s="50">
        <v>2018</v>
      </c>
      <c r="E2883" s="79">
        <f>Original!B3251</f>
        <v>0.84027777777777779</v>
      </c>
      <c r="F2883" s="80" t="str">
        <f>Original!C3249</f>
        <v>BUS</v>
      </c>
      <c r="G2883" s="80">
        <f>Original!D3249</f>
        <v>28</v>
      </c>
      <c r="H2883" s="80" t="str">
        <f>Original!G3249</f>
        <v>TRAVEL</v>
      </c>
      <c r="I2883" s="80" t="s">
        <v>529</v>
      </c>
    </row>
    <row r="2884" spans="1:9">
      <c r="A2884" s="50">
        <v>2883</v>
      </c>
      <c r="B2884" s="77">
        <f>Original!A3252</f>
        <v>43345</v>
      </c>
      <c r="C2884" s="78">
        <v>43344</v>
      </c>
      <c r="D2884" s="50">
        <v>2018</v>
      </c>
      <c r="E2884" s="79">
        <f>Original!B3252</f>
        <v>0.87569444444444444</v>
      </c>
      <c r="F2884" s="80" t="str">
        <f>Original!C3250</f>
        <v>JUICE</v>
      </c>
      <c r="G2884" s="80">
        <f>Original!D3250</f>
        <v>8</v>
      </c>
      <c r="H2884" s="80" t="str">
        <f>Original!G3250</f>
        <v>FOOD &amp; DRINKS</v>
      </c>
      <c r="I2884" s="80" t="s">
        <v>529</v>
      </c>
    </row>
    <row r="2885" spans="1:9">
      <c r="A2885" s="50">
        <v>2884</v>
      </c>
      <c r="B2885" s="77">
        <f>Original!A3253</f>
        <v>43345</v>
      </c>
      <c r="C2885" s="78">
        <v>43344</v>
      </c>
      <c r="D2885" s="50">
        <v>2018</v>
      </c>
      <c r="E2885" s="79">
        <f>Original!B3253</f>
        <v>0.9590277777777777</v>
      </c>
      <c r="F2885" s="80" t="str">
        <f>Original!C3251</f>
        <v>METRO</v>
      </c>
      <c r="G2885" s="80">
        <f>Original!D3251</f>
        <v>90</v>
      </c>
      <c r="H2885" s="80" t="str">
        <f>Original!G3251</f>
        <v>TRAVEL</v>
      </c>
      <c r="I2885" s="80" t="s">
        <v>529</v>
      </c>
    </row>
    <row r="2886" spans="1:9">
      <c r="A2886" s="50">
        <v>2885</v>
      </c>
      <c r="B2886" s="77">
        <f>Original!A3254</f>
        <v>43346</v>
      </c>
      <c r="C2886" s="78">
        <v>43344</v>
      </c>
      <c r="D2886" s="50">
        <v>2018</v>
      </c>
      <c r="E2886" s="79">
        <f>Original!B3254</f>
        <v>0.38125000000000003</v>
      </c>
      <c r="F2886" s="80" t="str">
        <f>Original!C3252</f>
        <v>MOVIE</v>
      </c>
      <c r="G2886" s="80">
        <f>Original!D3252</f>
        <v>120</v>
      </c>
      <c r="H2886" s="80" t="str">
        <f>Original!G3252</f>
        <v>MOVIES</v>
      </c>
      <c r="I2886" s="80" t="s">
        <v>529</v>
      </c>
    </row>
    <row r="2887" spans="1:9">
      <c r="A2887" s="50">
        <v>2886</v>
      </c>
      <c r="B2887" s="77">
        <f>Original!A3255</f>
        <v>43346</v>
      </c>
      <c r="C2887" s="78">
        <v>43344</v>
      </c>
      <c r="D2887" s="50">
        <v>2018</v>
      </c>
      <c r="E2887" s="79">
        <f>Original!B3255</f>
        <v>0.49236111111111108</v>
      </c>
      <c r="F2887" s="80" t="str">
        <f>Original!C3253</f>
        <v>SNACKS</v>
      </c>
      <c r="G2887" s="80">
        <f>Original!D3253</f>
        <v>40</v>
      </c>
      <c r="H2887" s="80" t="str">
        <f>Original!G3253</f>
        <v>FOOD &amp; DRINKS</v>
      </c>
      <c r="I2887" s="80" t="s">
        <v>529</v>
      </c>
    </row>
    <row r="2888" spans="1:9">
      <c r="A2888" s="50">
        <v>2887</v>
      </c>
      <c r="B2888" s="77">
        <f>Original!A3256</f>
        <v>43346</v>
      </c>
      <c r="C2888" s="78">
        <v>43344</v>
      </c>
      <c r="D2888" s="50">
        <v>2018</v>
      </c>
      <c r="E2888" s="79">
        <f>Original!B3256</f>
        <v>0.49236111111111108</v>
      </c>
      <c r="F2888" s="80" t="str">
        <f>Original!C3254</f>
        <v>BREAKFAST</v>
      </c>
      <c r="G2888" s="80">
        <f>Original!D3254</f>
        <v>35</v>
      </c>
      <c r="H2888" s="80" t="str">
        <f>Original!G3254</f>
        <v>FOOD &amp; DRINKS</v>
      </c>
      <c r="I2888" s="80" t="s">
        <v>529</v>
      </c>
    </row>
    <row r="2889" spans="1:9">
      <c r="A2889" s="50">
        <v>2888</v>
      </c>
      <c r="B2889" s="77">
        <f>Original!A3261</f>
        <v>43347</v>
      </c>
      <c r="C2889" s="78">
        <v>43344</v>
      </c>
      <c r="D2889" s="50">
        <v>2018</v>
      </c>
      <c r="E2889" s="79">
        <f>Original!B3261</f>
        <v>0.37638888888888888</v>
      </c>
      <c r="F2889" s="80" t="str">
        <f>Original!C3259</f>
        <v>SNACKS</v>
      </c>
      <c r="G2889" s="80">
        <f>Original!D3259</f>
        <v>40</v>
      </c>
      <c r="H2889" s="80" t="str">
        <f>Original!G3259</f>
        <v>FOOD &amp; DRINKS</v>
      </c>
      <c r="I2889" s="80" t="s">
        <v>529</v>
      </c>
    </row>
    <row r="2890" spans="1:9">
      <c r="A2890" s="50">
        <v>2889</v>
      </c>
      <c r="B2890" s="77">
        <f>Original!A3262</f>
        <v>43347</v>
      </c>
      <c r="C2890" s="78">
        <v>43344</v>
      </c>
      <c r="D2890" s="50">
        <v>2018</v>
      </c>
      <c r="E2890" s="79">
        <f>Original!B3262</f>
        <v>0.87638888888888899</v>
      </c>
      <c r="F2890" s="80" t="str">
        <f>Original!C3260</f>
        <v>DINNER</v>
      </c>
      <c r="G2890" s="80">
        <f>Original!D3260</f>
        <v>50</v>
      </c>
      <c r="H2890" s="80" t="str">
        <f>Original!G3260</f>
        <v>FOOD &amp; DRINKS</v>
      </c>
      <c r="I2890" s="80" t="s">
        <v>529</v>
      </c>
    </row>
    <row r="2891" spans="1:9">
      <c r="A2891" s="50">
        <v>2890</v>
      </c>
      <c r="B2891" s="77">
        <f>Original!A3263</f>
        <v>43348</v>
      </c>
      <c r="C2891" s="78">
        <v>43344</v>
      </c>
      <c r="D2891" s="50">
        <v>2018</v>
      </c>
      <c r="E2891" s="79">
        <f>Original!B3263</f>
        <v>0.29375000000000001</v>
      </c>
      <c r="F2891" s="80" t="str">
        <f>Original!C3261</f>
        <v>BREAKFAST</v>
      </c>
      <c r="G2891" s="80">
        <f>Original!D3261</f>
        <v>10</v>
      </c>
      <c r="H2891" s="80" t="str">
        <f>Original!G3261</f>
        <v>FOOD &amp; DRINKS</v>
      </c>
      <c r="I2891" s="80" t="s">
        <v>529</v>
      </c>
    </row>
    <row r="2892" spans="1:9">
      <c r="A2892" s="50">
        <v>2891</v>
      </c>
      <c r="B2892" s="77">
        <f>Original!A3264</f>
        <v>43348</v>
      </c>
      <c r="C2892" s="78">
        <v>43344</v>
      </c>
      <c r="D2892" s="50">
        <v>2018</v>
      </c>
      <c r="E2892" s="79">
        <f>Original!B3264</f>
        <v>0.37638888888888888</v>
      </c>
      <c r="F2892" s="80" t="str">
        <f>Original!C3262</f>
        <v>DINNER</v>
      </c>
      <c r="G2892" s="80">
        <f>Original!D3262</f>
        <v>90</v>
      </c>
      <c r="H2892" s="80" t="str">
        <f>Original!G3262</f>
        <v>FOOD &amp; DRINKS</v>
      </c>
      <c r="I2892" s="80" t="s">
        <v>529</v>
      </c>
    </row>
    <row r="2893" spans="1:9">
      <c r="A2893" s="50">
        <v>2892</v>
      </c>
      <c r="B2893" s="77">
        <f>Original!A3266</f>
        <v>43348</v>
      </c>
      <c r="C2893" s="78">
        <v>43344</v>
      </c>
      <c r="D2893" s="50">
        <v>2018</v>
      </c>
      <c r="E2893" s="79">
        <f>Original!B3266</f>
        <v>0.78055555555555556</v>
      </c>
      <c r="F2893" s="80" t="str">
        <f>Original!C3264</f>
        <v>BREAKFAST</v>
      </c>
      <c r="G2893" s="80">
        <f>Original!D3264</f>
        <v>10</v>
      </c>
      <c r="H2893" s="80" t="str">
        <f>Original!G3264</f>
        <v>FOOD &amp; DRINKS</v>
      </c>
      <c r="I2893" s="80" t="s">
        <v>529</v>
      </c>
    </row>
    <row r="2894" spans="1:9">
      <c r="A2894" s="50">
        <v>2893</v>
      </c>
      <c r="B2894" s="77">
        <f>Original!A3267</f>
        <v>43348</v>
      </c>
      <c r="C2894" s="78">
        <v>43344</v>
      </c>
      <c r="D2894" s="50">
        <v>2018</v>
      </c>
      <c r="E2894" s="79">
        <f>Original!B3267</f>
        <v>0.91666666666666663</v>
      </c>
      <c r="F2894" s="80" t="str">
        <f>Original!C3265</f>
        <v>LUNCH</v>
      </c>
      <c r="G2894" s="80">
        <f>Original!D3265</f>
        <v>180</v>
      </c>
      <c r="H2894" s="80" t="str">
        <f>Original!G3265</f>
        <v>FOOD &amp; DRINKS</v>
      </c>
      <c r="I2894" s="80" t="s">
        <v>529</v>
      </c>
    </row>
    <row r="2895" spans="1:9">
      <c r="A2895" s="50">
        <v>2894</v>
      </c>
      <c r="B2895" s="77">
        <f>Original!A3268</f>
        <v>43349</v>
      </c>
      <c r="C2895" s="78">
        <v>43344</v>
      </c>
      <c r="D2895" s="50">
        <v>2018</v>
      </c>
      <c r="E2895" s="79">
        <f>Original!B3268</f>
        <v>0.32083333333333336</v>
      </c>
      <c r="F2895" s="80" t="str">
        <f>Original!C3266</f>
        <v>SNACKS</v>
      </c>
      <c r="G2895" s="80">
        <f>Original!D3266</f>
        <v>49</v>
      </c>
      <c r="H2895" s="80" t="str">
        <f>Original!G3266</f>
        <v>FOOD &amp; DRINKS</v>
      </c>
      <c r="I2895" s="80" t="s">
        <v>529</v>
      </c>
    </row>
    <row r="2896" spans="1:9">
      <c r="A2896" s="50">
        <v>2895</v>
      </c>
      <c r="B2896" s="77">
        <f>Original!A3269</f>
        <v>43349</v>
      </c>
      <c r="C2896" s="78">
        <v>43344</v>
      </c>
      <c r="D2896" s="50">
        <v>2018</v>
      </c>
      <c r="E2896" s="79">
        <f>Original!B3269</f>
        <v>0.37777777777777777</v>
      </c>
      <c r="F2896" s="80" t="str">
        <f>Original!C3267</f>
        <v>DINNER</v>
      </c>
      <c r="G2896" s="80">
        <f>Original!D3267</f>
        <v>50</v>
      </c>
      <c r="H2896" s="80" t="str">
        <f>Original!G3267</f>
        <v>FOOD &amp; DRINKS</v>
      </c>
      <c r="I2896" s="80" t="s">
        <v>529</v>
      </c>
    </row>
    <row r="2897" spans="1:9">
      <c r="A2897" s="50">
        <v>2896</v>
      </c>
      <c r="B2897" s="77">
        <f>Original!A3271</f>
        <v>43349</v>
      </c>
      <c r="C2897" s="78">
        <v>43344</v>
      </c>
      <c r="D2897" s="50">
        <v>2018</v>
      </c>
      <c r="E2897" s="79">
        <f>Original!B3271</f>
        <v>0.75277777777777777</v>
      </c>
      <c r="F2897" s="80" t="str">
        <f>Original!C3269</f>
        <v>OLA</v>
      </c>
      <c r="G2897" s="80">
        <f>Original!D3269</f>
        <v>129</v>
      </c>
      <c r="H2897" s="80" t="str">
        <f>Original!G3269</f>
        <v>TRAVEL</v>
      </c>
      <c r="I2897" s="80" t="s">
        <v>529</v>
      </c>
    </row>
    <row r="2898" spans="1:9">
      <c r="A2898" s="50">
        <v>2897</v>
      </c>
      <c r="B2898" s="77">
        <f>Original!A3272</f>
        <v>43349</v>
      </c>
      <c r="C2898" s="78">
        <v>43344</v>
      </c>
      <c r="D2898" s="50">
        <v>2018</v>
      </c>
      <c r="E2898" s="79">
        <f>Original!B3272</f>
        <v>0.89444444444444438</v>
      </c>
      <c r="F2898" s="80" t="str">
        <f>Original!C3270</f>
        <v>RECHARGE</v>
      </c>
      <c r="G2898" s="80">
        <f>Original!D3270</f>
        <v>220</v>
      </c>
      <c r="H2898" s="80" t="str">
        <f>Original!G3270</f>
        <v>BILLS</v>
      </c>
      <c r="I2898" s="80" t="s">
        <v>529</v>
      </c>
    </row>
    <row r="2899" spans="1:9">
      <c r="A2899" s="50">
        <v>2898</v>
      </c>
      <c r="B2899" s="77">
        <f>Original!A3273</f>
        <v>43349</v>
      </c>
      <c r="C2899" s="78">
        <v>43344</v>
      </c>
      <c r="D2899" s="50">
        <v>2018</v>
      </c>
      <c r="E2899" s="79">
        <f>Original!B3273</f>
        <v>0.89444444444444438</v>
      </c>
      <c r="F2899" s="80" t="str">
        <f>Original!C3271</f>
        <v>UTS</v>
      </c>
      <c r="G2899" s="80">
        <f>Original!D3271</f>
        <v>102.12</v>
      </c>
      <c r="H2899" s="80" t="str">
        <f>Original!G3271</f>
        <v>BILLS</v>
      </c>
      <c r="I2899" s="80" t="s">
        <v>529</v>
      </c>
    </row>
    <row r="2900" spans="1:9">
      <c r="A2900" s="50">
        <v>2899</v>
      </c>
      <c r="B2900" s="77">
        <f>Original!A3274</f>
        <v>43349</v>
      </c>
      <c r="C2900" s="78">
        <v>43344</v>
      </c>
      <c r="D2900" s="50">
        <v>2018</v>
      </c>
      <c r="E2900" s="79">
        <f>Original!B3274</f>
        <v>0.93472222222222223</v>
      </c>
      <c r="F2900" s="80" t="str">
        <f>Original!C3272</f>
        <v>TRAIN</v>
      </c>
      <c r="G2900" s="80">
        <f>Original!D3272</f>
        <v>20</v>
      </c>
      <c r="H2900" s="80" t="str">
        <f>Original!G3272</f>
        <v>TRAVEL</v>
      </c>
      <c r="I2900" s="80" t="s">
        <v>529</v>
      </c>
    </row>
    <row r="2901" spans="1:9">
      <c r="A2901" s="50">
        <v>2900</v>
      </c>
      <c r="B2901" s="77">
        <f>Original!A3275</f>
        <v>43349</v>
      </c>
      <c r="C2901" s="78">
        <v>43344</v>
      </c>
      <c r="D2901" s="50">
        <v>2018</v>
      </c>
      <c r="E2901" s="79">
        <f>Original!B3275</f>
        <v>0.93611111111111101</v>
      </c>
      <c r="F2901" s="80" t="str">
        <f>Original!C3273</f>
        <v>BUS</v>
      </c>
      <c r="G2901" s="80">
        <f>Original!D3273</f>
        <v>20</v>
      </c>
      <c r="H2901" s="80" t="str">
        <f>Original!G3273</f>
        <v>TRAVEL</v>
      </c>
      <c r="I2901" s="80" t="s">
        <v>529</v>
      </c>
    </row>
    <row r="2902" spans="1:9">
      <c r="A2902" s="50">
        <v>2901</v>
      </c>
      <c r="B2902" s="77">
        <f>Original!A3276</f>
        <v>43350</v>
      </c>
      <c r="C2902" s="78">
        <v>43344</v>
      </c>
      <c r="D2902" s="50">
        <v>2018</v>
      </c>
      <c r="E2902" s="79">
        <f>Original!B3276</f>
        <v>0.76111111111111107</v>
      </c>
      <c r="F2902" s="80" t="str">
        <f>Original!C3274</f>
        <v>NMAT BY GMAC</v>
      </c>
      <c r="G2902" s="80">
        <f>Original!D3274</f>
        <v>2360</v>
      </c>
      <c r="H2902" s="80" t="str">
        <f>Original!G3274</f>
        <v>BILLS</v>
      </c>
      <c r="I2902" s="80" t="s">
        <v>529</v>
      </c>
    </row>
    <row r="2903" spans="1:9">
      <c r="A2903" s="50">
        <v>2902</v>
      </c>
      <c r="B2903" s="77">
        <f>Original!A3277</f>
        <v>43351</v>
      </c>
      <c r="C2903" s="78">
        <v>43344</v>
      </c>
      <c r="D2903" s="50">
        <v>2018</v>
      </c>
      <c r="E2903" s="79">
        <f>Original!B3277</f>
        <v>0.38055555555555554</v>
      </c>
      <c r="F2903" s="80" t="str">
        <f>Original!C3275</f>
        <v>GROCERIES</v>
      </c>
      <c r="G2903" s="80">
        <f>Original!D3275</f>
        <v>260</v>
      </c>
      <c r="H2903" s="80" t="str">
        <f>Original!G3275</f>
        <v>GROCERIES</v>
      </c>
      <c r="I2903" s="80" t="s">
        <v>529</v>
      </c>
    </row>
    <row r="2904" spans="1:9">
      <c r="A2904" s="50">
        <v>2903</v>
      </c>
      <c r="B2904" s="77">
        <f>Original!A3279</f>
        <v>43351</v>
      </c>
      <c r="C2904" s="78">
        <v>43344</v>
      </c>
      <c r="D2904" s="50">
        <v>2018</v>
      </c>
      <c r="E2904" s="79">
        <f>Original!B3279</f>
        <v>0.46111111111111108</v>
      </c>
      <c r="F2904" s="80" t="str">
        <f>Original!C3277</f>
        <v>PETROL</v>
      </c>
      <c r="G2904" s="80">
        <f>Original!D3277</f>
        <v>200</v>
      </c>
      <c r="H2904" s="80" t="str">
        <f>Original!G3277</f>
        <v>TRAVEL</v>
      </c>
      <c r="I2904" s="80" t="s">
        <v>529</v>
      </c>
    </row>
    <row r="2905" spans="1:9">
      <c r="A2905" s="50">
        <v>2904</v>
      </c>
      <c r="B2905" s="77">
        <f>Original!A3280</f>
        <v>43351</v>
      </c>
      <c r="C2905" s="78">
        <v>43344</v>
      </c>
      <c r="D2905" s="50">
        <v>2018</v>
      </c>
      <c r="E2905" s="79">
        <f>Original!B3280</f>
        <v>0.46180555555555558</v>
      </c>
      <c r="F2905" s="80" t="str">
        <f>Original!C3278</f>
        <v>07.09.2018</v>
      </c>
      <c r="G2905" s="80">
        <f>Original!D3278</f>
        <v>75</v>
      </c>
      <c r="H2905" s="80" t="str">
        <f>Original!G3278</f>
        <v>FOOD &amp; DRINKS</v>
      </c>
      <c r="I2905" s="80" t="s">
        <v>529</v>
      </c>
    </row>
    <row r="2906" spans="1:9">
      <c r="A2906" s="50">
        <v>2905</v>
      </c>
      <c r="B2906" s="77">
        <f>Original!A3281</f>
        <v>43351</v>
      </c>
      <c r="C2906" s="78">
        <v>43344</v>
      </c>
      <c r="D2906" s="50">
        <v>2018</v>
      </c>
      <c r="E2906" s="79">
        <f>Original!B3281</f>
        <v>0.49236111111111108</v>
      </c>
      <c r="F2906" s="80" t="str">
        <f>Original!C3279</f>
        <v>DINNER</v>
      </c>
      <c r="G2906" s="80">
        <f>Original!D3279</f>
        <v>50</v>
      </c>
      <c r="H2906" s="80" t="str">
        <f>Original!G3279</f>
        <v>FOOD &amp; DRINKS</v>
      </c>
      <c r="I2906" s="80" t="s">
        <v>529</v>
      </c>
    </row>
    <row r="2907" spans="1:9">
      <c r="A2907" s="50">
        <v>2906</v>
      </c>
      <c r="B2907" s="77">
        <f>Original!A3282</f>
        <v>43351</v>
      </c>
      <c r="C2907" s="78">
        <v>43344</v>
      </c>
      <c r="D2907" s="50">
        <v>2018</v>
      </c>
      <c r="E2907" s="79">
        <f>Original!B3282</f>
        <v>0.88055555555555554</v>
      </c>
      <c r="F2907" s="80" t="str">
        <f>Original!C3280</f>
        <v>PETROL</v>
      </c>
      <c r="G2907" s="80">
        <f>Original!D3280</f>
        <v>75</v>
      </c>
      <c r="H2907" s="80" t="str">
        <f>Original!G3280</f>
        <v>TRAVEL</v>
      </c>
      <c r="I2907" s="80" t="s">
        <v>529</v>
      </c>
    </row>
    <row r="2908" spans="1:9">
      <c r="A2908" s="50">
        <v>2907</v>
      </c>
      <c r="B2908" s="77">
        <f>Original!A3283</f>
        <v>43351</v>
      </c>
      <c r="C2908" s="78">
        <v>43344</v>
      </c>
      <c r="D2908" s="50">
        <v>2018</v>
      </c>
      <c r="E2908" s="79">
        <f>Original!B3283</f>
        <v>0.88055555555555554</v>
      </c>
      <c r="F2908" s="80" t="str">
        <f>Original!C3281</f>
        <v>BUS</v>
      </c>
      <c r="G2908" s="80">
        <f>Original!D3281</f>
        <v>12</v>
      </c>
      <c r="H2908" s="80" t="str">
        <f>Original!G3281</f>
        <v>TRAVEL</v>
      </c>
      <c r="I2908" s="80" t="s">
        <v>529</v>
      </c>
    </row>
    <row r="2909" spans="1:9">
      <c r="A2909" s="50">
        <v>2908</v>
      </c>
      <c r="B2909" s="77">
        <f>Original!A3284</f>
        <v>43351</v>
      </c>
      <c r="C2909" s="78">
        <v>43344</v>
      </c>
      <c r="D2909" s="50">
        <v>2018</v>
      </c>
      <c r="E2909" s="79">
        <f>Original!B3284</f>
        <v>0.88055555555555554</v>
      </c>
      <c r="F2909" s="80" t="str">
        <f>Original!C3282</f>
        <v>SNACKS</v>
      </c>
      <c r="G2909" s="80">
        <f>Original!D3282</f>
        <v>10</v>
      </c>
      <c r="H2909" s="80" t="str">
        <f>Original!G3282</f>
        <v>FOOD &amp; DRINKS</v>
      </c>
      <c r="I2909" s="80" t="s">
        <v>529</v>
      </c>
    </row>
    <row r="2910" spans="1:9">
      <c r="A2910" s="50">
        <v>2909</v>
      </c>
      <c r="B2910" s="77">
        <f>Original!A3285</f>
        <v>43351</v>
      </c>
      <c r="C2910" s="78">
        <v>43344</v>
      </c>
      <c r="D2910" s="50">
        <v>2018</v>
      </c>
      <c r="E2910" s="79">
        <f>Original!B3285</f>
        <v>0.91805555555555562</v>
      </c>
      <c r="F2910" s="80" t="str">
        <f>Original!C3283</f>
        <v>AUTO</v>
      </c>
      <c r="G2910" s="80">
        <f>Original!D3283</f>
        <v>10</v>
      </c>
      <c r="H2910" s="80" t="str">
        <f>Original!G3283</f>
        <v>TRAVEL</v>
      </c>
      <c r="I2910" s="80" t="s">
        <v>529</v>
      </c>
    </row>
    <row r="2911" spans="1:9">
      <c r="A2911" s="50">
        <v>2910</v>
      </c>
      <c r="B2911" s="77">
        <f>Original!A3286</f>
        <v>43352</v>
      </c>
      <c r="C2911" s="78">
        <v>43344</v>
      </c>
      <c r="D2911" s="50">
        <v>2018</v>
      </c>
      <c r="E2911" s="79">
        <f>Original!B3286</f>
        <v>0.28125</v>
      </c>
      <c r="F2911" s="80" t="str">
        <f>Original!C3284</f>
        <v>METRO</v>
      </c>
      <c r="G2911" s="80">
        <f>Original!D3284</f>
        <v>50</v>
      </c>
      <c r="H2911" s="80" t="str">
        <f>Original!G3284</f>
        <v>TRAVEL</v>
      </c>
      <c r="I2911" s="80" t="s">
        <v>529</v>
      </c>
    </row>
    <row r="2912" spans="1:9">
      <c r="A2912" s="50">
        <v>2911</v>
      </c>
      <c r="B2912" s="77">
        <f>Original!A3287</f>
        <v>43352</v>
      </c>
      <c r="C2912" s="78">
        <v>43344</v>
      </c>
      <c r="D2912" s="50">
        <v>2018</v>
      </c>
      <c r="E2912" s="79">
        <f>Original!B3287</f>
        <v>0.55763888888888891</v>
      </c>
      <c r="F2912" s="80" t="str">
        <f>Original!C3285</f>
        <v>WEEKEND WOLFPACK</v>
      </c>
      <c r="G2912" s="80">
        <f>Original!D3285</f>
        <v>625</v>
      </c>
      <c r="H2912" s="80" t="str">
        <f>Original!G3285</f>
        <v>FOOD &amp; DRINKS</v>
      </c>
      <c r="I2912" s="80" t="s">
        <v>529</v>
      </c>
    </row>
    <row r="2913" spans="1:9">
      <c r="A2913" s="50">
        <v>2912</v>
      </c>
      <c r="B2913" s="77">
        <f>Original!A3288</f>
        <v>43352</v>
      </c>
      <c r="C2913" s="78">
        <v>43344</v>
      </c>
      <c r="D2913" s="50">
        <v>2018</v>
      </c>
      <c r="E2913" s="79">
        <f>Original!B3288</f>
        <v>0.62222222222222223</v>
      </c>
      <c r="F2913" s="80" t="str">
        <f>Original!C3286</f>
        <v>BABY PROTEI</v>
      </c>
      <c r="G2913" s="80">
        <f>Original!D3286</f>
        <v>255</v>
      </c>
      <c r="H2913" s="80" t="str">
        <f>Original!G3286</f>
        <v>FOOD &amp; DRINKS</v>
      </c>
      <c r="I2913" s="80" t="s">
        <v>529</v>
      </c>
    </row>
    <row r="2914" spans="1:9">
      <c r="A2914" s="50">
        <v>2913</v>
      </c>
      <c r="B2914" s="77">
        <f>Original!A3289</f>
        <v>43352</v>
      </c>
      <c r="C2914" s="78">
        <v>43344</v>
      </c>
      <c r="D2914" s="50">
        <v>2018</v>
      </c>
      <c r="E2914" s="79">
        <f>Original!B3289</f>
        <v>0.62361111111111112</v>
      </c>
      <c r="F2914" s="80" t="str">
        <f>Original!C3287</f>
        <v>PETROL</v>
      </c>
      <c r="G2914" s="80">
        <f>Original!D3287</f>
        <v>200</v>
      </c>
      <c r="H2914" s="80" t="str">
        <f>Original!G3287</f>
        <v>TRAVEL</v>
      </c>
      <c r="I2914" s="80" t="s">
        <v>529</v>
      </c>
    </row>
    <row r="2915" spans="1:9">
      <c r="A2915" s="50">
        <v>2914</v>
      </c>
      <c r="B2915" s="77">
        <f>Original!A3290</f>
        <v>43352</v>
      </c>
      <c r="C2915" s="78">
        <v>43344</v>
      </c>
      <c r="D2915" s="50">
        <v>2018</v>
      </c>
      <c r="E2915" s="79">
        <f>Original!B3290</f>
        <v>0.625</v>
      </c>
      <c r="F2915" s="80" t="str">
        <f>Original!C3288</f>
        <v>SNACKS</v>
      </c>
      <c r="G2915" s="80">
        <f>Original!D3288</f>
        <v>716</v>
      </c>
      <c r="H2915" s="80" t="str">
        <f>Original!G3288</f>
        <v>FOOD &amp; DRINKS</v>
      </c>
      <c r="I2915" s="80" t="s">
        <v>529</v>
      </c>
    </row>
    <row r="2916" spans="1:9">
      <c r="A2916" s="50">
        <v>2915</v>
      </c>
      <c r="B2916" s="77">
        <f>Original!A3291</f>
        <v>43352</v>
      </c>
      <c r="C2916" s="78">
        <v>43344</v>
      </c>
      <c r="D2916" s="50">
        <v>2018</v>
      </c>
      <c r="E2916" s="79">
        <f>Original!B3291</f>
        <v>0.62847222222222221</v>
      </c>
      <c r="F2916" s="80" t="str">
        <f>Original!C3289</f>
        <v>BREAKFAST</v>
      </c>
      <c r="G2916" s="80">
        <f>Original!D3289</f>
        <v>180</v>
      </c>
      <c r="H2916" s="80" t="str">
        <f>Original!G3289</f>
        <v>FOOD &amp; DRINKS</v>
      </c>
      <c r="I2916" s="80" t="s">
        <v>529</v>
      </c>
    </row>
    <row r="2917" spans="1:9">
      <c r="A2917" s="50">
        <v>2916</v>
      </c>
      <c r="B2917" s="77">
        <f>Original!A3292</f>
        <v>43352</v>
      </c>
      <c r="C2917" s="78">
        <v>43344</v>
      </c>
      <c r="D2917" s="50">
        <v>2018</v>
      </c>
      <c r="E2917" s="79">
        <f>Original!B3292</f>
        <v>0.93888888888888899</v>
      </c>
      <c r="F2917" s="80" t="str">
        <f>Original!C3290</f>
        <v>DRESS</v>
      </c>
      <c r="G2917" s="80">
        <f>Original!D3290</f>
        <v>230</v>
      </c>
      <c r="H2917" s="80" t="str">
        <f>Original!G3290</f>
        <v>SHOPPING</v>
      </c>
      <c r="I2917" s="80" t="s">
        <v>529</v>
      </c>
    </row>
    <row r="2918" spans="1:9">
      <c r="A2918" s="50">
        <v>2917</v>
      </c>
      <c r="B2918" s="77">
        <f>Original!A3293</f>
        <v>43352</v>
      </c>
      <c r="C2918" s="78">
        <v>43344</v>
      </c>
      <c r="D2918" s="50">
        <v>2018</v>
      </c>
      <c r="E2918" s="79">
        <f>Original!B3293</f>
        <v>0.93958333333333333</v>
      </c>
      <c r="F2918" s="80" t="str">
        <f>Original!C3291</f>
        <v>DRESS</v>
      </c>
      <c r="G2918" s="80">
        <f>Original!D3291</f>
        <v>230</v>
      </c>
      <c r="H2918" s="80" t="str">
        <f>Original!G3291</f>
        <v>SHOPPING</v>
      </c>
      <c r="I2918" s="80" t="s">
        <v>529</v>
      </c>
    </row>
    <row r="2919" spans="1:9">
      <c r="A2919" s="50">
        <v>2918</v>
      </c>
      <c r="B2919" s="77">
        <f>Original!A3294</f>
        <v>43352</v>
      </c>
      <c r="C2919" s="78">
        <v>43344</v>
      </c>
      <c r="D2919" s="50">
        <v>2018</v>
      </c>
      <c r="E2919" s="79">
        <f>Original!B3294</f>
        <v>0.97361111111111109</v>
      </c>
      <c r="F2919" s="80" t="str">
        <f>Original!C3292</f>
        <v>DINNER</v>
      </c>
      <c r="G2919" s="80">
        <f>Original!D3292</f>
        <v>235</v>
      </c>
      <c r="H2919" s="80" t="str">
        <f>Original!G3292</f>
        <v>FOOD &amp; DRINKS</v>
      </c>
      <c r="I2919" s="80" t="s">
        <v>529</v>
      </c>
    </row>
    <row r="2920" spans="1:9">
      <c r="A2920" s="50">
        <v>2919</v>
      </c>
      <c r="B2920" s="77">
        <f>Original!A3295</f>
        <v>43353</v>
      </c>
      <c r="C2920" s="78">
        <v>43344</v>
      </c>
      <c r="D2920" s="50">
        <v>2018</v>
      </c>
      <c r="E2920" s="79">
        <f>Original!B3295</f>
        <v>0.32847222222222222</v>
      </c>
      <c r="F2920" s="80" t="str">
        <f>Original!C3293</f>
        <v>UBER</v>
      </c>
      <c r="G2920" s="80">
        <f>Original!D3293</f>
        <v>80</v>
      </c>
      <c r="H2920" s="80" t="str">
        <f>Original!G3293</f>
        <v>TRAVEL</v>
      </c>
      <c r="I2920" s="80" t="s">
        <v>529</v>
      </c>
    </row>
    <row r="2921" spans="1:9">
      <c r="A2921" s="50">
        <v>2920</v>
      </c>
      <c r="B2921" s="77">
        <f>Original!A3296</f>
        <v>43353</v>
      </c>
      <c r="C2921" s="78">
        <v>43344</v>
      </c>
      <c r="D2921" s="50">
        <v>2018</v>
      </c>
      <c r="E2921" s="79">
        <f>Original!B3296</f>
        <v>0.34236111111111112</v>
      </c>
      <c r="F2921" s="80" t="str">
        <f>Original!C3294</f>
        <v>DRESS</v>
      </c>
      <c r="G2921" s="80">
        <f>Original!D3294</f>
        <v>500</v>
      </c>
      <c r="H2921" s="80" t="str">
        <f>Original!G3294</f>
        <v>SHOPPING</v>
      </c>
      <c r="I2921" s="80" t="s">
        <v>529</v>
      </c>
    </row>
    <row r="2922" spans="1:9">
      <c r="A2922" s="50">
        <v>2921</v>
      </c>
      <c r="B2922" s="77">
        <f>Original!A3298</f>
        <v>43353</v>
      </c>
      <c r="C2922" s="78">
        <v>43344</v>
      </c>
      <c r="D2922" s="50">
        <v>2018</v>
      </c>
      <c r="E2922" s="79">
        <f>Original!B3298</f>
        <v>0.93680555555555556</v>
      </c>
      <c r="F2922" s="80" t="str">
        <f>Original!C3296</f>
        <v>CAT 2018</v>
      </c>
      <c r="G2922" s="80">
        <f>Original!D3296</f>
        <v>1900</v>
      </c>
      <c r="H2922" s="80" t="str">
        <f>Original!G3296</f>
        <v>BILLS</v>
      </c>
      <c r="I2922" s="80" t="s">
        <v>529</v>
      </c>
    </row>
    <row r="2923" spans="1:9">
      <c r="A2923" s="50">
        <v>2922</v>
      </c>
      <c r="B2923" s="77">
        <f>Original!A3299</f>
        <v>43354</v>
      </c>
      <c r="C2923" s="78">
        <v>43344</v>
      </c>
      <c r="D2923" s="50">
        <v>2018</v>
      </c>
      <c r="E2923" s="79">
        <f>Original!B3299</f>
        <v>0.65069444444444446</v>
      </c>
      <c r="F2923" s="80" t="str">
        <f>Original!C3297</f>
        <v>DINNER</v>
      </c>
      <c r="G2923" s="80">
        <f>Original!D3297</f>
        <v>70</v>
      </c>
      <c r="H2923" s="80" t="str">
        <f>Original!G3297</f>
        <v>FOOD &amp; DRINKS</v>
      </c>
      <c r="I2923" s="80" t="s">
        <v>529</v>
      </c>
    </row>
    <row r="2924" spans="1:9">
      <c r="A2924" s="50">
        <v>2923</v>
      </c>
      <c r="B2924" s="77">
        <f>Original!A3300</f>
        <v>43354</v>
      </c>
      <c r="C2924" s="78">
        <v>43344</v>
      </c>
      <c r="D2924" s="50">
        <v>2018</v>
      </c>
      <c r="E2924" s="79">
        <f>Original!B3300</f>
        <v>0.84305555555555556</v>
      </c>
      <c r="F2924" s="80" t="str">
        <f>Original!C3298</f>
        <v>RENT</v>
      </c>
      <c r="G2924" s="80">
        <f>Original!D3298</f>
        <v>2100</v>
      </c>
      <c r="H2924" s="80" t="str">
        <f>Original!G3298</f>
        <v>RENT</v>
      </c>
      <c r="I2924" s="80" t="s">
        <v>529</v>
      </c>
    </row>
    <row r="2925" spans="1:9">
      <c r="A2925" s="50">
        <v>2924</v>
      </c>
      <c r="B2925" s="77">
        <f>Original!A3301</f>
        <v>43354</v>
      </c>
      <c r="C2925" s="78">
        <v>43344</v>
      </c>
      <c r="D2925" s="50">
        <v>2018</v>
      </c>
      <c r="E2925" s="79">
        <f>Original!B3301</f>
        <v>0.9243055555555556</v>
      </c>
      <c r="F2925" s="80" t="str">
        <f>Original!C3299</f>
        <v>LUNCH</v>
      </c>
      <c r="G2925" s="80">
        <f>Original!D3299</f>
        <v>183</v>
      </c>
      <c r="H2925" s="80" t="str">
        <f>Original!G3299</f>
        <v>FOOD &amp; DRINKS</v>
      </c>
      <c r="I2925" s="80" t="s">
        <v>529</v>
      </c>
    </row>
    <row r="2926" spans="1:9">
      <c r="A2926" s="50">
        <v>2925</v>
      </c>
      <c r="B2926" s="77">
        <f>Original!A3302</f>
        <v>43354</v>
      </c>
      <c r="C2926" s="78">
        <v>43344</v>
      </c>
      <c r="D2926" s="50">
        <v>2018</v>
      </c>
      <c r="E2926" s="79">
        <f>Original!B3302</f>
        <v>0.92638888888888893</v>
      </c>
      <c r="F2926" s="80" t="str">
        <f>Original!C3300</f>
        <v>DINNER</v>
      </c>
      <c r="G2926" s="80">
        <f>Original!D3300</f>
        <v>43</v>
      </c>
      <c r="H2926" s="80" t="str">
        <f>Original!G3300</f>
        <v>FOOD &amp; DRINKS</v>
      </c>
      <c r="I2926" s="80" t="s">
        <v>529</v>
      </c>
    </row>
    <row r="2927" spans="1:9">
      <c r="A2927" s="50">
        <v>2926</v>
      </c>
      <c r="B2927" s="77">
        <f>Original!A3303</f>
        <v>43355</v>
      </c>
      <c r="C2927" s="78">
        <v>43344</v>
      </c>
      <c r="D2927" s="50">
        <v>2018</v>
      </c>
      <c r="E2927" s="79">
        <f>Original!B3303</f>
        <v>0.59930555555555554</v>
      </c>
      <c r="F2927" s="80" t="str">
        <f>Original!C3301</f>
        <v>CABLE</v>
      </c>
      <c r="G2927" s="80">
        <f>Original!D3301</f>
        <v>250</v>
      </c>
      <c r="H2927" s="80" t="str">
        <f>Original!G3301</f>
        <v>BILLS</v>
      </c>
      <c r="I2927" s="80" t="s">
        <v>529</v>
      </c>
    </row>
    <row r="2928" spans="1:9">
      <c r="A2928" s="50">
        <v>2927</v>
      </c>
      <c r="B2928" s="77">
        <f>Original!A3304</f>
        <v>43355</v>
      </c>
      <c r="C2928" s="78">
        <v>43344</v>
      </c>
      <c r="D2928" s="50">
        <v>2018</v>
      </c>
      <c r="E2928" s="79">
        <f>Original!B3304</f>
        <v>0.8041666666666667</v>
      </c>
      <c r="F2928" s="80" t="str">
        <f>Original!C3302</f>
        <v>GIFT</v>
      </c>
      <c r="G2928" s="80">
        <f>Original!D3302</f>
        <v>800</v>
      </c>
      <c r="H2928" s="80" t="str">
        <f>Original!G3302</f>
        <v>SHOPPING</v>
      </c>
      <c r="I2928" s="80" t="s">
        <v>529</v>
      </c>
    </row>
    <row r="2929" spans="1:9">
      <c r="A2929" s="50">
        <v>2928</v>
      </c>
      <c r="B2929" s="77">
        <f>Original!A3305</f>
        <v>43355</v>
      </c>
      <c r="C2929" s="78">
        <v>43344</v>
      </c>
      <c r="D2929" s="50">
        <v>2018</v>
      </c>
      <c r="E2929" s="79">
        <f>Original!B3305</f>
        <v>0.90138888888888891</v>
      </c>
      <c r="F2929" s="80" t="str">
        <f>Original!C3303</f>
        <v>LUNCH</v>
      </c>
      <c r="G2929" s="80">
        <f>Original!D3303</f>
        <v>330</v>
      </c>
      <c r="H2929" s="80" t="str">
        <f>Original!G3303</f>
        <v>FOOD &amp; DRINKS</v>
      </c>
      <c r="I2929" s="80" t="s">
        <v>529</v>
      </c>
    </row>
    <row r="2930" spans="1:9">
      <c r="A2930" s="50">
        <v>2929</v>
      </c>
      <c r="B2930" s="77">
        <f>Original!A3306</f>
        <v>43356</v>
      </c>
      <c r="C2930" s="78">
        <v>43344</v>
      </c>
      <c r="D2930" s="50">
        <v>2018</v>
      </c>
      <c r="E2930" s="79">
        <f>Original!B3306</f>
        <v>0.42430555555555555</v>
      </c>
      <c r="F2930" s="80" t="str">
        <f>Original!C3304</f>
        <v>IIFT 2018</v>
      </c>
      <c r="G2930" s="80">
        <f>Original!D3304</f>
        <v>1650</v>
      </c>
      <c r="H2930" s="80" t="str">
        <f>Original!G3304</f>
        <v>BILLS</v>
      </c>
      <c r="I2930" s="80" t="s">
        <v>529</v>
      </c>
    </row>
    <row r="2931" spans="1:9">
      <c r="A2931" s="50">
        <v>2930</v>
      </c>
      <c r="B2931" s="77">
        <f>Original!A3307</f>
        <v>43357</v>
      </c>
      <c r="C2931" s="78">
        <v>43344</v>
      </c>
      <c r="D2931" s="50">
        <v>2018</v>
      </c>
      <c r="E2931" s="79">
        <f>Original!B3307</f>
        <v>0.85</v>
      </c>
      <c r="F2931" s="80" t="str">
        <f>Original!C3305</f>
        <v>DINNER</v>
      </c>
      <c r="G2931" s="80">
        <f>Original!D3305</f>
        <v>95</v>
      </c>
      <c r="H2931" s="80" t="str">
        <f>Original!G3305</f>
        <v>FOOD &amp; DRINKS</v>
      </c>
      <c r="I2931" s="80" t="s">
        <v>529</v>
      </c>
    </row>
    <row r="2932" spans="1:9">
      <c r="A2932" s="50">
        <v>2931</v>
      </c>
      <c r="B2932" s="77">
        <f>Original!A3308</f>
        <v>43358</v>
      </c>
      <c r="C2932" s="78">
        <v>43344</v>
      </c>
      <c r="D2932" s="50">
        <v>2018</v>
      </c>
      <c r="E2932" s="79">
        <f>Original!B3308</f>
        <v>0.3347222222222222</v>
      </c>
      <c r="F2932" s="80" t="str">
        <f>Original!C3306</f>
        <v>BREAKFAST</v>
      </c>
      <c r="G2932" s="80">
        <f>Original!D3306</f>
        <v>35</v>
      </c>
      <c r="H2932" s="80" t="str">
        <f>Original!G3306</f>
        <v>FOOD &amp; DRINKS</v>
      </c>
      <c r="I2932" s="80" t="s">
        <v>529</v>
      </c>
    </row>
    <row r="2933" spans="1:9">
      <c r="A2933" s="50">
        <v>2932</v>
      </c>
      <c r="B2933" s="77">
        <f>Original!A3309</f>
        <v>43358</v>
      </c>
      <c r="C2933" s="78">
        <v>43344</v>
      </c>
      <c r="D2933" s="50">
        <v>2018</v>
      </c>
      <c r="E2933" s="79">
        <f>Original!B3309</f>
        <v>0.59791666666666665</v>
      </c>
      <c r="F2933" s="80" t="str">
        <f>Original!C3307</f>
        <v>DINNER</v>
      </c>
      <c r="G2933" s="80">
        <f>Original!D3307</f>
        <v>80</v>
      </c>
      <c r="H2933" s="80" t="str">
        <f>Original!G3307</f>
        <v>FOOD &amp; DRINKS</v>
      </c>
      <c r="I2933" s="80" t="s">
        <v>529</v>
      </c>
    </row>
    <row r="2934" spans="1:9">
      <c r="A2934" s="50">
        <v>2933</v>
      </c>
      <c r="B2934" s="77">
        <f>Original!A3310</f>
        <v>43358</v>
      </c>
      <c r="C2934" s="78">
        <v>43344</v>
      </c>
      <c r="D2934" s="50">
        <v>2018</v>
      </c>
      <c r="E2934" s="79">
        <f>Original!B3310</f>
        <v>0.62222222222222223</v>
      </c>
      <c r="F2934" s="80" t="str">
        <f>Original!C3308</f>
        <v>SNACKS</v>
      </c>
      <c r="G2934" s="80">
        <f>Original!D3308</f>
        <v>25</v>
      </c>
      <c r="H2934" s="80" t="str">
        <f>Original!G3308</f>
        <v>FOOD &amp; DRINKS</v>
      </c>
      <c r="I2934" s="80" t="s">
        <v>529</v>
      </c>
    </row>
    <row r="2935" spans="1:9">
      <c r="A2935" s="50">
        <v>2934</v>
      </c>
      <c r="B2935" s="77">
        <f>Original!A3311</f>
        <v>43358</v>
      </c>
      <c r="C2935" s="78">
        <v>43344</v>
      </c>
      <c r="D2935" s="50">
        <v>2018</v>
      </c>
      <c r="E2935" s="79">
        <f>Original!B3311</f>
        <v>0.91041666666666676</v>
      </c>
      <c r="F2935" s="80" t="str">
        <f>Original!C3309</f>
        <v>LUNCH</v>
      </c>
      <c r="G2935" s="80">
        <f>Original!D3309</f>
        <v>180</v>
      </c>
      <c r="H2935" s="80" t="str">
        <f>Original!G3309</f>
        <v>SEPTUP</v>
      </c>
      <c r="I2935" s="80" t="s">
        <v>528</v>
      </c>
    </row>
    <row r="2936" spans="1:9">
      <c r="A2936" s="50">
        <v>2935</v>
      </c>
      <c r="B2936" s="77">
        <f>Original!A3312</f>
        <v>43358</v>
      </c>
      <c r="C2936" s="78">
        <v>43344</v>
      </c>
      <c r="D2936" s="50">
        <v>2018</v>
      </c>
      <c r="E2936" s="79">
        <f>Original!B3312</f>
        <v>0.91111111111111109</v>
      </c>
      <c r="F2936" s="80" t="str">
        <f>Original!C3310</f>
        <v>FOODPANDA</v>
      </c>
      <c r="G2936" s="80">
        <f>Original!D3310</f>
        <v>98.47</v>
      </c>
      <c r="H2936" s="80" t="str">
        <f>Original!G3310</f>
        <v>FOOD &amp; DRINKS</v>
      </c>
      <c r="I2936" s="80" t="s">
        <v>529</v>
      </c>
    </row>
    <row r="2937" spans="1:9">
      <c r="A2937" s="50">
        <v>2936</v>
      </c>
      <c r="B2937" s="77">
        <f>Original!A3313</f>
        <v>43358</v>
      </c>
      <c r="C2937" s="78">
        <v>43344</v>
      </c>
      <c r="D2937" s="50">
        <v>2018</v>
      </c>
      <c r="E2937" s="79">
        <f>Original!B3313</f>
        <v>0.91111111111111109</v>
      </c>
      <c r="F2937" s="80" t="str">
        <f>Original!C3311</f>
        <v>BUS</v>
      </c>
      <c r="G2937" s="80">
        <f>Original!D3311</f>
        <v>40</v>
      </c>
      <c r="H2937" s="80" t="str">
        <f>Original!G3311</f>
        <v>TRAVEL</v>
      </c>
      <c r="I2937" s="80" t="s">
        <v>529</v>
      </c>
    </row>
    <row r="2938" spans="1:9">
      <c r="A2938" s="50">
        <v>2937</v>
      </c>
      <c r="B2938" s="77">
        <f>Original!A3314</f>
        <v>43359</v>
      </c>
      <c r="C2938" s="78">
        <v>43344</v>
      </c>
      <c r="D2938" s="50">
        <v>2018</v>
      </c>
      <c r="E2938" s="79">
        <f>Original!B3314</f>
        <v>0.29583333333333334</v>
      </c>
      <c r="F2938" s="80" t="str">
        <f>Original!C3312</f>
        <v>DONATIONS</v>
      </c>
      <c r="G2938" s="80">
        <f>Original!D3312</f>
        <v>10</v>
      </c>
      <c r="H2938" s="80" t="str">
        <f>Original!G3312</f>
        <v>BILLS</v>
      </c>
      <c r="I2938" s="80" t="s">
        <v>529</v>
      </c>
    </row>
    <row r="2939" spans="1:9">
      <c r="A2939" s="50">
        <v>2938</v>
      </c>
      <c r="B2939" s="77">
        <f>Original!A3315</f>
        <v>43359</v>
      </c>
      <c r="C2939" s="78">
        <v>43344</v>
      </c>
      <c r="D2939" s="50">
        <v>2018</v>
      </c>
      <c r="E2939" s="79">
        <f>Original!B3315</f>
        <v>0.33749999999999997</v>
      </c>
      <c r="F2939" s="80" t="str">
        <f>Original!C3313</f>
        <v>DINNER</v>
      </c>
      <c r="G2939" s="80">
        <f>Original!D3313</f>
        <v>352</v>
      </c>
      <c r="H2939" s="80" t="str">
        <f>Original!G3313</f>
        <v>SEPTUP</v>
      </c>
      <c r="I2939" s="80" t="s">
        <v>528</v>
      </c>
    </row>
    <row r="2940" spans="1:9">
      <c r="A2940" s="50">
        <v>2939</v>
      </c>
      <c r="B2940" s="77">
        <f>Original!A3316</f>
        <v>43359</v>
      </c>
      <c r="C2940" s="78">
        <v>43344</v>
      </c>
      <c r="D2940" s="50">
        <v>2018</v>
      </c>
      <c r="E2940" s="79">
        <f>Original!B3316</f>
        <v>0.54583333333333328</v>
      </c>
      <c r="F2940" s="80" t="str">
        <f>Original!C3314</f>
        <v>UBER</v>
      </c>
      <c r="G2940" s="80">
        <f>Original!D3314</f>
        <v>60</v>
      </c>
      <c r="H2940" s="80" t="str">
        <f>Original!G3314</f>
        <v>TRAVEL</v>
      </c>
      <c r="I2940" s="80" t="s">
        <v>529</v>
      </c>
    </row>
    <row r="2941" spans="1:9">
      <c r="A2941" s="50">
        <v>2940</v>
      </c>
      <c r="B2941" s="77">
        <f>Original!A3317</f>
        <v>43359</v>
      </c>
      <c r="C2941" s="78">
        <v>43344</v>
      </c>
      <c r="D2941" s="50">
        <v>2018</v>
      </c>
      <c r="E2941" s="79">
        <f>Original!B3317</f>
        <v>0.62986111111111109</v>
      </c>
      <c r="F2941" s="80" t="str">
        <f>Original!C3315</f>
        <v>BREAKFAST</v>
      </c>
      <c r="G2941" s="80">
        <f>Original!D3315</f>
        <v>30</v>
      </c>
      <c r="H2941" s="80" t="str">
        <f>Original!G3315</f>
        <v>FOOD &amp; DRINKS</v>
      </c>
      <c r="I2941" s="80" t="s">
        <v>529</v>
      </c>
    </row>
    <row r="2942" spans="1:9">
      <c r="A2942" s="50">
        <v>2941</v>
      </c>
      <c r="B2942" s="77">
        <f>Original!A3318</f>
        <v>43359</v>
      </c>
      <c r="C2942" s="78">
        <v>43344</v>
      </c>
      <c r="D2942" s="50">
        <v>2018</v>
      </c>
      <c r="E2942" s="79">
        <f>Original!B3318</f>
        <v>0.73541666666666661</v>
      </c>
      <c r="F2942" s="80" t="str">
        <f>Original!C3316</f>
        <v>BUS</v>
      </c>
      <c r="G2942" s="80">
        <f>Original!D3316</f>
        <v>10</v>
      </c>
      <c r="H2942" s="80" t="str">
        <f>Original!G3316</f>
        <v>TRAVEL</v>
      </c>
      <c r="I2942" s="80" t="s">
        <v>529</v>
      </c>
    </row>
    <row r="2943" spans="1:9">
      <c r="A2943" s="50">
        <v>2942</v>
      </c>
      <c r="B2943" s="77">
        <f>Original!A3319</f>
        <v>43359</v>
      </c>
      <c r="C2943" s="78">
        <v>43344</v>
      </c>
      <c r="D2943" s="50">
        <v>2018</v>
      </c>
      <c r="E2943" s="79">
        <f>Original!B3319</f>
        <v>0.75486111111111109</v>
      </c>
      <c r="F2943" s="80" t="str">
        <f>Original!C3317</f>
        <v>LUNCH</v>
      </c>
      <c r="G2943" s="80">
        <f>Original!D3317</f>
        <v>593</v>
      </c>
      <c r="H2943" s="80" t="str">
        <f>Original!G3317</f>
        <v>SEPTUP</v>
      </c>
      <c r="I2943" s="80" t="s">
        <v>528</v>
      </c>
    </row>
    <row r="2944" spans="1:9">
      <c r="A2944" s="50">
        <v>2943</v>
      </c>
      <c r="B2944" s="77">
        <f>Original!A3320</f>
        <v>43359</v>
      </c>
      <c r="C2944" s="78">
        <v>43344</v>
      </c>
      <c r="D2944" s="50">
        <v>2018</v>
      </c>
      <c r="E2944" s="79">
        <f>Original!B3320</f>
        <v>0.7631944444444444</v>
      </c>
      <c r="F2944" s="80" t="str">
        <f>Original!C3318</f>
        <v>SPAR HYPERMARKET</v>
      </c>
      <c r="G2944" s="80">
        <f>Original!D3318</f>
        <v>398</v>
      </c>
      <c r="H2944" s="80" t="str">
        <f>Original!G3318</f>
        <v>SHOPPING</v>
      </c>
      <c r="I2944" s="80" t="s">
        <v>529</v>
      </c>
    </row>
    <row r="2945" spans="1:9">
      <c r="A2945" s="50">
        <v>2944</v>
      </c>
      <c r="B2945" s="77">
        <f>Original!A3321</f>
        <v>43359</v>
      </c>
      <c r="C2945" s="78">
        <v>43344</v>
      </c>
      <c r="D2945" s="50">
        <v>2018</v>
      </c>
      <c r="E2945" s="79">
        <f>Original!B3321</f>
        <v>0.80625000000000002</v>
      </c>
      <c r="F2945" s="80" t="str">
        <f>Original!C3319</f>
        <v>AUTO</v>
      </c>
      <c r="G2945" s="80">
        <f>Original!D3319</f>
        <v>70</v>
      </c>
      <c r="H2945" s="80" t="str">
        <f>Original!G3319</f>
        <v>TRAVEL</v>
      </c>
      <c r="I2945" s="80" t="s">
        <v>529</v>
      </c>
    </row>
    <row r="2946" spans="1:9">
      <c r="A2946" s="50">
        <v>2945</v>
      </c>
      <c r="B2946" s="77">
        <f>Original!A3322</f>
        <v>43359</v>
      </c>
      <c r="C2946" s="78">
        <v>43344</v>
      </c>
      <c r="D2946" s="50">
        <v>2018</v>
      </c>
      <c r="E2946" s="79">
        <f>Original!B3322</f>
        <v>0.83888888888888891</v>
      </c>
      <c r="F2946" s="80" t="str">
        <f>Original!C3320</f>
        <v>ARUN ICE CREAM</v>
      </c>
      <c r="G2946" s="80">
        <f>Original!D3320</f>
        <v>224</v>
      </c>
      <c r="H2946" s="80" t="str">
        <f>Original!G3320</f>
        <v>SEPTUP</v>
      </c>
      <c r="I2946" s="80" t="s">
        <v>528</v>
      </c>
    </row>
    <row r="2947" spans="1:9">
      <c r="A2947" s="50">
        <v>2946</v>
      </c>
      <c r="B2947" s="77">
        <f>Original!A3323</f>
        <v>43360</v>
      </c>
      <c r="C2947" s="78">
        <v>43344</v>
      </c>
      <c r="D2947" s="50">
        <v>2018</v>
      </c>
      <c r="E2947" s="79">
        <f>Original!B3323</f>
        <v>0.39305555555555555</v>
      </c>
      <c r="F2947" s="80" t="str">
        <f>Original!C3321</f>
        <v>KNANSI.FT@OKAXIS</v>
      </c>
      <c r="G2947" s="80">
        <f>Original!D3321</f>
        <v>600</v>
      </c>
      <c r="H2947" s="80" t="str">
        <f>Original!G3321</f>
        <v>BILLS</v>
      </c>
      <c r="I2947" s="80" t="s">
        <v>529</v>
      </c>
    </row>
    <row r="2948" spans="1:9">
      <c r="A2948" s="50">
        <v>2947</v>
      </c>
      <c r="B2948" s="77">
        <f>Original!A3324</f>
        <v>43360</v>
      </c>
      <c r="C2948" s="78">
        <v>43344</v>
      </c>
      <c r="D2948" s="50">
        <v>2018</v>
      </c>
      <c r="E2948" s="79">
        <f>Original!B3324</f>
        <v>0.5180555555555556</v>
      </c>
      <c r="F2948" s="80" t="str">
        <f>Original!C3322</f>
        <v>UBER</v>
      </c>
      <c r="G2948" s="80">
        <f>Original!D3322</f>
        <v>140</v>
      </c>
      <c r="H2948" s="80" t="str">
        <f>Original!G3322</f>
        <v>SEPTUP</v>
      </c>
      <c r="I2948" s="80" t="s">
        <v>528</v>
      </c>
    </row>
    <row r="2949" spans="1:9">
      <c r="A2949" s="50">
        <v>2948</v>
      </c>
      <c r="B2949" s="77">
        <f>Original!A3325</f>
        <v>43360</v>
      </c>
      <c r="C2949" s="78">
        <v>43344</v>
      </c>
      <c r="D2949" s="50">
        <v>2018</v>
      </c>
      <c r="E2949" s="79">
        <f>Original!B3325</f>
        <v>0.94444444444444453</v>
      </c>
      <c r="F2949" s="80" t="str">
        <f>Original!C3323</f>
        <v>BREAKFAST</v>
      </c>
      <c r="G2949" s="80">
        <f>Original!D3323</f>
        <v>45</v>
      </c>
      <c r="H2949" s="80" t="str">
        <f>Original!G3323</f>
        <v>FOOD &amp; DRINKS</v>
      </c>
      <c r="I2949" s="80" t="s">
        <v>529</v>
      </c>
    </row>
    <row r="2950" spans="1:9">
      <c r="A2950" s="50">
        <v>2949</v>
      </c>
      <c r="B2950" s="77">
        <f>Original!A3326</f>
        <v>43360</v>
      </c>
      <c r="C2950" s="78">
        <v>43344</v>
      </c>
      <c r="D2950" s="50">
        <v>2018</v>
      </c>
      <c r="E2950" s="79">
        <f>Original!B3326</f>
        <v>0.94444444444444453</v>
      </c>
      <c r="F2950" s="80" t="str">
        <f>Original!C3324</f>
        <v>SOAP POWDER</v>
      </c>
      <c r="G2950" s="80">
        <f>Original!D3324</f>
        <v>20</v>
      </c>
      <c r="H2950" s="80" t="str">
        <f>Original!G3324</f>
        <v>GROCERIES</v>
      </c>
      <c r="I2950" s="80" t="s">
        <v>529</v>
      </c>
    </row>
    <row r="2951" spans="1:9">
      <c r="A2951" s="50">
        <v>2950</v>
      </c>
      <c r="B2951" s="77">
        <f>Original!A3327</f>
        <v>43360</v>
      </c>
      <c r="C2951" s="78">
        <v>43344</v>
      </c>
      <c r="D2951" s="50">
        <v>2018</v>
      </c>
      <c r="E2951" s="79">
        <f>Original!B3327</f>
        <v>0.94444444444444453</v>
      </c>
      <c r="F2951" s="80" t="str">
        <f>Original!C3325</f>
        <v>DINNER</v>
      </c>
      <c r="G2951" s="80">
        <f>Original!D3325</f>
        <v>260</v>
      </c>
      <c r="H2951" s="80" t="str">
        <f>Original!G3325</f>
        <v>SEPTUP</v>
      </c>
      <c r="I2951" s="80" t="s">
        <v>528</v>
      </c>
    </row>
    <row r="2952" spans="1:9">
      <c r="A2952" s="50">
        <v>2951</v>
      </c>
      <c r="B2952" s="77">
        <f>Original!A3328</f>
        <v>43360</v>
      </c>
      <c r="C2952" s="78">
        <v>43344</v>
      </c>
      <c r="D2952" s="50">
        <v>2018</v>
      </c>
      <c r="E2952" s="79">
        <f>Original!B3328</f>
        <v>0.94513888888888886</v>
      </c>
      <c r="F2952" s="80" t="str">
        <f>Original!C3326</f>
        <v>IRON</v>
      </c>
      <c r="G2952" s="80">
        <f>Original!D3326</f>
        <v>50</v>
      </c>
      <c r="H2952" s="80" t="str">
        <f>Original!G3326</f>
        <v>SEPTUP</v>
      </c>
      <c r="I2952" s="80" t="s">
        <v>528</v>
      </c>
    </row>
    <row r="2953" spans="1:9">
      <c r="A2953" s="50">
        <v>2952</v>
      </c>
      <c r="B2953" s="77">
        <f>Original!A3329</f>
        <v>43360</v>
      </c>
      <c r="C2953" s="78">
        <v>43344</v>
      </c>
      <c r="D2953" s="50">
        <v>2018</v>
      </c>
      <c r="E2953" s="79">
        <f>Original!B3329</f>
        <v>0.95138888888888884</v>
      </c>
      <c r="F2953" s="80" t="str">
        <f>Original!C3327</f>
        <v>METRO</v>
      </c>
      <c r="G2953" s="80">
        <f>Original!D3327</f>
        <v>50</v>
      </c>
      <c r="H2953" s="80" t="str">
        <f>Original!G3327</f>
        <v>SEPTUP</v>
      </c>
      <c r="I2953" s="80" t="s">
        <v>528</v>
      </c>
    </row>
    <row r="2954" spans="1:9">
      <c r="A2954" s="50">
        <v>2953</v>
      </c>
      <c r="B2954" s="77">
        <f>Original!A3330</f>
        <v>43361</v>
      </c>
      <c r="C2954" s="78">
        <v>43344</v>
      </c>
      <c r="D2954" s="50">
        <v>2018</v>
      </c>
      <c r="E2954" s="79">
        <f>Original!B3330</f>
        <v>0.1173611111111111</v>
      </c>
      <c r="F2954" s="80" t="str">
        <f>Original!C3328</f>
        <v>UBER</v>
      </c>
      <c r="G2954" s="80">
        <f>Original!D3328</f>
        <v>164</v>
      </c>
      <c r="H2954" s="80" t="str">
        <f>Original!G3328</f>
        <v>SEPTUP</v>
      </c>
      <c r="I2954" s="80" t="s">
        <v>528</v>
      </c>
    </row>
    <row r="2955" spans="1:9">
      <c r="A2955" s="50">
        <v>2954</v>
      </c>
      <c r="B2955" s="77">
        <f>Original!A3331</f>
        <v>43361</v>
      </c>
      <c r="C2955" s="78">
        <v>43344</v>
      </c>
      <c r="D2955" s="50">
        <v>2018</v>
      </c>
      <c r="E2955" s="79">
        <f>Original!B3331</f>
        <v>0.1173611111111111</v>
      </c>
      <c r="F2955" s="80" t="str">
        <f>Original!C3329</f>
        <v>FLIGHT</v>
      </c>
      <c r="G2955" s="80">
        <f>Original!D3329</f>
        <v>3276.5</v>
      </c>
      <c r="H2955" s="80" t="str">
        <f>Original!G3329</f>
        <v>SEPTUP</v>
      </c>
      <c r="I2955" s="80" t="s">
        <v>528</v>
      </c>
    </row>
    <row r="2956" spans="1:9">
      <c r="A2956" s="50">
        <v>2955</v>
      </c>
      <c r="B2956" s="77">
        <f>Original!A3332</f>
        <v>43361</v>
      </c>
      <c r="C2956" s="78">
        <v>43344</v>
      </c>
      <c r="D2956" s="50">
        <v>2018</v>
      </c>
      <c r="E2956" s="79">
        <f>Original!B3332</f>
        <v>0.24513888888888888</v>
      </c>
      <c r="F2956" s="80" t="str">
        <f>Original!C3330</f>
        <v>CAB</v>
      </c>
      <c r="G2956" s="80">
        <f>Original!D3330</f>
        <v>412</v>
      </c>
      <c r="H2956" s="80" t="str">
        <f>Original!G3330</f>
        <v>SEPTUP</v>
      </c>
      <c r="I2956" s="80" t="s">
        <v>528</v>
      </c>
    </row>
    <row r="2957" spans="1:9">
      <c r="A2957" s="50">
        <v>2956</v>
      </c>
      <c r="B2957" s="77">
        <f>Original!A3333</f>
        <v>43361</v>
      </c>
      <c r="C2957" s="78">
        <v>43344</v>
      </c>
      <c r="D2957" s="50">
        <v>2018</v>
      </c>
      <c r="E2957" s="79">
        <f>Original!B3333</f>
        <v>0.41250000000000003</v>
      </c>
      <c r="F2957" s="80" t="str">
        <f>Original!C3331</f>
        <v>OYO</v>
      </c>
      <c r="G2957" s="80">
        <f>Original!D3331</f>
        <v>1384</v>
      </c>
      <c r="H2957" s="80" t="str">
        <f>Original!G3331</f>
        <v>SEPTUP</v>
      </c>
      <c r="I2957" s="80" t="s">
        <v>528</v>
      </c>
    </row>
    <row r="2958" spans="1:9">
      <c r="A2958" s="50">
        <v>2957</v>
      </c>
      <c r="B2958" s="77">
        <f>Original!A3334</f>
        <v>43361</v>
      </c>
      <c r="C2958" s="78">
        <v>43344</v>
      </c>
      <c r="D2958" s="50">
        <v>2018</v>
      </c>
      <c r="E2958" s="79">
        <f>Original!B3334</f>
        <v>0.45208333333333334</v>
      </c>
      <c r="F2958" s="80" t="str">
        <f>Original!C3332</f>
        <v>TRAIN</v>
      </c>
      <c r="G2958" s="80">
        <f>Original!D3332</f>
        <v>1100</v>
      </c>
      <c r="H2958" s="80" t="str">
        <f>Original!G3332</f>
        <v>SEPTUP</v>
      </c>
      <c r="I2958" s="80" t="s">
        <v>528</v>
      </c>
    </row>
    <row r="2959" spans="1:9">
      <c r="A2959" s="50">
        <v>2958</v>
      </c>
      <c r="B2959" s="77">
        <f>Original!A3335</f>
        <v>43361</v>
      </c>
      <c r="C2959" s="78">
        <v>43344</v>
      </c>
      <c r="D2959" s="50">
        <v>2018</v>
      </c>
      <c r="E2959" s="79">
        <f>Original!B3335</f>
        <v>0.45277777777777778</v>
      </c>
      <c r="F2959" s="80" t="str">
        <f>Original!C3333</f>
        <v>SNACKS</v>
      </c>
      <c r="G2959" s="80">
        <f>Original!D3333</f>
        <v>60</v>
      </c>
      <c r="H2959" s="80" t="str">
        <f>Original!G3333</f>
        <v>SEPTUP</v>
      </c>
      <c r="I2959" s="80" t="s">
        <v>528</v>
      </c>
    </row>
    <row r="2960" spans="1:9">
      <c r="A2960" s="50">
        <v>2959</v>
      </c>
      <c r="B2960" s="77">
        <f>Original!A3336</f>
        <v>43361</v>
      </c>
      <c r="C2960" s="78">
        <v>43344</v>
      </c>
      <c r="D2960" s="50">
        <v>2018</v>
      </c>
      <c r="E2960" s="79">
        <f>Original!B3336</f>
        <v>0.76874999999999993</v>
      </c>
      <c r="F2960" s="80" t="str">
        <f>Original!C3334</f>
        <v>CAB</v>
      </c>
      <c r="G2960" s="80">
        <f>Original!D3334</f>
        <v>200</v>
      </c>
      <c r="H2960" s="80" t="str">
        <f>Original!G3334</f>
        <v>SEPTUP</v>
      </c>
      <c r="I2960" s="80" t="s">
        <v>528</v>
      </c>
    </row>
    <row r="2961" spans="1:9">
      <c r="A2961" s="50">
        <v>2960</v>
      </c>
      <c r="B2961" s="77">
        <f>Original!A3337</f>
        <v>43361</v>
      </c>
      <c r="C2961" s="78">
        <v>43344</v>
      </c>
      <c r="D2961" s="50">
        <v>2018</v>
      </c>
      <c r="E2961" s="79">
        <f>Original!B3337</f>
        <v>0.94930555555555562</v>
      </c>
      <c r="F2961" s="80" t="str">
        <f>Original!C3335</f>
        <v>XEROX</v>
      </c>
      <c r="G2961" s="80">
        <f>Original!D3335</f>
        <v>50</v>
      </c>
      <c r="H2961" s="80" t="str">
        <f>Original!G3335</f>
        <v>SEPTUP</v>
      </c>
      <c r="I2961" s="80" t="s">
        <v>528</v>
      </c>
    </row>
    <row r="2962" spans="1:9">
      <c r="A2962" s="50">
        <v>2961</v>
      </c>
      <c r="B2962" s="77">
        <f>Original!A3339</f>
        <v>43362</v>
      </c>
      <c r="C2962" s="78">
        <v>43344</v>
      </c>
      <c r="D2962" s="50">
        <v>2018</v>
      </c>
      <c r="E2962" s="79">
        <f>Original!B3339</f>
        <v>0.77986111111111101</v>
      </c>
      <c r="F2962" s="80" t="str">
        <f>Original!C3337</f>
        <v>HYPHEN HOTEL</v>
      </c>
      <c r="G2962" s="80">
        <f>Original!D3337</f>
        <v>2000</v>
      </c>
      <c r="H2962" s="80" t="str">
        <f>Original!G3337</f>
        <v>SEPTUP</v>
      </c>
      <c r="I2962" s="80" t="s">
        <v>528</v>
      </c>
    </row>
    <row r="2963" spans="1:9">
      <c r="A2963" s="50">
        <v>2962</v>
      </c>
      <c r="B2963" s="77">
        <f>Original!A3340</f>
        <v>43362</v>
      </c>
      <c r="C2963" s="78">
        <v>43344</v>
      </c>
      <c r="D2963" s="50">
        <v>2018</v>
      </c>
      <c r="E2963" s="79">
        <f>Original!B3340</f>
        <v>0.79166666666666663</v>
      </c>
      <c r="F2963" s="80" t="str">
        <f>Original!C3338</f>
        <v>LAUNDRY</v>
      </c>
      <c r="G2963" s="80">
        <f>Original!D3338</f>
        <v>136</v>
      </c>
      <c r="H2963" s="80" t="str">
        <f>Original!G3338</f>
        <v>SEPTUP</v>
      </c>
      <c r="I2963" s="80" t="s">
        <v>528</v>
      </c>
    </row>
    <row r="2964" spans="1:9">
      <c r="A2964" s="50">
        <v>2963</v>
      </c>
      <c r="B2964" s="77">
        <f>Original!A3341</f>
        <v>43362</v>
      </c>
      <c r="C2964" s="78">
        <v>43344</v>
      </c>
      <c r="D2964" s="50">
        <v>2018</v>
      </c>
      <c r="E2964" s="79">
        <f>Original!B3341</f>
        <v>0.87291666666666667</v>
      </c>
      <c r="F2964" s="80" t="str">
        <f>Original!C3339</f>
        <v>SOCKS</v>
      </c>
      <c r="G2964" s="80">
        <f>Original!D3339</f>
        <v>99</v>
      </c>
      <c r="H2964" s="80" t="str">
        <f>Original!G3339</f>
        <v>SHOPPING</v>
      </c>
      <c r="I2964" s="80" t="s">
        <v>529</v>
      </c>
    </row>
    <row r="2965" spans="1:9">
      <c r="A2965" s="50">
        <v>2964</v>
      </c>
      <c r="B2965" s="77">
        <f>Original!A3342</f>
        <v>43362</v>
      </c>
      <c r="C2965" s="78">
        <v>43344</v>
      </c>
      <c r="D2965" s="50">
        <v>2018</v>
      </c>
      <c r="E2965" s="79">
        <f>Original!B3342</f>
        <v>0.94930555555555562</v>
      </c>
      <c r="F2965" s="80" t="str">
        <f>Original!C3340</f>
        <v>OLA</v>
      </c>
      <c r="G2965" s="80">
        <f>Original!D3340</f>
        <v>2140</v>
      </c>
      <c r="H2965" s="80" t="str">
        <f>Original!G3340</f>
        <v>SEPTUP</v>
      </c>
      <c r="I2965" s="80" t="s">
        <v>528</v>
      </c>
    </row>
    <row r="2966" spans="1:9">
      <c r="A2966" s="50">
        <v>2965</v>
      </c>
      <c r="B2966" s="77">
        <f>Original!A3344</f>
        <v>43363</v>
      </c>
      <c r="C2966" s="78">
        <v>43344</v>
      </c>
      <c r="D2966" s="50">
        <v>2018</v>
      </c>
      <c r="E2966" s="79">
        <f>Original!B3344</f>
        <v>0.65138888888888891</v>
      </c>
      <c r="F2966" s="80" t="str">
        <f>Original!C3342</f>
        <v>HYPHEN HOTEL</v>
      </c>
      <c r="G2966" s="80">
        <f>Original!D3342</f>
        <v>2000</v>
      </c>
      <c r="H2966" s="80" t="str">
        <f>Original!G3342</f>
        <v>SEPTUP</v>
      </c>
      <c r="I2966" s="80" t="s">
        <v>528</v>
      </c>
    </row>
    <row r="2967" spans="1:9">
      <c r="A2967" s="50">
        <v>2966</v>
      </c>
      <c r="B2967" s="77">
        <f>Original!A3345</f>
        <v>43363</v>
      </c>
      <c r="C2967" s="78">
        <v>43344</v>
      </c>
      <c r="D2967" s="50">
        <v>2018</v>
      </c>
      <c r="E2967" s="79">
        <f>Original!B3345</f>
        <v>0.77569444444444446</v>
      </c>
      <c r="F2967" s="80" t="str">
        <f>Original!C3343</f>
        <v>FUNDS TRANSFER</v>
      </c>
      <c r="G2967" s="80">
        <f>Original!D3343</f>
        <v>12</v>
      </c>
      <c r="H2967" s="80" t="str">
        <f>Original!G3343</f>
        <v>BILLS</v>
      </c>
      <c r="I2967" s="80" t="s">
        <v>529</v>
      </c>
    </row>
    <row r="2968" spans="1:9">
      <c r="A2968" s="50">
        <v>2967</v>
      </c>
      <c r="B2968" s="77">
        <f>Original!A3346</f>
        <v>43363</v>
      </c>
      <c r="C2968" s="78">
        <v>43344</v>
      </c>
      <c r="D2968" s="50">
        <v>2018</v>
      </c>
      <c r="E2968" s="79">
        <f>Original!B3346</f>
        <v>0.89097222222222217</v>
      </c>
      <c r="F2968" s="80" t="str">
        <f>Original!C3344</f>
        <v>LUNCH</v>
      </c>
      <c r="G2968" s="80">
        <f>Original!D3344</f>
        <v>420</v>
      </c>
      <c r="H2968" s="80" t="str">
        <f>Original!G3344</f>
        <v>SEPTUP</v>
      </c>
      <c r="I2968" s="80" t="s">
        <v>528</v>
      </c>
    </row>
    <row r="2969" spans="1:9">
      <c r="A2969" s="50">
        <v>2968</v>
      </c>
      <c r="B2969" s="77">
        <f>Original!A3347</f>
        <v>43364</v>
      </c>
      <c r="C2969" s="78">
        <v>43344</v>
      </c>
      <c r="D2969" s="50">
        <v>2018</v>
      </c>
      <c r="E2969" s="79">
        <f>Original!B3347</f>
        <v>0.59930555555555554</v>
      </c>
      <c r="F2969" s="80" t="str">
        <f>Original!C3345</f>
        <v>CAB</v>
      </c>
      <c r="G2969" s="80">
        <f>Original!D3345</f>
        <v>1970</v>
      </c>
      <c r="H2969" s="80" t="str">
        <f>Original!G3345</f>
        <v>SEPTUP</v>
      </c>
      <c r="I2969" s="80" t="s">
        <v>528</v>
      </c>
    </row>
    <row r="2970" spans="1:9">
      <c r="A2970" s="50">
        <v>2969</v>
      </c>
      <c r="B2970" s="77">
        <f>Original!A3348</f>
        <v>43364</v>
      </c>
      <c r="C2970" s="78">
        <v>43344</v>
      </c>
      <c r="D2970" s="50">
        <v>2018</v>
      </c>
      <c r="E2970" s="79">
        <f>Original!B3348</f>
        <v>0.85277777777777775</v>
      </c>
      <c r="F2970" s="80" t="str">
        <f>Original!C3346</f>
        <v>HYPHEN HOTEL</v>
      </c>
      <c r="G2970" s="80">
        <f>Original!D3346</f>
        <v>2000</v>
      </c>
      <c r="H2970" s="80" t="str">
        <f>Original!G3346</f>
        <v>SEPTUP</v>
      </c>
      <c r="I2970" s="80" t="s">
        <v>528</v>
      </c>
    </row>
    <row r="2971" spans="1:9">
      <c r="A2971" s="50">
        <v>2970</v>
      </c>
      <c r="B2971" s="77">
        <f>Original!A3349</f>
        <v>43364</v>
      </c>
      <c r="C2971" s="78">
        <v>43344</v>
      </c>
      <c r="D2971" s="50">
        <v>2018</v>
      </c>
      <c r="E2971" s="79">
        <f>Original!B3349</f>
        <v>0.89236111111111116</v>
      </c>
      <c r="F2971" s="80" t="str">
        <f>Original!C3347</f>
        <v>HYPHEN HOTEL</v>
      </c>
      <c r="G2971" s="80">
        <f>Original!D3347</f>
        <v>1000</v>
      </c>
      <c r="H2971" s="80" t="str">
        <f>Original!G3347</f>
        <v>SEPTUP</v>
      </c>
      <c r="I2971" s="80" t="s">
        <v>528</v>
      </c>
    </row>
    <row r="2972" spans="1:9">
      <c r="A2972" s="50">
        <v>2971</v>
      </c>
      <c r="B2972" s="77">
        <f>Original!A3350</f>
        <v>43364</v>
      </c>
      <c r="C2972" s="78">
        <v>43344</v>
      </c>
      <c r="D2972" s="50">
        <v>2018</v>
      </c>
      <c r="E2972" s="79">
        <f>Original!B3350</f>
        <v>0.97013888888888899</v>
      </c>
      <c r="F2972" s="80" t="str">
        <f>Original!C3348</f>
        <v>SNACKS</v>
      </c>
      <c r="G2972" s="80">
        <f>Original!D3348</f>
        <v>200</v>
      </c>
      <c r="H2972" s="80" t="str">
        <f>Original!G3348</f>
        <v>SEPTUP</v>
      </c>
      <c r="I2972" s="80" t="s">
        <v>528</v>
      </c>
    </row>
    <row r="2973" spans="1:9">
      <c r="A2973" s="50">
        <v>2972</v>
      </c>
      <c r="B2973" s="77">
        <f>Original!A3351</f>
        <v>43364</v>
      </c>
      <c r="C2973" s="78">
        <v>43344</v>
      </c>
      <c r="D2973" s="50">
        <v>2018</v>
      </c>
      <c r="E2973" s="79">
        <f>Original!B3351</f>
        <v>0.98472222222222217</v>
      </c>
      <c r="F2973" s="80" t="str">
        <f>Original!C3349</f>
        <v>TRAIN</v>
      </c>
      <c r="G2973" s="80">
        <f>Original!D3349</f>
        <v>825.27</v>
      </c>
      <c r="H2973" s="80" t="str">
        <f>Original!G3349</f>
        <v>SEPTUP</v>
      </c>
      <c r="I2973" s="80" t="s">
        <v>528</v>
      </c>
    </row>
    <row r="2974" spans="1:9">
      <c r="A2974" s="50">
        <v>2973</v>
      </c>
      <c r="B2974" s="77">
        <f>Original!A3352</f>
        <v>43364</v>
      </c>
      <c r="C2974" s="78">
        <v>43344</v>
      </c>
      <c r="D2974" s="50">
        <v>2018</v>
      </c>
      <c r="E2974" s="79">
        <f>Original!B3352</f>
        <v>0.98888888888888893</v>
      </c>
      <c r="F2974" s="80" t="str">
        <f>Original!C3350</f>
        <v>METRO</v>
      </c>
      <c r="G2974" s="80">
        <f>Original!D3350</f>
        <v>50</v>
      </c>
      <c r="H2974" s="80" t="str">
        <f>Original!G3350</f>
        <v>SEPTUP</v>
      </c>
      <c r="I2974" s="80" t="s">
        <v>528</v>
      </c>
    </row>
    <row r="2975" spans="1:9">
      <c r="A2975" s="50">
        <v>2974</v>
      </c>
      <c r="B2975" s="77">
        <f>Original!A3353</f>
        <v>43365</v>
      </c>
      <c r="C2975" s="78">
        <v>43344</v>
      </c>
      <c r="D2975" s="50">
        <v>2018</v>
      </c>
      <c r="E2975" s="79">
        <f>Original!B3353</f>
        <v>0.23402777777777781</v>
      </c>
      <c r="F2975" s="80" t="str">
        <f>Original!C3351</f>
        <v>HOTEL ARCH</v>
      </c>
      <c r="G2975" s="80">
        <f>Original!D3351</f>
        <v>1517</v>
      </c>
      <c r="H2975" s="80" t="str">
        <f>Original!G3351</f>
        <v>SEPTUP</v>
      </c>
      <c r="I2975" s="80" t="s">
        <v>528</v>
      </c>
    </row>
    <row r="2976" spans="1:9">
      <c r="A2976" s="50">
        <v>2975</v>
      </c>
      <c r="B2976" s="77">
        <f>Original!A3354</f>
        <v>43365</v>
      </c>
      <c r="C2976" s="78">
        <v>43344</v>
      </c>
      <c r="D2976" s="50">
        <v>2018</v>
      </c>
      <c r="E2976" s="79">
        <f>Original!B3354</f>
        <v>0.27083333333333331</v>
      </c>
      <c r="F2976" s="80" t="str">
        <f>Original!C3352</f>
        <v>AUTO</v>
      </c>
      <c r="G2976" s="80">
        <f>Original!D3352</f>
        <v>100</v>
      </c>
      <c r="H2976" s="80" t="str">
        <f>Original!G3352</f>
        <v>SEPTUP</v>
      </c>
      <c r="I2976" s="80" t="s">
        <v>528</v>
      </c>
    </row>
    <row r="2977" spans="1:9">
      <c r="A2977" s="50">
        <v>2976</v>
      </c>
      <c r="B2977" s="77">
        <f>Original!A3355</f>
        <v>43365</v>
      </c>
      <c r="C2977" s="78">
        <v>43344</v>
      </c>
      <c r="D2977" s="50">
        <v>2018</v>
      </c>
      <c r="E2977" s="79">
        <f>Original!B3355</f>
        <v>0.27569444444444446</v>
      </c>
      <c r="F2977" s="80" t="str">
        <f>Original!C3353</f>
        <v>OLA</v>
      </c>
      <c r="G2977" s="80">
        <f>Original!D3353</f>
        <v>105</v>
      </c>
      <c r="H2977" s="80" t="str">
        <f>Original!G3353</f>
        <v>SEPTUP</v>
      </c>
      <c r="I2977" s="80" t="s">
        <v>528</v>
      </c>
    </row>
    <row r="2978" spans="1:9">
      <c r="A2978" s="50">
        <v>2977</v>
      </c>
      <c r="B2978" s="77">
        <f>Original!A3357</f>
        <v>43365</v>
      </c>
      <c r="C2978" s="78">
        <v>43344</v>
      </c>
      <c r="D2978" s="50">
        <v>2018</v>
      </c>
      <c r="E2978" s="79">
        <f>Original!B3357</f>
        <v>0.43263888888888885</v>
      </c>
      <c r="F2978" s="80" t="str">
        <f>Original!C3355</f>
        <v>BREAKFAST</v>
      </c>
      <c r="G2978" s="80">
        <f>Original!D3355</f>
        <v>234.15</v>
      </c>
      <c r="H2978" s="80" t="str">
        <f>Original!G3355</f>
        <v>SEPTUP</v>
      </c>
      <c r="I2978" s="80" t="s">
        <v>528</v>
      </c>
    </row>
    <row r="2979" spans="1:9">
      <c r="A2979" s="50">
        <v>2978</v>
      </c>
      <c r="B2979" s="77">
        <f>Original!A3358</f>
        <v>43365</v>
      </c>
      <c r="C2979" s="78">
        <v>43344</v>
      </c>
      <c r="D2979" s="50">
        <v>2018</v>
      </c>
      <c r="E2979" s="79">
        <f>Original!B3358</f>
        <v>0.49513888888888885</v>
      </c>
      <c r="F2979" s="80" t="str">
        <f>Original!C3356</f>
        <v>FLIGHT</v>
      </c>
      <c r="G2979" s="80">
        <f>Original!D3356</f>
        <v>3276.5</v>
      </c>
      <c r="H2979" s="80" t="str">
        <f>Original!G3356</f>
        <v>SEPTUP</v>
      </c>
      <c r="I2979" s="80" t="s">
        <v>528</v>
      </c>
    </row>
    <row r="2980" spans="1:9">
      <c r="A2980" s="50">
        <v>2979</v>
      </c>
      <c r="B2980" s="77">
        <f>Original!A3359</f>
        <v>43365</v>
      </c>
      <c r="C2980" s="78">
        <v>43344</v>
      </c>
      <c r="D2980" s="50">
        <v>2018</v>
      </c>
      <c r="E2980" s="79">
        <f>Original!B3359</f>
        <v>0.74722222222222223</v>
      </c>
      <c r="F2980" s="80" t="str">
        <f>Original!C3357</f>
        <v>METRO</v>
      </c>
      <c r="G2980" s="80">
        <f>Original!D3357</f>
        <v>50</v>
      </c>
      <c r="H2980" s="80" t="str">
        <f>Original!G3357</f>
        <v>SEPTUP</v>
      </c>
      <c r="I2980" s="80" t="s">
        <v>528</v>
      </c>
    </row>
    <row r="2981" spans="1:9">
      <c r="A2981" s="50">
        <v>2980</v>
      </c>
      <c r="B2981" s="77">
        <f>Original!A3360</f>
        <v>43365</v>
      </c>
      <c r="C2981" s="78">
        <v>43344</v>
      </c>
      <c r="D2981" s="50">
        <v>2018</v>
      </c>
      <c r="E2981" s="79">
        <f>Original!B3360</f>
        <v>0.87222222222222223</v>
      </c>
      <c r="F2981" s="80" t="str">
        <f>Original!C3358</f>
        <v>OLA</v>
      </c>
      <c r="G2981" s="80">
        <f>Original!D3358</f>
        <v>78</v>
      </c>
      <c r="H2981" s="80" t="str">
        <f>Original!G3358</f>
        <v>SEPTUP</v>
      </c>
      <c r="I2981" s="80" t="s">
        <v>528</v>
      </c>
    </row>
    <row r="2982" spans="1:9">
      <c r="A2982" s="50">
        <v>2981</v>
      </c>
      <c r="B2982" s="77">
        <f>Original!A3361</f>
        <v>43365</v>
      </c>
      <c r="C2982" s="78">
        <v>43344</v>
      </c>
      <c r="D2982" s="50">
        <v>2018</v>
      </c>
      <c r="E2982" s="79">
        <f>Original!B3361</f>
        <v>0.99513888888888891</v>
      </c>
      <c r="F2982" s="80" t="str">
        <f>Original!C3359</f>
        <v>AUTO</v>
      </c>
      <c r="G2982" s="80">
        <f>Original!D3359</f>
        <v>20</v>
      </c>
      <c r="H2982" s="80" t="str">
        <f>Original!G3359</f>
        <v>TRAVEL</v>
      </c>
      <c r="I2982" s="80" t="s">
        <v>529</v>
      </c>
    </row>
    <row r="2983" spans="1:9">
      <c r="A2983" s="50">
        <v>2982</v>
      </c>
      <c r="B2983" s="77">
        <f>Original!A3362</f>
        <v>43366</v>
      </c>
      <c r="C2983" s="78">
        <v>43344</v>
      </c>
      <c r="D2983" s="50">
        <v>2018</v>
      </c>
      <c r="E2983" s="79">
        <f>Original!B3362</f>
        <v>0.34097222222222223</v>
      </c>
      <c r="F2983" s="80" t="str">
        <f>Original!C3360</f>
        <v>BUS</v>
      </c>
      <c r="G2983" s="80">
        <f>Original!D3360</f>
        <v>7</v>
      </c>
      <c r="H2983" s="80" t="str">
        <f>Original!G3360</f>
        <v>TRAVEL</v>
      </c>
      <c r="I2983" s="80" t="s">
        <v>529</v>
      </c>
    </row>
    <row r="2984" spans="1:9">
      <c r="A2984" s="50">
        <v>2983</v>
      </c>
      <c r="B2984" s="77">
        <f>Original!A3363</f>
        <v>43366</v>
      </c>
      <c r="C2984" s="78">
        <v>43344</v>
      </c>
      <c r="D2984" s="50">
        <v>2018</v>
      </c>
      <c r="E2984" s="79">
        <f>Original!B3363</f>
        <v>0.34097222222222223</v>
      </c>
      <c r="F2984" s="80" t="str">
        <f>Original!C3361</f>
        <v>OLA</v>
      </c>
      <c r="G2984" s="80">
        <f>Original!D3361</f>
        <v>156</v>
      </c>
      <c r="H2984" s="80" t="str">
        <f>Original!G3361</f>
        <v>SEPTUP</v>
      </c>
      <c r="I2984" s="80" t="s">
        <v>528</v>
      </c>
    </row>
    <row r="2985" spans="1:9">
      <c r="A2985" s="50">
        <v>2984</v>
      </c>
      <c r="B2985" s="77">
        <f>Original!A3364</f>
        <v>43366</v>
      </c>
      <c r="C2985" s="78">
        <v>43344</v>
      </c>
      <c r="D2985" s="50">
        <v>2018</v>
      </c>
      <c r="E2985" s="79">
        <f>Original!B3364</f>
        <v>0.50208333333333333</v>
      </c>
      <c r="F2985" s="80" t="str">
        <f>Original!C3362</f>
        <v>BUS</v>
      </c>
      <c r="G2985" s="80">
        <f>Original!D3362</f>
        <v>11</v>
      </c>
      <c r="H2985" s="80" t="str">
        <f>Original!G3362</f>
        <v>TRAVEL</v>
      </c>
      <c r="I2985" s="80" t="s">
        <v>529</v>
      </c>
    </row>
    <row r="2986" spans="1:9">
      <c r="A2986" s="50">
        <v>2985</v>
      </c>
      <c r="B2986" s="77">
        <f>Original!A3365</f>
        <v>43366</v>
      </c>
      <c r="C2986" s="78">
        <v>43344</v>
      </c>
      <c r="D2986" s="50">
        <v>2018</v>
      </c>
      <c r="E2986" s="79">
        <f>Original!B3365</f>
        <v>0.7104166666666667</v>
      </c>
      <c r="F2986" s="80" t="str">
        <f>Original!C3363</f>
        <v>BREAKFAST</v>
      </c>
      <c r="G2986" s="80">
        <f>Original!D3363</f>
        <v>50</v>
      </c>
      <c r="H2986" s="80" t="str">
        <f>Original!G3363</f>
        <v>FOOD &amp; DRINKS</v>
      </c>
      <c r="I2986" s="80" t="s">
        <v>529</v>
      </c>
    </row>
    <row r="2987" spans="1:9">
      <c r="A2987" s="50">
        <v>2986</v>
      </c>
      <c r="B2987" s="77">
        <f>Original!A3366</f>
        <v>43366</v>
      </c>
      <c r="C2987" s="78">
        <v>43344</v>
      </c>
      <c r="D2987" s="50">
        <v>2018</v>
      </c>
      <c r="E2987" s="79">
        <f>Original!B3366</f>
        <v>0.71111111111111114</v>
      </c>
      <c r="F2987" s="80" t="str">
        <f>Original!C3364</f>
        <v>LUNCH</v>
      </c>
      <c r="G2987" s="80">
        <f>Original!D3364</f>
        <v>540</v>
      </c>
      <c r="H2987" s="80" t="str">
        <f>Original!G3364</f>
        <v>SEPTUP</v>
      </c>
      <c r="I2987" s="80" t="s">
        <v>528</v>
      </c>
    </row>
    <row r="2988" spans="1:9">
      <c r="A2988" s="50">
        <v>2987</v>
      </c>
      <c r="B2988" s="77">
        <f>Original!A3367</f>
        <v>43366</v>
      </c>
      <c r="C2988" s="78">
        <v>43344</v>
      </c>
      <c r="D2988" s="50">
        <v>2018</v>
      </c>
      <c r="E2988" s="79">
        <f>Original!B3367</f>
        <v>0.71111111111111114</v>
      </c>
      <c r="F2988" s="80" t="str">
        <f>Original!C3365</f>
        <v>UBER</v>
      </c>
      <c r="G2988" s="80">
        <f>Original!D3365</f>
        <v>50</v>
      </c>
      <c r="H2988" s="80" t="str">
        <f>Original!G3365</f>
        <v>SEPTUP</v>
      </c>
      <c r="I2988" s="80" t="s">
        <v>528</v>
      </c>
    </row>
    <row r="2989" spans="1:9">
      <c r="A2989" s="50">
        <v>2988</v>
      </c>
      <c r="B2989" s="77">
        <f>Original!A3368</f>
        <v>43366</v>
      </c>
      <c r="C2989" s="78">
        <v>43344</v>
      </c>
      <c r="D2989" s="50">
        <v>2018</v>
      </c>
      <c r="E2989" s="79">
        <f>Original!B3368</f>
        <v>0.76111111111111107</v>
      </c>
      <c r="F2989" s="80" t="str">
        <f>Original!C3366</f>
        <v>BUS</v>
      </c>
      <c r="G2989" s="80">
        <f>Original!D3366</f>
        <v>12</v>
      </c>
      <c r="H2989" s="80" t="str">
        <f>Original!G3366</f>
        <v>TRAVEL</v>
      </c>
      <c r="I2989" s="80" t="s">
        <v>529</v>
      </c>
    </row>
    <row r="2990" spans="1:9">
      <c r="A2990" s="50">
        <v>2989</v>
      </c>
      <c r="B2990" s="77">
        <f>Original!A3369</f>
        <v>43366</v>
      </c>
      <c r="C2990" s="78">
        <v>43344</v>
      </c>
      <c r="D2990" s="50">
        <v>2018</v>
      </c>
      <c r="E2990" s="79">
        <f>Original!B3369</f>
        <v>0.76111111111111107</v>
      </c>
      <c r="F2990" s="80" t="str">
        <f>Original!C3367</f>
        <v>TEA</v>
      </c>
      <c r="G2990" s="80">
        <f>Original!D3367</f>
        <v>10</v>
      </c>
      <c r="H2990" s="80" t="str">
        <f>Original!G3367</f>
        <v>FOOD &amp; DRINKS</v>
      </c>
      <c r="I2990" s="80" t="s">
        <v>529</v>
      </c>
    </row>
    <row r="2991" spans="1:9">
      <c r="A2991" s="50">
        <v>2990</v>
      </c>
      <c r="B2991" s="77">
        <f>Original!A3370</f>
        <v>43366</v>
      </c>
      <c r="C2991" s="78">
        <v>43344</v>
      </c>
      <c r="D2991" s="50">
        <v>2018</v>
      </c>
      <c r="E2991" s="79">
        <f>Original!B3370</f>
        <v>0.76111111111111107</v>
      </c>
      <c r="F2991" s="80" t="str">
        <f>Original!C3368</f>
        <v>SOAP POWDER</v>
      </c>
      <c r="G2991" s="80">
        <f>Original!D3368</f>
        <v>20</v>
      </c>
      <c r="H2991" s="80" t="str">
        <f>Original!G3368</f>
        <v>GROCERIES</v>
      </c>
      <c r="I2991" s="80" t="s">
        <v>529</v>
      </c>
    </row>
    <row r="2992" spans="1:9">
      <c r="A2992" s="50">
        <v>2991</v>
      </c>
      <c r="B2992" s="77">
        <f>Original!A3371</f>
        <v>43366</v>
      </c>
      <c r="C2992" s="78">
        <v>43344</v>
      </c>
      <c r="D2992" s="50">
        <v>2018</v>
      </c>
      <c r="E2992" s="79">
        <f>Original!B3371</f>
        <v>0.87291666666666667</v>
      </c>
      <c r="F2992" s="80" t="str">
        <f>Original!C3369</f>
        <v>SNACKS</v>
      </c>
      <c r="G2992" s="80">
        <f>Original!D3369</f>
        <v>26</v>
      </c>
      <c r="H2992" s="80" t="str">
        <f>Original!G3369</f>
        <v>FOOD &amp; DRINKS</v>
      </c>
      <c r="I2992" s="80" t="s">
        <v>529</v>
      </c>
    </row>
    <row r="2993" spans="1:9">
      <c r="A2993" s="50">
        <v>2992</v>
      </c>
      <c r="B2993" s="77">
        <f>Original!A3372</f>
        <v>43367</v>
      </c>
      <c r="C2993" s="78">
        <v>43344</v>
      </c>
      <c r="D2993" s="50">
        <v>2018</v>
      </c>
      <c r="E2993" s="79">
        <f>Original!B3372</f>
        <v>0.76388888888888884</v>
      </c>
      <c r="F2993" s="80" t="str">
        <f>Original!C3370</f>
        <v>BUS</v>
      </c>
      <c r="G2993" s="80">
        <f>Original!D3370</f>
        <v>10</v>
      </c>
      <c r="H2993" s="80" t="str">
        <f>Original!G3370</f>
        <v>TRAVEL</v>
      </c>
      <c r="I2993" s="80" t="s">
        <v>529</v>
      </c>
    </row>
    <row r="2994" spans="1:9">
      <c r="A2994" s="50">
        <v>2993</v>
      </c>
      <c r="B2994" s="77">
        <f>Original!A3373</f>
        <v>43367</v>
      </c>
      <c r="C2994" s="78">
        <v>43344</v>
      </c>
      <c r="D2994" s="50">
        <v>2018</v>
      </c>
      <c r="E2994" s="79">
        <f>Original!B3373</f>
        <v>0.87291666666666667</v>
      </c>
      <c r="F2994" s="80" t="str">
        <f>Original!C3371</f>
        <v>DINNER</v>
      </c>
      <c r="G2994" s="80">
        <f>Original!D3371</f>
        <v>149</v>
      </c>
      <c r="H2994" s="80" t="str">
        <f>Original!G3371</f>
        <v>FOOD &amp; DRINKS</v>
      </c>
      <c r="I2994" s="80" t="s">
        <v>529</v>
      </c>
    </row>
    <row r="2995" spans="1:9">
      <c r="A2995" s="50">
        <v>2994</v>
      </c>
      <c r="B2995" s="77">
        <f>Original!A3374</f>
        <v>43368</v>
      </c>
      <c r="C2995" s="78">
        <v>43344</v>
      </c>
      <c r="D2995" s="50">
        <v>2018</v>
      </c>
      <c r="E2995" s="79">
        <f>Original!B3374</f>
        <v>0.93402777777777779</v>
      </c>
      <c r="F2995" s="80" t="str">
        <f>Original!C3372</f>
        <v>LAPTOP CASE</v>
      </c>
      <c r="G2995" s="80">
        <f>Original!D3372</f>
        <v>600</v>
      </c>
      <c r="H2995" s="80" t="str">
        <f>Original!G3372</f>
        <v>SHOPPING</v>
      </c>
      <c r="I2995" s="80" t="s">
        <v>529</v>
      </c>
    </row>
    <row r="2996" spans="1:9">
      <c r="A2996" s="50">
        <v>2995</v>
      </c>
      <c r="B2996" s="77">
        <f>Original!A3375</f>
        <v>43369</v>
      </c>
      <c r="C2996" s="78">
        <v>43344</v>
      </c>
      <c r="D2996" s="50">
        <v>2018</v>
      </c>
      <c r="E2996" s="79">
        <f>Original!B3375</f>
        <v>0.3756944444444445</v>
      </c>
      <c r="F2996" s="80" t="str">
        <f>Original!C3373</f>
        <v>DINNER</v>
      </c>
      <c r="G2996" s="80">
        <f>Original!D3373</f>
        <v>30</v>
      </c>
      <c r="H2996" s="80" t="str">
        <f>Original!G3373</f>
        <v>FOOD &amp; DRINKS</v>
      </c>
      <c r="I2996" s="80" t="s">
        <v>529</v>
      </c>
    </row>
    <row r="2997" spans="1:9">
      <c r="A2997" s="50">
        <v>2996</v>
      </c>
      <c r="B2997" s="77">
        <f>Original!A3376</f>
        <v>43369</v>
      </c>
      <c r="C2997" s="78">
        <v>43344</v>
      </c>
      <c r="D2997" s="50">
        <v>2018</v>
      </c>
      <c r="E2997" s="79">
        <f>Original!B3376</f>
        <v>0.37986111111111115</v>
      </c>
      <c r="F2997" s="80" t="str">
        <f>Original!C3374</f>
        <v>DINNER</v>
      </c>
      <c r="G2997" s="80">
        <f>Original!D3374</f>
        <v>40</v>
      </c>
      <c r="H2997" s="80" t="str">
        <f>Original!G3374</f>
        <v>FOOD &amp; DRINKS</v>
      </c>
      <c r="I2997" s="80" t="s">
        <v>529</v>
      </c>
    </row>
    <row r="2998" spans="1:9">
      <c r="A2998" s="50">
        <v>2997</v>
      </c>
      <c r="B2998" s="77">
        <f>Original!A3377</f>
        <v>43369</v>
      </c>
      <c r="C2998" s="78">
        <v>43344</v>
      </c>
      <c r="D2998" s="50">
        <v>2018</v>
      </c>
      <c r="E2998" s="79">
        <f>Original!B3377</f>
        <v>0.79236111111111107</v>
      </c>
      <c r="F2998" s="80" t="str">
        <f>Original!C3375</f>
        <v>BREAKFAST</v>
      </c>
      <c r="G2998" s="80">
        <f>Original!D3375</f>
        <v>10</v>
      </c>
      <c r="H2998" s="80" t="str">
        <f>Original!G3375</f>
        <v>FOOD &amp; DRINKS</v>
      </c>
      <c r="I2998" s="80" t="s">
        <v>529</v>
      </c>
    </row>
    <row r="2999" spans="1:9">
      <c r="A2999" s="50">
        <v>2998</v>
      </c>
      <c r="B2999" s="77">
        <f>Original!A3379</f>
        <v>43370</v>
      </c>
      <c r="C2999" s="78">
        <v>43344</v>
      </c>
      <c r="D2999" s="50">
        <v>2018</v>
      </c>
      <c r="E2999" s="79">
        <f>Original!B3379</f>
        <v>0.75902777777777775</v>
      </c>
      <c r="F2999" s="80" t="str">
        <f>Original!C3377</f>
        <v>SNACKS</v>
      </c>
      <c r="G2999" s="80">
        <f>Original!D3377</f>
        <v>104</v>
      </c>
      <c r="H2999" s="80" t="str">
        <f>Original!G3377</f>
        <v>FOOD &amp; DRINKS</v>
      </c>
      <c r="I2999" s="80" t="s">
        <v>529</v>
      </c>
    </row>
    <row r="3000" spans="1:9">
      <c r="A3000" s="50">
        <v>2999</v>
      </c>
      <c r="B3000" s="77">
        <f>Original!A3382</f>
        <v>43370</v>
      </c>
      <c r="C3000" s="78">
        <v>43344</v>
      </c>
      <c r="D3000" s="50">
        <v>2018</v>
      </c>
      <c r="E3000" s="79">
        <f>Original!B3382</f>
        <v>0.91736111111111107</v>
      </c>
      <c r="F3000" s="80" t="str">
        <f>Original!C3380</f>
        <v>JANITOR PAYMENT</v>
      </c>
      <c r="G3000" s="80">
        <f>Original!D3380</f>
        <v>500</v>
      </c>
      <c r="H3000" s="80" t="str">
        <f>Original!G3380</f>
        <v>BILLS</v>
      </c>
      <c r="I3000" s="80" t="s">
        <v>529</v>
      </c>
    </row>
    <row r="3001" spans="1:9">
      <c r="A3001" s="50">
        <v>3000</v>
      </c>
      <c r="B3001" s="77">
        <f>Original!A3383</f>
        <v>43370</v>
      </c>
      <c r="C3001" s="78">
        <v>43344</v>
      </c>
      <c r="D3001" s="50">
        <v>2018</v>
      </c>
      <c r="E3001" s="79">
        <f>Original!B3383</f>
        <v>0.91736111111111107</v>
      </c>
      <c r="F3001" s="80" t="str">
        <f>Original!C3381</f>
        <v>TEA</v>
      </c>
      <c r="G3001" s="80">
        <f>Original!D3381</f>
        <v>20</v>
      </c>
      <c r="H3001" s="80" t="str">
        <f>Original!G3381</f>
        <v>FOOD &amp; DRINKS</v>
      </c>
      <c r="I3001" s="80" t="s">
        <v>529</v>
      </c>
    </row>
    <row r="3002" spans="1:9">
      <c r="A3002" s="50">
        <v>3001</v>
      </c>
      <c r="B3002" s="77">
        <f>Original!A3384</f>
        <v>43371</v>
      </c>
      <c r="C3002" s="78">
        <v>43344</v>
      </c>
      <c r="D3002" s="50">
        <v>2018</v>
      </c>
      <c r="E3002" s="79">
        <f>Original!B3384</f>
        <v>0.375</v>
      </c>
      <c r="F3002" s="80" t="str">
        <f>Original!C3382</f>
        <v>DINNER</v>
      </c>
      <c r="G3002" s="80">
        <f>Original!D3382</f>
        <v>40</v>
      </c>
      <c r="H3002" s="80" t="str">
        <f>Original!G3382</f>
        <v>FOOD &amp; DRINKS</v>
      </c>
      <c r="I3002" s="80" t="s">
        <v>529</v>
      </c>
    </row>
    <row r="3003" spans="1:9">
      <c r="A3003" s="50">
        <v>3002</v>
      </c>
      <c r="B3003" s="77">
        <f>Original!A3385</f>
        <v>43371</v>
      </c>
      <c r="C3003" s="78">
        <v>43344</v>
      </c>
      <c r="D3003" s="50">
        <v>2018</v>
      </c>
      <c r="E3003" s="79">
        <f>Original!B3385</f>
        <v>0.58402777777777781</v>
      </c>
      <c r="F3003" s="80" t="str">
        <f>Original!C3383</f>
        <v>SOAP POWDER</v>
      </c>
      <c r="G3003" s="80">
        <f>Original!D3383</f>
        <v>10</v>
      </c>
      <c r="H3003" s="80" t="str">
        <f>Original!G3383</f>
        <v>GROCERIES</v>
      </c>
      <c r="I3003" s="80" t="s">
        <v>529</v>
      </c>
    </row>
    <row r="3004" spans="1:9">
      <c r="A3004" s="50">
        <v>3003</v>
      </c>
      <c r="B3004" s="77">
        <f>Original!A3386</f>
        <v>43371</v>
      </c>
      <c r="C3004" s="78">
        <v>43344</v>
      </c>
      <c r="D3004" s="50">
        <v>2018</v>
      </c>
      <c r="E3004" s="79">
        <f>Original!B3386</f>
        <v>0.7090277777777777</v>
      </c>
      <c r="F3004" s="80" t="str">
        <f>Original!C3384</f>
        <v>BREAKFAST</v>
      </c>
      <c r="G3004" s="80">
        <f>Original!D3384</f>
        <v>40</v>
      </c>
      <c r="H3004" s="80" t="str">
        <f>Original!G3384</f>
        <v>FOOD &amp; DRINKS</v>
      </c>
      <c r="I3004" s="80" t="s">
        <v>529</v>
      </c>
    </row>
    <row r="3005" spans="1:9">
      <c r="A3005" s="50">
        <v>3004</v>
      </c>
      <c r="B3005" s="77">
        <f>Original!A3387</f>
        <v>43371</v>
      </c>
      <c r="C3005" s="78">
        <v>43344</v>
      </c>
      <c r="D3005" s="50">
        <v>2018</v>
      </c>
      <c r="E3005" s="79">
        <f>Original!B3387</f>
        <v>0.70972222222222225</v>
      </c>
      <c r="F3005" s="80" t="str">
        <f>Original!C3385</f>
        <v>OLA</v>
      </c>
      <c r="G3005" s="80">
        <f>Original!D3385</f>
        <v>200</v>
      </c>
      <c r="H3005" s="80" t="str">
        <f>Original!G3385</f>
        <v>TRAVEL</v>
      </c>
      <c r="I3005" s="80" t="s">
        <v>529</v>
      </c>
    </row>
    <row r="3006" spans="1:9">
      <c r="A3006" s="50">
        <v>3005</v>
      </c>
      <c r="B3006" s="77">
        <f>Original!A3388</f>
        <v>43371</v>
      </c>
      <c r="C3006" s="78">
        <v>43344</v>
      </c>
      <c r="D3006" s="50">
        <v>2018</v>
      </c>
      <c r="E3006" s="79">
        <f>Original!B3388</f>
        <v>0.83472222222222225</v>
      </c>
      <c r="F3006" s="80" t="str">
        <f>Original!C3386</f>
        <v>AUTO</v>
      </c>
      <c r="G3006" s="80">
        <f>Original!D3386</f>
        <v>110</v>
      </c>
      <c r="H3006" s="80" t="str">
        <f>Original!G3386</f>
        <v>TRAVEL</v>
      </c>
      <c r="I3006" s="80" t="s">
        <v>529</v>
      </c>
    </row>
    <row r="3007" spans="1:9">
      <c r="A3007" s="50">
        <v>3006</v>
      </c>
      <c r="B3007" s="77">
        <f>Original!A3389</f>
        <v>43371</v>
      </c>
      <c r="C3007" s="78">
        <v>43344</v>
      </c>
      <c r="D3007" s="50">
        <v>2018</v>
      </c>
      <c r="E3007" s="79">
        <f>Original!B3389</f>
        <v>0.91805555555555562</v>
      </c>
      <c r="F3007" s="80" t="str">
        <f>Original!C3387</f>
        <v>SNACKS</v>
      </c>
      <c r="G3007" s="80">
        <f>Original!D3387</f>
        <v>116</v>
      </c>
      <c r="H3007" s="80" t="str">
        <f>Original!G3387</f>
        <v>FOOD &amp; DRINKS</v>
      </c>
      <c r="I3007" s="80" t="s">
        <v>529</v>
      </c>
    </row>
    <row r="3008" spans="1:9">
      <c r="A3008" s="50">
        <v>3007</v>
      </c>
      <c r="B3008" s="77">
        <f>Original!A3390</f>
        <v>43371</v>
      </c>
      <c r="C3008" s="78">
        <v>43344</v>
      </c>
      <c r="D3008" s="50">
        <v>2018</v>
      </c>
      <c r="E3008" s="79">
        <f>Original!B3390</f>
        <v>0.91875000000000007</v>
      </c>
      <c r="F3008" s="80" t="str">
        <f>Original!C3388</f>
        <v>DINNER</v>
      </c>
      <c r="G3008" s="80">
        <f>Original!D3388</f>
        <v>393</v>
      </c>
      <c r="H3008" s="80" t="str">
        <f>Original!G3388</f>
        <v>FOOD &amp; DRINKS</v>
      </c>
      <c r="I3008" s="80" t="s">
        <v>529</v>
      </c>
    </row>
    <row r="3009" spans="1:9">
      <c r="A3009" s="50">
        <v>3008</v>
      </c>
      <c r="B3009" s="77">
        <f>Original!A3391</f>
        <v>43372</v>
      </c>
      <c r="C3009" s="78">
        <v>43344</v>
      </c>
      <c r="D3009" s="50">
        <v>2018</v>
      </c>
      <c r="E3009" s="79">
        <f>Original!B3391</f>
        <v>0.37013888888888885</v>
      </c>
      <c r="F3009" s="80" t="str">
        <f>Original!C3389</f>
        <v>WATER</v>
      </c>
      <c r="G3009" s="80">
        <f>Original!D3389</f>
        <v>10</v>
      </c>
      <c r="H3009" s="80" t="str">
        <f>Original!G3389</f>
        <v>FOOD &amp; DRINKS</v>
      </c>
      <c r="I3009" s="80" t="s">
        <v>529</v>
      </c>
    </row>
    <row r="3010" spans="1:9">
      <c r="A3010" s="50">
        <v>3009</v>
      </c>
      <c r="B3010" s="77">
        <f>Original!A3392</f>
        <v>43372</v>
      </c>
      <c r="C3010" s="78">
        <v>43344</v>
      </c>
      <c r="D3010" s="50">
        <v>2018</v>
      </c>
      <c r="E3010" s="79">
        <f>Original!B3392</f>
        <v>0.37013888888888885</v>
      </c>
      <c r="F3010" s="80" t="str">
        <f>Original!C3390</f>
        <v>OLA</v>
      </c>
      <c r="G3010" s="80">
        <f>Original!D3390</f>
        <v>112</v>
      </c>
      <c r="H3010" s="80" t="str">
        <f>Original!G3390</f>
        <v>TRAVEL</v>
      </c>
      <c r="I3010" s="80" t="s">
        <v>529</v>
      </c>
    </row>
    <row r="3011" spans="1:9">
      <c r="A3011" s="50">
        <v>3010</v>
      </c>
      <c r="B3011" s="77">
        <f>Original!A3393</f>
        <v>43372</v>
      </c>
      <c r="C3011" s="78">
        <v>43344</v>
      </c>
      <c r="D3011" s="50">
        <v>2018</v>
      </c>
      <c r="E3011" s="79">
        <f>Original!B3393</f>
        <v>0.57847222222222217</v>
      </c>
      <c r="F3011" s="80" t="str">
        <f>Original!C3391</f>
        <v>BREAKFAST</v>
      </c>
      <c r="G3011" s="80">
        <f>Original!D3391</f>
        <v>20</v>
      </c>
      <c r="H3011" s="80" t="str">
        <f>Original!G3391</f>
        <v>FOOD &amp; DRINKS</v>
      </c>
      <c r="I3011" s="80" t="s">
        <v>529</v>
      </c>
    </row>
    <row r="3012" spans="1:9">
      <c r="A3012" s="50">
        <v>3011</v>
      </c>
      <c r="B3012" s="77">
        <f>Original!A3394</f>
        <v>43372</v>
      </c>
      <c r="C3012" s="78">
        <v>43344</v>
      </c>
      <c r="D3012" s="50">
        <v>2018</v>
      </c>
      <c r="E3012" s="79">
        <f>Original!B3394</f>
        <v>0.62013888888888891</v>
      </c>
      <c r="F3012" s="80" t="str">
        <f>Original!C3392</f>
        <v>TEA</v>
      </c>
      <c r="G3012" s="80">
        <f>Original!D3392</f>
        <v>20</v>
      </c>
      <c r="H3012" s="80" t="str">
        <f>Original!G3392</f>
        <v>FOOD &amp; DRINKS</v>
      </c>
      <c r="I3012" s="80" t="s">
        <v>529</v>
      </c>
    </row>
    <row r="3013" spans="1:9">
      <c r="A3013" s="50">
        <v>3012</v>
      </c>
      <c r="B3013" s="77">
        <f>Original!A3395</f>
        <v>43372</v>
      </c>
      <c r="C3013" s="78">
        <v>43344</v>
      </c>
      <c r="D3013" s="50">
        <v>2018</v>
      </c>
      <c r="E3013" s="79">
        <f>Original!B3395</f>
        <v>0.74513888888888891</v>
      </c>
      <c r="F3013" s="80" t="str">
        <f>Original!C3393</f>
        <v>BUS</v>
      </c>
      <c r="G3013" s="80">
        <f>Original!D3393</f>
        <v>12</v>
      </c>
      <c r="H3013" s="80" t="str">
        <f>Original!G3393</f>
        <v>TRAVEL</v>
      </c>
      <c r="I3013" s="80" t="s">
        <v>529</v>
      </c>
    </row>
    <row r="3014" spans="1:9">
      <c r="A3014" s="50">
        <v>3013</v>
      </c>
      <c r="B3014" s="77">
        <f>Original!A3396</f>
        <v>43372</v>
      </c>
      <c r="C3014" s="78">
        <v>43344</v>
      </c>
      <c r="D3014" s="50">
        <v>2018</v>
      </c>
      <c r="E3014" s="79">
        <f>Original!B3396</f>
        <v>0.78680555555555554</v>
      </c>
      <c r="F3014" s="80" t="str">
        <f>Original!C3394</f>
        <v>OLA</v>
      </c>
      <c r="G3014" s="80">
        <f>Original!D3394</f>
        <v>100</v>
      </c>
      <c r="H3014" s="80" t="str">
        <f>Original!G3394</f>
        <v>TRAVEL</v>
      </c>
      <c r="I3014" s="80" t="s">
        <v>529</v>
      </c>
    </row>
    <row r="3015" spans="1:9">
      <c r="A3015" s="50">
        <v>3014</v>
      </c>
      <c r="B3015" s="77">
        <f>Original!A3397</f>
        <v>43372</v>
      </c>
      <c r="C3015" s="78">
        <v>43344</v>
      </c>
      <c r="D3015" s="50">
        <v>2018</v>
      </c>
      <c r="E3015" s="79">
        <f>Original!B3397</f>
        <v>0.87083333333333324</v>
      </c>
      <c r="F3015" s="80" t="str">
        <f>Original!C3395</f>
        <v>JUICE</v>
      </c>
      <c r="G3015" s="80">
        <f>Original!D3395</f>
        <v>60</v>
      </c>
      <c r="H3015" s="80" t="str">
        <f>Original!G3395</f>
        <v>FOOD &amp; DRINKS</v>
      </c>
      <c r="I3015" s="80" t="s">
        <v>529</v>
      </c>
    </row>
    <row r="3016" spans="1:9">
      <c r="A3016" s="50">
        <v>3015</v>
      </c>
      <c r="B3016" s="77">
        <f>Original!A3398</f>
        <v>43372</v>
      </c>
      <c r="C3016" s="78">
        <v>43344</v>
      </c>
      <c r="D3016" s="50">
        <v>2018</v>
      </c>
      <c r="E3016" s="79">
        <f>Original!B3398</f>
        <v>0.87083333333333324</v>
      </c>
      <c r="F3016" s="80" t="str">
        <f>Original!C3396</f>
        <v>OLA</v>
      </c>
      <c r="G3016" s="80">
        <f>Original!D3396</f>
        <v>50</v>
      </c>
      <c r="H3016" s="80" t="str">
        <f>Original!G3396</f>
        <v>TRAVEL</v>
      </c>
      <c r="I3016" s="80" t="s">
        <v>529</v>
      </c>
    </row>
    <row r="3017" spans="1:9">
      <c r="A3017" s="50">
        <v>3016</v>
      </c>
      <c r="B3017" s="77">
        <f>Original!A3399</f>
        <v>43373</v>
      </c>
      <c r="C3017" s="78">
        <v>43344</v>
      </c>
      <c r="D3017" s="50">
        <v>2018</v>
      </c>
      <c r="E3017" s="79">
        <f>Original!B3399</f>
        <v>0.3611111111111111</v>
      </c>
      <c r="F3017" s="80" t="str">
        <f>Original!C3397</f>
        <v>DRUNKEN MONKEY</v>
      </c>
      <c r="G3017" s="80">
        <f>Original!D3397</f>
        <v>188</v>
      </c>
      <c r="H3017" s="80" t="str">
        <f>Original!G3397</f>
        <v>FOOD &amp; DRINKS</v>
      </c>
      <c r="I3017" s="80" t="s">
        <v>529</v>
      </c>
    </row>
    <row r="3018" spans="1:9">
      <c r="A3018" s="50">
        <v>3017</v>
      </c>
      <c r="B3018" s="77">
        <f>Original!A3400</f>
        <v>43373</v>
      </c>
      <c r="C3018" s="78">
        <v>43344</v>
      </c>
      <c r="D3018" s="50">
        <v>2018</v>
      </c>
      <c r="E3018" s="79">
        <f>Original!B3400</f>
        <v>0.36180555555555555</v>
      </c>
      <c r="F3018" s="80" t="str">
        <f>Original!C3398</f>
        <v>BUS</v>
      </c>
      <c r="G3018" s="80">
        <f>Original!D3398</f>
        <v>13</v>
      </c>
      <c r="H3018" s="80" t="str">
        <f>Original!G3398</f>
        <v>TRAVEL</v>
      </c>
      <c r="I3018" s="80" t="s">
        <v>529</v>
      </c>
    </row>
    <row r="3019" spans="1:9">
      <c r="A3019" s="50">
        <v>3018</v>
      </c>
      <c r="B3019" s="77">
        <f>Original!A3401</f>
        <v>43373</v>
      </c>
      <c r="C3019" s="78">
        <v>43344</v>
      </c>
      <c r="D3019" s="50">
        <v>2018</v>
      </c>
      <c r="E3019" s="79">
        <f>Original!B3401</f>
        <v>0.52777777777777779</v>
      </c>
      <c r="F3019" s="80" t="str">
        <f>Original!C3399</f>
        <v>UBER</v>
      </c>
      <c r="G3019" s="80">
        <f>Original!D3399</f>
        <v>60</v>
      </c>
      <c r="H3019" s="80" t="str">
        <f>Original!G3399</f>
        <v>TRAVEL</v>
      </c>
      <c r="I3019" s="80" t="s">
        <v>529</v>
      </c>
    </row>
    <row r="3020" spans="1:9">
      <c r="A3020" s="50">
        <v>3019</v>
      </c>
      <c r="B3020" s="77">
        <f>Original!A3402</f>
        <v>43373</v>
      </c>
      <c r="C3020" s="78">
        <v>43344</v>
      </c>
      <c r="D3020" s="50">
        <v>2018</v>
      </c>
      <c r="E3020" s="79">
        <f>Original!B3402</f>
        <v>0.52777777777777779</v>
      </c>
      <c r="F3020" s="80" t="str">
        <f>Original!C3400</f>
        <v>SNACKS</v>
      </c>
      <c r="G3020" s="80">
        <f>Original!D3400</f>
        <v>10</v>
      </c>
      <c r="H3020" s="80" t="str">
        <f>Original!G3400</f>
        <v>FOOD &amp; DRINKS</v>
      </c>
      <c r="I3020" s="80" t="s">
        <v>529</v>
      </c>
    </row>
    <row r="3021" spans="1:9">
      <c r="A3021" s="50">
        <v>3020</v>
      </c>
      <c r="B3021" s="77">
        <f>Original!A3403</f>
        <v>43373</v>
      </c>
      <c r="C3021" s="78">
        <v>43344</v>
      </c>
      <c r="D3021" s="50">
        <v>2018</v>
      </c>
      <c r="E3021" s="79">
        <f>Original!B3403</f>
        <v>0.6</v>
      </c>
      <c r="F3021" s="80" t="str">
        <f>Original!C3401</f>
        <v>BUS</v>
      </c>
      <c r="G3021" s="80">
        <f>Original!D3401</f>
        <v>15</v>
      </c>
      <c r="H3021" s="80" t="str">
        <f>Original!G3401</f>
        <v>TRAVEL</v>
      </c>
      <c r="I3021" s="80" t="s">
        <v>529</v>
      </c>
    </row>
    <row r="3022" spans="1:9">
      <c r="A3022" s="50">
        <v>3021</v>
      </c>
      <c r="B3022" s="77">
        <f>Original!A3404</f>
        <v>43373</v>
      </c>
      <c r="C3022" s="78">
        <v>43344</v>
      </c>
      <c r="D3022" s="50">
        <v>2018</v>
      </c>
      <c r="E3022" s="79">
        <f>Original!B3404</f>
        <v>0.60625000000000007</v>
      </c>
      <c r="F3022" s="80" t="str">
        <f>Original!C3402</f>
        <v>HAIRCUT</v>
      </c>
      <c r="G3022" s="80">
        <f>Original!D3402</f>
        <v>220</v>
      </c>
      <c r="H3022" s="80" t="str">
        <f>Original!G3402</f>
        <v>BILLS</v>
      </c>
      <c r="I3022" s="80" t="s">
        <v>529</v>
      </c>
    </row>
    <row r="3023" spans="1:9">
      <c r="A3023" s="50">
        <v>3022</v>
      </c>
      <c r="B3023" s="77">
        <f>Original!A3405</f>
        <v>43373</v>
      </c>
      <c r="C3023" s="78">
        <v>43344</v>
      </c>
      <c r="D3023" s="50">
        <v>2018</v>
      </c>
      <c r="E3023" s="79">
        <f>Original!B3405</f>
        <v>0.80069444444444438</v>
      </c>
      <c r="F3023" s="80" t="str">
        <f>Original!C3403</f>
        <v>LUNCH</v>
      </c>
      <c r="G3023" s="80">
        <f>Original!D3403</f>
        <v>110</v>
      </c>
      <c r="H3023" s="80" t="str">
        <f>Original!G3403</f>
        <v>FOOD &amp; DRINKS</v>
      </c>
      <c r="I3023" s="80" t="s">
        <v>529</v>
      </c>
    </row>
    <row r="3024" spans="1:9">
      <c r="A3024" s="50">
        <v>3023</v>
      </c>
      <c r="B3024" s="77">
        <f>Original!A3406</f>
        <v>43373</v>
      </c>
      <c r="C3024" s="78">
        <v>43344</v>
      </c>
      <c r="D3024" s="50">
        <v>2018</v>
      </c>
      <c r="E3024" s="79">
        <f>Original!B3406</f>
        <v>0.93263888888888891</v>
      </c>
      <c r="F3024" s="80" t="str">
        <f>Original!C3404</f>
        <v>FOODPANDA</v>
      </c>
      <c r="G3024" s="80">
        <f>Original!D3404</f>
        <v>199.87</v>
      </c>
      <c r="H3024" s="80" t="str">
        <f>Original!G3404</f>
        <v>FOOD &amp; DRINKS</v>
      </c>
      <c r="I3024" s="80" t="s">
        <v>529</v>
      </c>
    </row>
    <row r="3025" spans="1:9">
      <c r="A3025" s="50">
        <v>3024</v>
      </c>
      <c r="B3025" s="77">
        <f>Original!A3408</f>
        <v>43373</v>
      </c>
      <c r="C3025" s="78">
        <v>43344</v>
      </c>
      <c r="D3025" s="50">
        <v>2018</v>
      </c>
      <c r="E3025" s="79">
        <f>Original!B3408</f>
        <v>0.93263888888888891</v>
      </c>
      <c r="F3025" s="80" t="str">
        <f>Original!C3406</f>
        <v>DINNER</v>
      </c>
      <c r="G3025" s="80">
        <f>Original!D3406</f>
        <v>473</v>
      </c>
      <c r="H3025" s="80" t="str">
        <f>Original!G3406</f>
        <v>FOOD &amp; DRINKS</v>
      </c>
      <c r="I3025" s="80" t="s">
        <v>529</v>
      </c>
    </row>
    <row r="3026" spans="1:9">
      <c r="A3026" s="50">
        <v>3025</v>
      </c>
      <c r="B3026" s="77">
        <f>Original!A3409</f>
        <v>43374</v>
      </c>
      <c r="C3026" s="78">
        <v>43374</v>
      </c>
      <c r="D3026" s="50">
        <v>2018</v>
      </c>
      <c r="E3026" s="79">
        <f>Original!B3409</f>
        <v>0.80138888888888893</v>
      </c>
      <c r="F3026" s="80" t="str">
        <f>Original!C3407</f>
        <v>BUS</v>
      </c>
      <c r="G3026" s="80">
        <f>Original!D3407</f>
        <v>23</v>
      </c>
      <c r="H3026" s="80" t="str">
        <f>Original!G3407</f>
        <v>TRAVEL</v>
      </c>
      <c r="I3026" s="80" t="s">
        <v>529</v>
      </c>
    </row>
    <row r="3027" spans="1:9">
      <c r="A3027" s="50">
        <v>3026</v>
      </c>
      <c r="B3027" s="77">
        <f>Original!A3410</f>
        <v>43375</v>
      </c>
      <c r="C3027" s="78">
        <v>43374</v>
      </c>
      <c r="D3027" s="50">
        <v>2018</v>
      </c>
      <c r="E3027" s="79">
        <f>Original!B3410</f>
        <v>0.46666666666666662</v>
      </c>
      <c r="F3027" s="80" t="str">
        <f>Original!C3408</f>
        <v>UBER</v>
      </c>
      <c r="G3027" s="80">
        <f>Original!D3408</f>
        <v>119</v>
      </c>
      <c r="H3027" s="80" t="str">
        <f>Original!G3408</f>
        <v>TRAVEL</v>
      </c>
      <c r="I3027" s="80" t="s">
        <v>529</v>
      </c>
    </row>
    <row r="3028" spans="1:9">
      <c r="A3028" s="50">
        <v>3027</v>
      </c>
      <c r="B3028" s="77">
        <f>Original!A3411</f>
        <v>43375</v>
      </c>
      <c r="C3028" s="78">
        <v>43374</v>
      </c>
      <c r="D3028" s="50">
        <v>2018</v>
      </c>
      <c r="E3028" s="79">
        <f>Original!B3411</f>
        <v>0.55069444444444449</v>
      </c>
      <c r="F3028" s="80" t="str">
        <f>Original!C3409</f>
        <v>DINNER</v>
      </c>
      <c r="G3028" s="80">
        <f>Original!D3409</f>
        <v>35</v>
      </c>
      <c r="H3028" s="80" t="str">
        <f>Original!G3409</f>
        <v>FOOD &amp; DRINKS</v>
      </c>
      <c r="I3028" s="80" t="s">
        <v>529</v>
      </c>
    </row>
    <row r="3029" spans="1:9">
      <c r="A3029" s="50">
        <v>3028</v>
      </c>
      <c r="B3029" s="77">
        <f>Original!A3412</f>
        <v>43375</v>
      </c>
      <c r="C3029" s="78">
        <v>43374</v>
      </c>
      <c r="D3029" s="50">
        <v>2018</v>
      </c>
      <c r="E3029" s="79">
        <f>Original!B3412</f>
        <v>0.63402777777777775</v>
      </c>
      <c r="F3029" s="80" t="str">
        <f>Original!C3410</f>
        <v>BUS</v>
      </c>
      <c r="G3029" s="80">
        <f>Original!D3410</f>
        <v>15</v>
      </c>
      <c r="H3029" s="80" t="str">
        <f>Original!G3410</f>
        <v>TRAVEL</v>
      </c>
      <c r="I3029" s="80" t="s">
        <v>529</v>
      </c>
    </row>
    <row r="3030" spans="1:9">
      <c r="A3030" s="50">
        <v>3029</v>
      </c>
      <c r="B3030" s="77">
        <f>Original!A3413</f>
        <v>43376</v>
      </c>
      <c r="C3030" s="78">
        <v>43374</v>
      </c>
      <c r="D3030" s="50">
        <v>2018</v>
      </c>
      <c r="E3030" s="79">
        <f>Original!B3413</f>
        <v>0.29375000000000001</v>
      </c>
      <c r="F3030" s="80" t="str">
        <f>Original!C3411</f>
        <v>UBER</v>
      </c>
      <c r="G3030" s="80">
        <f>Original!D3411</f>
        <v>40</v>
      </c>
      <c r="H3030" s="80" t="str">
        <f>Original!G3411</f>
        <v>TRAVEL</v>
      </c>
      <c r="I3030" s="80" t="s">
        <v>529</v>
      </c>
    </row>
    <row r="3031" spans="1:9">
      <c r="A3031" s="50">
        <v>3030</v>
      </c>
      <c r="B3031" s="77">
        <f>Original!A3414</f>
        <v>43376</v>
      </c>
      <c r="C3031" s="78">
        <v>43374</v>
      </c>
      <c r="D3031" s="50">
        <v>2018</v>
      </c>
      <c r="E3031" s="79">
        <f>Original!B3414</f>
        <v>0.54999999999999993</v>
      </c>
      <c r="F3031" s="80" t="str">
        <f>Original!C3412</f>
        <v>CAKE</v>
      </c>
      <c r="G3031" s="80">
        <f>Original!D3412</f>
        <v>205</v>
      </c>
      <c r="H3031" s="80" t="str">
        <f>Original!G3412</f>
        <v>FOOD &amp; DRINKS</v>
      </c>
      <c r="I3031" s="80" t="s">
        <v>529</v>
      </c>
    </row>
    <row r="3032" spans="1:9">
      <c r="A3032" s="50">
        <v>3031</v>
      </c>
      <c r="B3032" s="77">
        <f>Original!A3416</f>
        <v>43376</v>
      </c>
      <c r="C3032" s="78">
        <v>43374</v>
      </c>
      <c r="D3032" s="50">
        <v>2018</v>
      </c>
      <c r="E3032" s="79">
        <f>Original!B3416</f>
        <v>0.75555555555555554</v>
      </c>
      <c r="F3032" s="80" t="str">
        <f>Original!C3414</f>
        <v>SNACKS</v>
      </c>
      <c r="G3032" s="80">
        <f>Original!D3414</f>
        <v>10</v>
      </c>
      <c r="H3032" s="80" t="str">
        <f>Original!G3414</f>
        <v>FOOD &amp; DRINKS</v>
      </c>
      <c r="I3032" s="80" t="s">
        <v>529</v>
      </c>
    </row>
    <row r="3033" spans="1:9">
      <c r="A3033" s="50">
        <v>3032</v>
      </c>
      <c r="B3033" s="77">
        <f>Original!A3417</f>
        <v>43376</v>
      </c>
      <c r="C3033" s="78">
        <v>43374</v>
      </c>
      <c r="D3033" s="50">
        <v>2018</v>
      </c>
      <c r="E3033" s="79">
        <f>Original!B3417</f>
        <v>0.75624999999999998</v>
      </c>
      <c r="F3033" s="80" t="str">
        <f>Original!C3415</f>
        <v>DINNER</v>
      </c>
      <c r="G3033" s="80">
        <f>Original!D3415</f>
        <v>25</v>
      </c>
      <c r="H3033" s="80" t="str">
        <f>Original!G3415</f>
        <v>FOOD &amp; DRINKS</v>
      </c>
      <c r="I3033" s="80" t="s">
        <v>529</v>
      </c>
    </row>
    <row r="3034" spans="1:9">
      <c r="A3034" s="50">
        <v>3033</v>
      </c>
      <c r="B3034" s="77">
        <f>Original!A3418</f>
        <v>43376</v>
      </c>
      <c r="C3034" s="78">
        <v>43374</v>
      </c>
      <c r="D3034" s="50">
        <v>2018</v>
      </c>
      <c r="E3034" s="79">
        <f>Original!B3418</f>
        <v>0.77430555555555547</v>
      </c>
      <c r="F3034" s="80" t="str">
        <f>Original!C3416</f>
        <v>TEA</v>
      </c>
      <c r="G3034" s="80">
        <f>Original!D3416</f>
        <v>20</v>
      </c>
      <c r="H3034" s="80" t="str">
        <f>Original!G3416</f>
        <v>FOOD &amp; DRINKS</v>
      </c>
      <c r="I3034" s="80" t="s">
        <v>529</v>
      </c>
    </row>
    <row r="3035" spans="1:9">
      <c r="A3035" s="50">
        <v>3034</v>
      </c>
      <c r="B3035" s="77">
        <f>Original!A3419</f>
        <v>43376</v>
      </c>
      <c r="C3035" s="78">
        <v>43374</v>
      </c>
      <c r="D3035" s="50">
        <v>2018</v>
      </c>
      <c r="E3035" s="79">
        <f>Original!B3419</f>
        <v>0.80069444444444438</v>
      </c>
      <c r="F3035" s="80" t="str">
        <f>Original!C3417</f>
        <v>SOAP POWDER</v>
      </c>
      <c r="G3035" s="80">
        <f>Original!D3417</f>
        <v>20</v>
      </c>
      <c r="H3035" s="80" t="str">
        <f>Original!G3417</f>
        <v>GROCERIES</v>
      </c>
      <c r="I3035" s="80" t="s">
        <v>529</v>
      </c>
    </row>
    <row r="3036" spans="1:9">
      <c r="A3036" s="50">
        <v>3035</v>
      </c>
      <c r="B3036" s="77">
        <f>Original!A3421</f>
        <v>43377</v>
      </c>
      <c r="C3036" s="78">
        <v>43374</v>
      </c>
      <c r="D3036" s="50">
        <v>2018</v>
      </c>
      <c r="E3036" s="79">
        <f>Original!B3421</f>
        <v>0.85763888888888884</v>
      </c>
      <c r="F3036" s="80" t="str">
        <f>Original!C3419</f>
        <v>BUS</v>
      </c>
      <c r="G3036" s="80">
        <f>Original!D3419</f>
        <v>20</v>
      </c>
      <c r="H3036" s="80" t="str">
        <f>Original!G3419</f>
        <v>TRAVEL</v>
      </c>
      <c r="I3036" s="80" t="s">
        <v>529</v>
      </c>
    </row>
    <row r="3037" spans="1:9">
      <c r="A3037" s="50">
        <v>3036</v>
      </c>
      <c r="B3037" s="77">
        <f>Original!A3422</f>
        <v>43377</v>
      </c>
      <c r="C3037" s="78">
        <v>43374</v>
      </c>
      <c r="D3037" s="50">
        <v>2018</v>
      </c>
      <c r="E3037" s="79">
        <f>Original!B3422</f>
        <v>0.85763888888888884</v>
      </c>
      <c r="F3037" s="80" t="str">
        <f>Original!C3420</f>
        <v>SNACKS</v>
      </c>
      <c r="G3037" s="80">
        <f>Original!D3420</f>
        <v>10</v>
      </c>
      <c r="H3037" s="80" t="str">
        <f>Original!G3420</f>
        <v>FOOD &amp; DRINKS</v>
      </c>
      <c r="I3037" s="80" t="s">
        <v>529</v>
      </c>
    </row>
    <row r="3038" spans="1:9">
      <c r="A3038" s="50">
        <v>3037</v>
      </c>
      <c r="B3038" s="77">
        <f>Original!A3423</f>
        <v>43378</v>
      </c>
      <c r="C3038" s="78">
        <v>43374</v>
      </c>
      <c r="D3038" s="50">
        <v>2018</v>
      </c>
      <c r="E3038" s="79">
        <f>Original!B3423</f>
        <v>0.44027777777777777</v>
      </c>
      <c r="F3038" s="80" t="str">
        <f>Original!C3421</f>
        <v>TEA</v>
      </c>
      <c r="G3038" s="80">
        <f>Original!D3421</f>
        <v>20</v>
      </c>
      <c r="H3038" s="80" t="str">
        <f>Original!G3421</f>
        <v>FOOD &amp; DRINKS</v>
      </c>
      <c r="I3038" s="80" t="s">
        <v>529</v>
      </c>
    </row>
    <row r="3039" spans="1:9">
      <c r="A3039" s="50">
        <v>3038</v>
      </c>
      <c r="B3039" s="77">
        <f>Original!A3424</f>
        <v>43378</v>
      </c>
      <c r="C3039" s="78">
        <v>43374</v>
      </c>
      <c r="D3039" s="50">
        <v>2018</v>
      </c>
      <c r="E3039" s="79">
        <f>Original!B3424</f>
        <v>0.93611111111111101</v>
      </c>
      <c r="F3039" s="80" t="str">
        <f>Original!C3422</f>
        <v>DINNER</v>
      </c>
      <c r="G3039" s="80">
        <f>Original!D3422</f>
        <v>15</v>
      </c>
      <c r="H3039" s="80" t="str">
        <f>Original!G3422</f>
        <v>FOOD &amp; DRINKS</v>
      </c>
      <c r="I3039" s="80" t="s">
        <v>529</v>
      </c>
    </row>
    <row r="3040" spans="1:9">
      <c r="A3040" s="50">
        <v>3039</v>
      </c>
      <c r="B3040" s="77">
        <f>Original!A3425</f>
        <v>43379</v>
      </c>
      <c r="C3040" s="78">
        <v>43374</v>
      </c>
      <c r="D3040" s="50">
        <v>2018</v>
      </c>
      <c r="E3040" s="79">
        <f>Original!B3425</f>
        <v>0.56180555555555556</v>
      </c>
      <c r="F3040" s="80" t="str">
        <f>Original!C3423</f>
        <v>BREAKFAST</v>
      </c>
      <c r="G3040" s="80">
        <f>Original!D3423</f>
        <v>80</v>
      </c>
      <c r="H3040" s="80" t="str">
        <f>Original!G3423</f>
        <v>FOOD &amp; DRINKS</v>
      </c>
      <c r="I3040" s="80" t="s">
        <v>529</v>
      </c>
    </row>
    <row r="3041" spans="1:9">
      <c r="A3041" s="50">
        <v>3040</v>
      </c>
      <c r="B3041" s="77">
        <f>Original!A3426</f>
        <v>43379</v>
      </c>
      <c r="C3041" s="78">
        <v>43374</v>
      </c>
      <c r="D3041" s="50">
        <v>2018</v>
      </c>
      <c r="E3041" s="79">
        <f>Original!B3426</f>
        <v>0.56180555555555556</v>
      </c>
      <c r="F3041" s="80" t="str">
        <f>Original!C3424</f>
        <v>MOVIE</v>
      </c>
      <c r="G3041" s="80">
        <f>Original!D3424</f>
        <v>120</v>
      </c>
      <c r="H3041" s="80" t="str">
        <f>Original!G3424</f>
        <v>MOVIES</v>
      </c>
      <c r="I3041" s="80" t="s">
        <v>529</v>
      </c>
    </row>
    <row r="3042" spans="1:9">
      <c r="A3042" s="50">
        <v>3041</v>
      </c>
      <c r="B3042" s="77">
        <f>Original!A3427</f>
        <v>43379</v>
      </c>
      <c r="C3042" s="78">
        <v>43374</v>
      </c>
      <c r="D3042" s="50">
        <v>2018</v>
      </c>
      <c r="E3042" s="79">
        <f>Original!B3427</f>
        <v>0.5625</v>
      </c>
      <c r="F3042" s="80" t="str">
        <f>Original!C3425</f>
        <v>SNACKS</v>
      </c>
      <c r="G3042" s="80">
        <f>Original!D3425</f>
        <v>17</v>
      </c>
      <c r="H3042" s="80" t="str">
        <f>Original!G3425</f>
        <v>FOOD &amp; DRINKS</v>
      </c>
      <c r="I3042" s="80" t="s">
        <v>529</v>
      </c>
    </row>
    <row r="3043" spans="1:9">
      <c r="A3043" s="50">
        <v>3042</v>
      </c>
      <c r="B3043" s="77">
        <f>Original!A3428</f>
        <v>43379</v>
      </c>
      <c r="C3043" s="78">
        <v>43374</v>
      </c>
      <c r="D3043" s="50">
        <v>2018</v>
      </c>
      <c r="E3043" s="79">
        <f>Original!B3428</f>
        <v>0.5625</v>
      </c>
      <c r="F3043" s="80" t="str">
        <f>Original!C3426</f>
        <v>TEA</v>
      </c>
      <c r="G3043" s="80">
        <f>Original!D3426</f>
        <v>20</v>
      </c>
      <c r="H3043" s="80" t="str">
        <f>Original!G3426</f>
        <v>FOOD &amp; DRINKS</v>
      </c>
      <c r="I3043" s="80" t="s">
        <v>529</v>
      </c>
    </row>
    <row r="3044" spans="1:9">
      <c r="A3044" s="50">
        <v>3043</v>
      </c>
      <c r="B3044" s="77">
        <f>Original!A3429</f>
        <v>43379</v>
      </c>
      <c r="C3044" s="78">
        <v>43374</v>
      </c>
      <c r="D3044" s="50">
        <v>2018</v>
      </c>
      <c r="E3044" s="79">
        <f>Original!B3429</f>
        <v>0.81319444444444444</v>
      </c>
      <c r="F3044" s="80" t="str">
        <f>Original!C3427</f>
        <v>DINNER</v>
      </c>
      <c r="G3044" s="80">
        <f>Original!D3427</f>
        <v>45</v>
      </c>
      <c r="H3044" s="80" t="str">
        <f>Original!G3427</f>
        <v>FOOD &amp; DRINKS</v>
      </c>
      <c r="I3044" s="80" t="s">
        <v>529</v>
      </c>
    </row>
    <row r="3045" spans="1:9">
      <c r="A3045" s="50">
        <v>3044</v>
      </c>
      <c r="B3045" s="77">
        <f>Original!A3430</f>
        <v>43380</v>
      </c>
      <c r="C3045" s="78">
        <v>43374</v>
      </c>
      <c r="D3045" s="50">
        <v>2018</v>
      </c>
      <c r="E3045" s="79">
        <f>Original!B3430</f>
        <v>0.37013888888888885</v>
      </c>
      <c r="F3045" s="80" t="str">
        <f>Original!C3428</f>
        <v>GROCERY</v>
      </c>
      <c r="G3045" s="80">
        <f>Original!D3428</f>
        <v>18</v>
      </c>
      <c r="H3045" s="80" t="str">
        <f>Original!G3428</f>
        <v>GROCERIES</v>
      </c>
      <c r="I3045" s="80" t="s">
        <v>529</v>
      </c>
    </row>
    <row r="3046" spans="1:9">
      <c r="A3046" s="50">
        <v>3045</v>
      </c>
      <c r="B3046" s="77">
        <f>Original!A3431</f>
        <v>43380</v>
      </c>
      <c r="C3046" s="78">
        <v>43374</v>
      </c>
      <c r="D3046" s="50">
        <v>2018</v>
      </c>
      <c r="E3046" s="79">
        <f>Original!B3431</f>
        <v>0.37013888888888885</v>
      </c>
      <c r="F3046" s="80" t="str">
        <f>Original!C3429</f>
        <v>DINNER</v>
      </c>
      <c r="G3046" s="80">
        <f>Original!D3429</f>
        <v>60</v>
      </c>
      <c r="H3046" s="80" t="str">
        <f>Original!G3429</f>
        <v>FOOD &amp; DRINKS</v>
      </c>
      <c r="I3046" s="80" t="s">
        <v>529</v>
      </c>
    </row>
    <row r="3047" spans="1:9">
      <c r="A3047" s="50">
        <v>3046</v>
      </c>
      <c r="B3047" s="77">
        <f>Original!A3432</f>
        <v>43380</v>
      </c>
      <c r="C3047" s="78">
        <v>43374</v>
      </c>
      <c r="D3047" s="50">
        <v>2018</v>
      </c>
      <c r="E3047" s="79">
        <f>Original!B3432</f>
        <v>0.37013888888888885</v>
      </c>
      <c r="F3047" s="80" t="str">
        <f>Original!C3430</f>
        <v>BREAKFAST</v>
      </c>
      <c r="G3047" s="80">
        <f>Original!D3430</f>
        <v>40</v>
      </c>
      <c r="H3047" s="80" t="str">
        <f>Original!G3430</f>
        <v>FOOD &amp; DRINKS</v>
      </c>
      <c r="I3047" s="80" t="s">
        <v>529</v>
      </c>
    </row>
    <row r="3048" spans="1:9">
      <c r="A3048" s="50">
        <v>3047</v>
      </c>
      <c r="B3048" s="77">
        <f>Original!A3433</f>
        <v>43380</v>
      </c>
      <c r="C3048" s="78">
        <v>43374</v>
      </c>
      <c r="D3048" s="50">
        <v>2018</v>
      </c>
      <c r="E3048" s="79">
        <f>Original!B3433</f>
        <v>0.37013888888888885</v>
      </c>
      <c r="F3048" s="80" t="str">
        <f>Original!C3431</f>
        <v>BUS</v>
      </c>
      <c r="G3048" s="80">
        <f>Original!D3431</f>
        <v>15</v>
      </c>
      <c r="H3048" s="80" t="str">
        <f>Original!G3431</f>
        <v>TRAVEL</v>
      </c>
      <c r="I3048" s="80" t="s">
        <v>529</v>
      </c>
    </row>
    <row r="3049" spans="1:9">
      <c r="A3049" s="50">
        <v>3048</v>
      </c>
      <c r="B3049" s="77">
        <f>Original!A3434</f>
        <v>43380</v>
      </c>
      <c r="C3049" s="78">
        <v>43374</v>
      </c>
      <c r="D3049" s="50">
        <v>2018</v>
      </c>
      <c r="E3049" s="79">
        <f>Original!B3434</f>
        <v>0.55694444444444446</v>
      </c>
      <c r="F3049" s="80" t="str">
        <f>Original!C3432</f>
        <v>AUTO</v>
      </c>
      <c r="G3049" s="80">
        <f>Original!D3432</f>
        <v>10</v>
      </c>
      <c r="H3049" s="80" t="str">
        <f>Original!G3432</f>
        <v>TRAVEL</v>
      </c>
      <c r="I3049" s="80" t="s">
        <v>529</v>
      </c>
    </row>
    <row r="3050" spans="1:9">
      <c r="A3050" s="50">
        <v>3049</v>
      </c>
      <c r="B3050" s="77">
        <f>Original!A3435</f>
        <v>43380</v>
      </c>
      <c r="C3050" s="78">
        <v>43374</v>
      </c>
      <c r="D3050" s="50">
        <v>2018</v>
      </c>
      <c r="E3050" s="79">
        <f>Original!B3435</f>
        <v>0.7284722222222223</v>
      </c>
      <c r="F3050" s="80" t="str">
        <f>Original!C3433</f>
        <v>TEA</v>
      </c>
      <c r="G3050" s="80">
        <f>Original!D3433</f>
        <v>30</v>
      </c>
      <c r="H3050" s="80" t="str">
        <f>Original!G3433</f>
        <v>FOOD &amp; DRINKS</v>
      </c>
      <c r="I3050" s="80" t="s">
        <v>529</v>
      </c>
    </row>
    <row r="3051" spans="1:9">
      <c r="A3051" s="50">
        <v>3050</v>
      </c>
      <c r="B3051" s="77">
        <f>Original!A3436</f>
        <v>43380</v>
      </c>
      <c r="C3051" s="78">
        <v>43374</v>
      </c>
      <c r="D3051" s="50">
        <v>2018</v>
      </c>
      <c r="E3051" s="79">
        <f>Original!B3436</f>
        <v>0.90625</v>
      </c>
      <c r="F3051" s="80" t="str">
        <f>Original!C3434</f>
        <v>LUNCH</v>
      </c>
      <c r="G3051" s="80">
        <f>Original!D3434</f>
        <v>641</v>
      </c>
      <c r="H3051" s="80" t="str">
        <f>Original!G3434</f>
        <v>FOOD &amp; DRINKS</v>
      </c>
      <c r="I3051" s="80" t="s">
        <v>529</v>
      </c>
    </row>
    <row r="3052" spans="1:9">
      <c r="A3052" s="50">
        <v>3051</v>
      </c>
      <c r="B3052" s="77">
        <f>Original!A3437</f>
        <v>43381</v>
      </c>
      <c r="C3052" s="78">
        <v>43374</v>
      </c>
      <c r="D3052" s="50">
        <v>2018</v>
      </c>
      <c r="E3052" s="79">
        <f>Original!B3437</f>
        <v>0.29444444444444445</v>
      </c>
      <c r="F3052" s="80" t="str">
        <f>Original!C3435</f>
        <v>LUNCH</v>
      </c>
      <c r="G3052" s="80">
        <f>Original!D3435</f>
        <v>150</v>
      </c>
      <c r="H3052" s="80" t="str">
        <f>Original!G3435</f>
        <v>FOOD &amp; DRINKS</v>
      </c>
      <c r="I3052" s="80" t="s">
        <v>529</v>
      </c>
    </row>
    <row r="3053" spans="1:9">
      <c r="A3053" s="50">
        <v>3052</v>
      </c>
      <c r="B3053" s="77">
        <f>Original!A3439</f>
        <v>43381</v>
      </c>
      <c r="C3053" s="78">
        <v>43374</v>
      </c>
      <c r="D3053" s="50">
        <v>2018</v>
      </c>
      <c r="E3053" s="79">
        <f>Original!B3439</f>
        <v>0.56736111111111109</v>
      </c>
      <c r="F3053" s="80" t="str">
        <f>Original!C3437</f>
        <v>UBER</v>
      </c>
      <c r="G3053" s="80">
        <f>Original!D3437</f>
        <v>100</v>
      </c>
      <c r="H3053" s="80" t="str">
        <f>Original!G3437</f>
        <v>TRAVEL</v>
      </c>
      <c r="I3053" s="80" t="s">
        <v>529</v>
      </c>
    </row>
    <row r="3054" spans="1:9">
      <c r="A3054" s="50">
        <v>3053</v>
      </c>
      <c r="B3054" s="77">
        <f>Original!A3440</f>
        <v>43381</v>
      </c>
      <c r="C3054" s="78">
        <v>43374</v>
      </c>
      <c r="D3054" s="50">
        <v>2018</v>
      </c>
      <c r="E3054" s="79">
        <f>Original!B3440</f>
        <v>0.56736111111111109</v>
      </c>
      <c r="F3054" s="80" t="str">
        <f>Original!C3438</f>
        <v>TEA</v>
      </c>
      <c r="G3054" s="80">
        <f>Original!D3438</f>
        <v>20</v>
      </c>
      <c r="H3054" s="80" t="str">
        <f>Original!G3438</f>
        <v>FOOD &amp; DRINKS</v>
      </c>
      <c r="I3054" s="80" t="s">
        <v>529</v>
      </c>
    </row>
    <row r="3055" spans="1:9">
      <c r="A3055" s="50">
        <v>3054</v>
      </c>
      <c r="B3055" s="77">
        <f>Original!A3441</f>
        <v>43381</v>
      </c>
      <c r="C3055" s="78">
        <v>43374</v>
      </c>
      <c r="D3055" s="50">
        <v>2018</v>
      </c>
      <c r="E3055" s="79">
        <f>Original!B3441</f>
        <v>0.56736111111111109</v>
      </c>
      <c r="F3055" s="80" t="str">
        <f>Original!C3439</f>
        <v>LUNCH</v>
      </c>
      <c r="G3055" s="80">
        <f>Original!D3439</f>
        <v>503</v>
      </c>
      <c r="H3055" s="80" t="str">
        <f>Original!G3439</f>
        <v>FOOD &amp; DRINKS</v>
      </c>
      <c r="I3055" s="80" t="s">
        <v>529</v>
      </c>
    </row>
    <row r="3056" spans="1:9">
      <c r="A3056" s="50">
        <v>3055</v>
      </c>
      <c r="B3056" s="77">
        <f>Original!A3442</f>
        <v>43381</v>
      </c>
      <c r="C3056" s="78">
        <v>43374</v>
      </c>
      <c r="D3056" s="50">
        <v>2018</v>
      </c>
      <c r="E3056" s="79">
        <f>Original!B3442</f>
        <v>0.56736111111111109</v>
      </c>
      <c r="F3056" s="80" t="str">
        <f>Original!C3440</f>
        <v>PAPA DRESS</v>
      </c>
      <c r="G3056" s="80">
        <f>Original!D3440</f>
        <v>998</v>
      </c>
      <c r="H3056" s="80" t="str">
        <f>Original!G3440</f>
        <v>SHOPPING</v>
      </c>
      <c r="I3056" s="80" t="s">
        <v>529</v>
      </c>
    </row>
    <row r="3057" spans="1:9">
      <c r="A3057" s="50">
        <v>3056</v>
      </c>
      <c r="B3057" s="77">
        <f>Original!A3443</f>
        <v>43382</v>
      </c>
      <c r="C3057" s="78">
        <v>43374</v>
      </c>
      <c r="D3057" s="50">
        <v>2018</v>
      </c>
      <c r="E3057" s="79">
        <f>Original!B3443</f>
        <v>0.55694444444444446</v>
      </c>
      <c r="F3057" s="80" t="str">
        <f>Original!C3441</f>
        <v>BUS</v>
      </c>
      <c r="G3057" s="80">
        <f>Original!D3441</f>
        <v>12</v>
      </c>
      <c r="H3057" s="80" t="str">
        <f>Original!G3441</f>
        <v>TRAVEL</v>
      </c>
      <c r="I3057" s="80" t="s">
        <v>529</v>
      </c>
    </row>
    <row r="3058" spans="1:9">
      <c r="A3058" s="50">
        <v>3057</v>
      </c>
      <c r="B3058" s="77">
        <f>Original!A3444</f>
        <v>43382</v>
      </c>
      <c r="C3058" s="78">
        <v>43374</v>
      </c>
      <c r="D3058" s="50">
        <v>2018</v>
      </c>
      <c r="E3058" s="79">
        <f>Original!B3444</f>
        <v>0.82152777777777775</v>
      </c>
      <c r="F3058" s="80" t="str">
        <f>Original!C3442</f>
        <v>JUICE</v>
      </c>
      <c r="G3058" s="80">
        <f>Original!D3442</f>
        <v>70</v>
      </c>
      <c r="H3058" s="80" t="str">
        <f>Original!G3442</f>
        <v>FOOD &amp; DRINKS</v>
      </c>
      <c r="I3058" s="80" t="s">
        <v>529</v>
      </c>
    </row>
    <row r="3059" spans="1:9">
      <c r="A3059" s="50">
        <v>3058</v>
      </c>
      <c r="B3059" s="77">
        <f>Original!A3445</f>
        <v>43382</v>
      </c>
      <c r="C3059" s="78">
        <v>43374</v>
      </c>
      <c r="D3059" s="50">
        <v>2018</v>
      </c>
      <c r="E3059" s="79">
        <f>Original!B3445</f>
        <v>0.82152777777777775</v>
      </c>
      <c r="F3059" s="80" t="str">
        <f>Original!C3443</f>
        <v>SNACKS</v>
      </c>
      <c r="G3059" s="80">
        <f>Original!D3443</f>
        <v>10</v>
      </c>
      <c r="H3059" s="80" t="str">
        <f>Original!G3443</f>
        <v>FOOD &amp; DRINKS</v>
      </c>
      <c r="I3059" s="80" t="s">
        <v>529</v>
      </c>
    </row>
    <row r="3060" spans="1:9">
      <c r="A3060" s="50">
        <v>3059</v>
      </c>
      <c r="B3060" s="77">
        <f>Original!A3446</f>
        <v>43383</v>
      </c>
      <c r="C3060" s="78">
        <v>43374</v>
      </c>
      <c r="D3060" s="50">
        <v>2018</v>
      </c>
      <c r="E3060" s="79">
        <f>Original!B3446</f>
        <v>0.40069444444444446</v>
      </c>
      <c r="F3060" s="80" t="str">
        <f>Original!C3444</f>
        <v>TEA</v>
      </c>
      <c r="G3060" s="80">
        <f>Original!D3444</f>
        <v>20</v>
      </c>
      <c r="H3060" s="80" t="str">
        <f>Original!G3444</f>
        <v>FOOD &amp; DRINKS</v>
      </c>
      <c r="I3060" s="80" t="s">
        <v>529</v>
      </c>
    </row>
    <row r="3061" spans="1:9">
      <c r="A3061" s="50">
        <v>3060</v>
      </c>
      <c r="B3061" s="77">
        <f>Original!A3447</f>
        <v>43383</v>
      </c>
      <c r="C3061" s="78">
        <v>43374</v>
      </c>
      <c r="D3061" s="50">
        <v>2018</v>
      </c>
      <c r="E3061" s="79">
        <f>Original!B3447</f>
        <v>0.64652777777777781</v>
      </c>
      <c r="F3061" s="80" t="str">
        <f>Original!C3445</f>
        <v>GROCERIES</v>
      </c>
      <c r="G3061" s="80">
        <f>Original!D3445</f>
        <v>200</v>
      </c>
      <c r="H3061" s="80" t="str">
        <f>Original!G3445</f>
        <v>GROCERIES</v>
      </c>
      <c r="I3061" s="80" t="s">
        <v>529</v>
      </c>
    </row>
    <row r="3062" spans="1:9">
      <c r="A3062" s="50">
        <v>3061</v>
      </c>
      <c r="B3062" s="77">
        <f>Original!A3448</f>
        <v>43383</v>
      </c>
      <c r="C3062" s="78">
        <v>43374</v>
      </c>
      <c r="D3062" s="50">
        <v>2018</v>
      </c>
      <c r="E3062" s="79">
        <f>Original!B3448</f>
        <v>0.8652777777777777</v>
      </c>
      <c r="F3062" s="80" t="str">
        <f>Original!C3446</f>
        <v>SNACKS</v>
      </c>
      <c r="G3062" s="80">
        <f>Original!D3446</f>
        <v>10</v>
      </c>
      <c r="H3062" s="80" t="str">
        <f>Original!G3446</f>
        <v>FOOD &amp; DRINKS</v>
      </c>
      <c r="I3062" s="80" t="s">
        <v>529</v>
      </c>
    </row>
    <row r="3063" spans="1:9">
      <c r="A3063" s="50">
        <v>3062</v>
      </c>
      <c r="B3063" s="77">
        <f>Original!A3449</f>
        <v>43383</v>
      </c>
      <c r="C3063" s="78">
        <v>43374</v>
      </c>
      <c r="D3063" s="50">
        <v>2018</v>
      </c>
      <c r="E3063" s="79">
        <f>Original!B3449</f>
        <v>0.89722222222222225</v>
      </c>
      <c r="F3063" s="80" t="str">
        <f>Original!C3447</f>
        <v>LUNCH</v>
      </c>
      <c r="G3063" s="80">
        <f>Original!D3447</f>
        <v>250</v>
      </c>
      <c r="H3063" s="80" t="str">
        <f>Original!G3447</f>
        <v>FOOD &amp; DRINKS</v>
      </c>
      <c r="I3063" s="80" t="s">
        <v>529</v>
      </c>
    </row>
    <row r="3064" spans="1:9">
      <c r="A3064" s="50">
        <v>3063</v>
      </c>
      <c r="B3064" s="77">
        <f>Original!A3451</f>
        <v>43385</v>
      </c>
      <c r="C3064" s="78">
        <v>43374</v>
      </c>
      <c r="D3064" s="50">
        <v>2018</v>
      </c>
      <c r="E3064" s="79">
        <f>Original!B3451</f>
        <v>0.4465277777777778</v>
      </c>
      <c r="F3064" s="80" t="str">
        <f>Original!C3449</f>
        <v>BREAD</v>
      </c>
      <c r="G3064" s="80">
        <f>Original!D3449</f>
        <v>53</v>
      </c>
      <c r="H3064" s="80" t="str">
        <f>Original!G3449</f>
        <v>FOOD &amp; DRINKS</v>
      </c>
      <c r="I3064" s="80" t="s">
        <v>529</v>
      </c>
    </row>
    <row r="3065" spans="1:9">
      <c r="A3065" s="50">
        <v>3064</v>
      </c>
      <c r="B3065" s="77">
        <f>Original!A3452</f>
        <v>43385</v>
      </c>
      <c r="C3065" s="78">
        <v>43374</v>
      </c>
      <c r="D3065" s="50">
        <v>2018</v>
      </c>
      <c r="E3065" s="79">
        <f>Original!B3452</f>
        <v>0.81944444444444453</v>
      </c>
      <c r="F3065" s="80" t="str">
        <f>Original!C3450</f>
        <v>RENT</v>
      </c>
      <c r="G3065" s="80">
        <f>Original!D3450</f>
        <v>2100</v>
      </c>
      <c r="H3065" s="80" t="str">
        <f>Original!G3450</f>
        <v>RENT</v>
      </c>
      <c r="I3065" s="80" t="s">
        <v>529</v>
      </c>
    </row>
    <row r="3066" spans="1:9">
      <c r="A3066" s="50">
        <v>3065</v>
      </c>
      <c r="B3066" s="77">
        <f>Original!A3453</f>
        <v>43385</v>
      </c>
      <c r="C3066" s="78">
        <v>43374</v>
      </c>
      <c r="D3066" s="50">
        <v>2018</v>
      </c>
      <c r="E3066" s="79">
        <f>Original!B3453</f>
        <v>0.9472222222222223</v>
      </c>
      <c r="F3066" s="80" t="str">
        <f>Original!C3451</f>
        <v>SNACKS</v>
      </c>
      <c r="G3066" s="80">
        <f>Original!D3451</f>
        <v>10</v>
      </c>
      <c r="H3066" s="80" t="str">
        <f>Original!G3451</f>
        <v>FOOD &amp; DRINKS</v>
      </c>
      <c r="I3066" s="80" t="s">
        <v>529</v>
      </c>
    </row>
    <row r="3067" spans="1:9">
      <c r="A3067" s="50">
        <v>3066</v>
      </c>
      <c r="B3067" s="77">
        <f>Original!A3455</f>
        <v>43386</v>
      </c>
      <c r="C3067" s="78">
        <v>43374</v>
      </c>
      <c r="D3067" s="50">
        <v>2018</v>
      </c>
      <c r="E3067" s="79">
        <f>Original!B3455</f>
        <v>0.65763888888888888</v>
      </c>
      <c r="F3067" s="80" t="str">
        <f>Original!C3453</f>
        <v>TEA</v>
      </c>
      <c r="G3067" s="80">
        <f>Original!D3453</f>
        <v>20</v>
      </c>
      <c r="H3067" s="80" t="str">
        <f>Original!G3453</f>
        <v>FOOD &amp; DRINKS</v>
      </c>
      <c r="I3067" s="80" t="s">
        <v>529</v>
      </c>
    </row>
    <row r="3068" spans="1:9">
      <c r="A3068" s="50">
        <v>3067</v>
      </c>
      <c r="B3068" s="77">
        <f>Original!A3456</f>
        <v>43386</v>
      </c>
      <c r="C3068" s="78">
        <v>43374</v>
      </c>
      <c r="D3068" s="50">
        <v>2018</v>
      </c>
      <c r="E3068" s="79">
        <f>Original!B3456</f>
        <v>0.86944444444444446</v>
      </c>
      <c r="F3068" s="80" t="str">
        <f>Original!C3454</f>
        <v>DINNER</v>
      </c>
      <c r="G3068" s="80">
        <f>Original!D3454</f>
        <v>82</v>
      </c>
      <c r="H3068" s="80" t="str">
        <f>Original!G3454</f>
        <v>FOOD &amp; DRINKS</v>
      </c>
      <c r="I3068" s="80" t="s">
        <v>529</v>
      </c>
    </row>
    <row r="3069" spans="1:9">
      <c r="A3069" s="50">
        <v>3068</v>
      </c>
      <c r="B3069" s="77">
        <f>Original!A3457</f>
        <v>43386</v>
      </c>
      <c r="C3069" s="78">
        <v>43374</v>
      </c>
      <c r="D3069" s="50">
        <v>2018</v>
      </c>
      <c r="E3069" s="79">
        <f>Original!B3457</f>
        <v>0.86944444444444446</v>
      </c>
      <c r="F3069" s="80" t="str">
        <f>Original!C3455</f>
        <v>FACE WASH</v>
      </c>
      <c r="G3069" s="80">
        <f>Original!D3455</f>
        <v>88</v>
      </c>
      <c r="H3069" s="80" t="str">
        <f>Original!G3455</f>
        <v>GROCERIES</v>
      </c>
      <c r="I3069" s="80" t="s">
        <v>529</v>
      </c>
    </row>
    <row r="3070" spans="1:9">
      <c r="A3070" s="50">
        <v>3069</v>
      </c>
      <c r="B3070" s="77">
        <f>Original!A3458</f>
        <v>43386</v>
      </c>
      <c r="C3070" s="78">
        <v>43374</v>
      </c>
      <c r="D3070" s="50">
        <v>2018</v>
      </c>
      <c r="E3070" s="79">
        <f>Original!B3458</f>
        <v>0.86944444444444446</v>
      </c>
      <c r="F3070" s="80" t="str">
        <f>Original!C3456</f>
        <v>LUNCH</v>
      </c>
      <c r="G3070" s="80">
        <f>Original!D3456</f>
        <v>80</v>
      </c>
      <c r="H3070" s="80" t="str">
        <f>Original!G3456</f>
        <v>FOOD &amp; DRINKS</v>
      </c>
      <c r="I3070" s="80" t="s">
        <v>529</v>
      </c>
    </row>
    <row r="3071" spans="1:9">
      <c r="A3071" s="50">
        <v>3070</v>
      </c>
      <c r="B3071" s="77">
        <f>Original!A3459</f>
        <v>43386</v>
      </c>
      <c r="C3071" s="78">
        <v>43374</v>
      </c>
      <c r="D3071" s="50">
        <v>2018</v>
      </c>
      <c r="E3071" s="79">
        <f>Original!B3459</f>
        <v>0.86944444444444446</v>
      </c>
      <c r="F3071" s="80" t="str">
        <f>Original!C3457</f>
        <v>BUS</v>
      </c>
      <c r="G3071" s="80">
        <f>Original!D3457</f>
        <v>24</v>
      </c>
      <c r="H3071" s="80" t="str">
        <f>Original!G3457</f>
        <v>TRAVEL</v>
      </c>
      <c r="I3071" s="80" t="s">
        <v>529</v>
      </c>
    </row>
    <row r="3072" spans="1:9">
      <c r="A3072" s="50">
        <v>3071</v>
      </c>
      <c r="B3072" s="77">
        <f>Original!A3460</f>
        <v>43386</v>
      </c>
      <c r="C3072" s="78">
        <v>43374</v>
      </c>
      <c r="D3072" s="50">
        <v>2018</v>
      </c>
      <c r="E3072" s="79">
        <f>Original!B3460</f>
        <v>0.93125000000000002</v>
      </c>
      <c r="F3072" s="80" t="str">
        <f>Original!C3458</f>
        <v>TEA</v>
      </c>
      <c r="G3072" s="80">
        <f>Original!D3458</f>
        <v>10</v>
      </c>
      <c r="H3072" s="80" t="str">
        <f>Original!G3458</f>
        <v>FOOD &amp; DRINKS</v>
      </c>
      <c r="I3072" s="80" t="s">
        <v>529</v>
      </c>
    </row>
    <row r="3073" spans="1:9">
      <c r="A3073" s="50">
        <v>3072</v>
      </c>
      <c r="B3073" s="77">
        <f>Original!A3461</f>
        <v>43386</v>
      </c>
      <c r="C3073" s="78">
        <v>43374</v>
      </c>
      <c r="D3073" s="50">
        <v>2018</v>
      </c>
      <c r="E3073" s="79">
        <f>Original!B3461</f>
        <v>0.9375</v>
      </c>
      <c r="F3073" s="80" t="str">
        <f>Original!C3459</f>
        <v>UBER</v>
      </c>
      <c r="G3073" s="80">
        <f>Original!D3459</f>
        <v>170</v>
      </c>
      <c r="H3073" s="80" t="str">
        <f>Original!G3459</f>
        <v>TRAVEL</v>
      </c>
      <c r="I3073" s="80" t="s">
        <v>529</v>
      </c>
    </row>
    <row r="3074" spans="1:9">
      <c r="A3074" s="50">
        <v>3073</v>
      </c>
      <c r="B3074" s="77">
        <f>Original!A3462</f>
        <v>43386</v>
      </c>
      <c r="C3074" s="78">
        <v>43374</v>
      </c>
      <c r="D3074" s="50">
        <v>2018</v>
      </c>
      <c r="E3074" s="79">
        <f>Original!B3462</f>
        <v>0.9375</v>
      </c>
      <c r="F3074" s="80" t="str">
        <f>Original!C3460</f>
        <v>DINNER</v>
      </c>
      <c r="G3074" s="80">
        <f>Original!D3460</f>
        <v>47.5</v>
      </c>
      <c r="H3074" s="80" t="str">
        <f>Original!G3460</f>
        <v>FOOD &amp; DRINKS</v>
      </c>
      <c r="I3074" s="80" t="s">
        <v>529</v>
      </c>
    </row>
    <row r="3075" spans="1:9">
      <c r="A3075" s="50">
        <v>3074</v>
      </c>
      <c r="B3075" s="77">
        <f>Original!A3463</f>
        <v>43386</v>
      </c>
      <c r="C3075" s="78">
        <v>43374</v>
      </c>
      <c r="D3075" s="50">
        <v>2018</v>
      </c>
      <c r="E3075" s="79">
        <f>Original!B3463</f>
        <v>0.93819444444444444</v>
      </c>
      <c r="F3075" s="80" t="str">
        <f>Original!C3461</f>
        <v>ROOM COMMON FOOD</v>
      </c>
      <c r="G3075" s="80">
        <f>Original!D3461</f>
        <v>486</v>
      </c>
      <c r="H3075" s="80" t="str">
        <f>Original!G3461</f>
        <v>FOOD &amp; DRINKS</v>
      </c>
      <c r="I3075" s="80" t="s">
        <v>529</v>
      </c>
    </row>
    <row r="3076" spans="1:9">
      <c r="A3076" s="50">
        <v>3075</v>
      </c>
      <c r="B3076" s="77">
        <f>Original!A3464</f>
        <v>43386</v>
      </c>
      <c r="C3076" s="78">
        <v>43374</v>
      </c>
      <c r="D3076" s="50">
        <v>2018</v>
      </c>
      <c r="E3076" s="79">
        <f>Original!B3464</f>
        <v>0.93819444444444444</v>
      </c>
      <c r="F3076" s="80" t="str">
        <f>Original!C3462</f>
        <v>ROOM COMMON EXPENSES</v>
      </c>
      <c r="G3076" s="80">
        <f>Original!D3462</f>
        <v>602</v>
      </c>
      <c r="H3076" s="80" t="s">
        <v>354</v>
      </c>
      <c r="I3076" s="80" t="s">
        <v>529</v>
      </c>
    </row>
    <row r="3077" spans="1:9">
      <c r="A3077" s="50">
        <v>3076</v>
      </c>
      <c r="B3077" s="77">
        <f>Original!A3465</f>
        <v>43386</v>
      </c>
      <c r="C3077" s="78">
        <v>43374</v>
      </c>
      <c r="D3077" s="50">
        <v>2018</v>
      </c>
      <c r="E3077" s="79">
        <f>Original!B3465</f>
        <v>0.99791666666666667</v>
      </c>
      <c r="F3077" s="80" t="str">
        <f>Original!C3463</f>
        <v>DINNER</v>
      </c>
      <c r="G3077" s="80">
        <f>Original!D3463</f>
        <v>190</v>
      </c>
      <c r="H3077" s="80" t="str">
        <f>Original!G3463</f>
        <v>FOOD &amp; DRINKS</v>
      </c>
      <c r="I3077" s="80" t="s">
        <v>529</v>
      </c>
    </row>
    <row r="3078" spans="1:9">
      <c r="A3078" s="50">
        <v>3077</v>
      </c>
      <c r="B3078" s="77">
        <f>Original!A3466</f>
        <v>43387</v>
      </c>
      <c r="C3078" s="78">
        <v>43374</v>
      </c>
      <c r="D3078" s="50">
        <v>2018</v>
      </c>
      <c r="E3078" s="79">
        <f>Original!B3466</f>
        <v>0.40763888888888888</v>
      </c>
      <c r="F3078" s="80" t="str">
        <f>Original!C3464</f>
        <v>ROOM COMMON CASH TRANSFERS</v>
      </c>
      <c r="G3078" s="80">
        <f>Original!D3464</f>
        <v>450</v>
      </c>
      <c r="H3078" s="80" t="s">
        <v>354</v>
      </c>
      <c r="I3078" s="80" t="s">
        <v>529</v>
      </c>
    </row>
    <row r="3079" spans="1:9">
      <c r="A3079" s="50">
        <v>3078</v>
      </c>
      <c r="B3079" s="77">
        <f>Original!A3467</f>
        <v>43387</v>
      </c>
      <c r="C3079" s="78">
        <v>43374</v>
      </c>
      <c r="D3079" s="50">
        <v>2018</v>
      </c>
      <c r="E3079" s="79">
        <f>Original!B3467</f>
        <v>0.40763888888888888</v>
      </c>
      <c r="F3079" s="80" t="str">
        <f>Original!C3465</f>
        <v>SHOE</v>
      </c>
      <c r="G3079" s="80">
        <f>Original!D3465</f>
        <v>300</v>
      </c>
      <c r="H3079" s="80" t="str">
        <f>Original!G3465</f>
        <v>SHOPPING</v>
      </c>
      <c r="I3079" s="80" t="s">
        <v>529</v>
      </c>
    </row>
    <row r="3080" spans="1:9">
      <c r="A3080" s="50">
        <v>3079</v>
      </c>
      <c r="B3080" s="77">
        <f>Original!A3468</f>
        <v>43387</v>
      </c>
      <c r="C3080" s="78">
        <v>43374</v>
      </c>
      <c r="D3080" s="50">
        <v>2018</v>
      </c>
      <c r="E3080" s="79">
        <f>Original!B3468</f>
        <v>0.54861111111111105</v>
      </c>
      <c r="F3080" s="80" t="str">
        <f>Original!C3466</f>
        <v>AUTO</v>
      </c>
      <c r="G3080" s="80">
        <f>Original!D3466</f>
        <v>20</v>
      </c>
      <c r="H3080" s="54" t="str">
        <f>Original!G3466</f>
        <v>TRAVEL</v>
      </c>
      <c r="I3080" s="80" t="s">
        <v>529</v>
      </c>
    </row>
    <row r="3081" spans="1:9">
      <c r="A3081" s="50">
        <v>3080</v>
      </c>
      <c r="B3081" s="77">
        <f>Original!A3469</f>
        <v>43387</v>
      </c>
      <c r="C3081" s="78">
        <v>43374</v>
      </c>
      <c r="D3081" s="50">
        <v>2018</v>
      </c>
      <c r="E3081" s="79">
        <f>Original!B3469</f>
        <v>0.5493055555555556</v>
      </c>
      <c r="F3081" s="80" t="str">
        <f>Original!C3467</f>
        <v>BUS</v>
      </c>
      <c r="G3081" s="80">
        <f>Original!D3467</f>
        <v>12</v>
      </c>
      <c r="H3081" s="80" t="str">
        <f>Original!G3467</f>
        <v>TRAVEL</v>
      </c>
      <c r="I3081" s="80" t="s">
        <v>529</v>
      </c>
    </row>
    <row r="3082" spans="1:9">
      <c r="A3082" s="50">
        <v>3081</v>
      </c>
      <c r="B3082" s="77">
        <f>Original!A3470</f>
        <v>43387</v>
      </c>
      <c r="C3082" s="78">
        <v>43374</v>
      </c>
      <c r="D3082" s="50">
        <v>2018</v>
      </c>
      <c r="E3082" s="79">
        <f>Original!B3470</f>
        <v>0.5493055555555556</v>
      </c>
      <c r="F3082" s="80" t="str">
        <f>Original!C3468</f>
        <v>SNACKS</v>
      </c>
      <c r="G3082" s="80">
        <f>Original!D3468</f>
        <v>10</v>
      </c>
      <c r="H3082" s="80" t="str">
        <f>Original!G3468</f>
        <v>FOOD &amp; DRINKS</v>
      </c>
      <c r="I3082" s="80" t="s">
        <v>529</v>
      </c>
    </row>
    <row r="3083" spans="1:9">
      <c r="A3083" s="50">
        <v>3082</v>
      </c>
      <c r="B3083" s="77">
        <f>Original!A3471</f>
        <v>43387</v>
      </c>
      <c r="C3083" s="78">
        <v>43374</v>
      </c>
      <c r="D3083" s="50">
        <v>2018</v>
      </c>
      <c r="E3083" s="79">
        <f>Original!B3471</f>
        <v>0.5493055555555556</v>
      </c>
      <c r="F3083" s="80" t="str">
        <f>Original!C3469</f>
        <v>BUS</v>
      </c>
      <c r="G3083" s="80">
        <f>Original!D3469</f>
        <v>15</v>
      </c>
      <c r="H3083" s="80" t="str">
        <f>Original!G3469</f>
        <v>TRAVEL</v>
      </c>
      <c r="I3083" s="80" t="s">
        <v>529</v>
      </c>
    </row>
    <row r="3084" spans="1:9">
      <c r="A3084" s="50">
        <v>3083</v>
      </c>
      <c r="B3084" s="77">
        <f>Original!A3472</f>
        <v>43387</v>
      </c>
      <c r="C3084" s="78">
        <v>43374</v>
      </c>
      <c r="D3084" s="50">
        <v>2018</v>
      </c>
      <c r="E3084" s="79">
        <f>Original!B3472</f>
        <v>0.56527777777777777</v>
      </c>
      <c r="F3084" s="80" t="str">
        <f>Original!C3470</f>
        <v>TENDER COCONUT</v>
      </c>
      <c r="G3084" s="80">
        <f>Original!D3470</f>
        <v>50</v>
      </c>
      <c r="H3084" s="80" t="str">
        <f>Original!G3470</f>
        <v>FOOD &amp; DRINKS</v>
      </c>
      <c r="I3084" s="80" t="s">
        <v>529</v>
      </c>
    </row>
    <row r="3085" spans="1:9">
      <c r="A3085" s="50">
        <v>3084</v>
      </c>
      <c r="B3085" s="77">
        <f>Original!A3473</f>
        <v>43387</v>
      </c>
      <c r="C3085" s="78">
        <v>43374</v>
      </c>
      <c r="D3085" s="50">
        <v>2018</v>
      </c>
      <c r="E3085" s="79">
        <f>Original!B3473</f>
        <v>0.93680555555555556</v>
      </c>
      <c r="F3085" s="80" t="str">
        <f>Original!C3471</f>
        <v>AUTO</v>
      </c>
      <c r="G3085" s="80">
        <f>Original!D3471</f>
        <v>10</v>
      </c>
      <c r="H3085" s="80" t="str">
        <f>Original!G3471</f>
        <v>TRAVEL</v>
      </c>
      <c r="I3085" s="80" t="s">
        <v>529</v>
      </c>
    </row>
    <row r="3086" spans="1:9">
      <c r="A3086" s="50">
        <v>3085</v>
      </c>
      <c r="B3086" s="77">
        <f>Original!A3474</f>
        <v>43387</v>
      </c>
      <c r="C3086" s="78">
        <v>43374</v>
      </c>
      <c r="D3086" s="50">
        <v>2018</v>
      </c>
      <c r="E3086" s="79">
        <f>Original!B3474</f>
        <v>0.93680555555555556</v>
      </c>
      <c r="F3086" s="80" t="str">
        <f>Original!C3472</f>
        <v>LUNCH</v>
      </c>
      <c r="G3086" s="80">
        <f>Original!D3472</f>
        <v>80</v>
      </c>
      <c r="H3086" s="80" t="str">
        <f>Original!G3472</f>
        <v>FOOD &amp; DRINKS</v>
      </c>
      <c r="I3086" s="80" t="s">
        <v>529</v>
      </c>
    </row>
    <row r="3087" spans="1:9">
      <c r="A3087" s="50">
        <v>3086</v>
      </c>
      <c r="B3087" s="77">
        <f>Original!A3475</f>
        <v>43387</v>
      </c>
      <c r="C3087" s="78">
        <v>43374</v>
      </c>
      <c r="D3087" s="50">
        <v>2018</v>
      </c>
      <c r="E3087" s="79">
        <f>Original!B3475</f>
        <v>0.93680555555555556</v>
      </c>
      <c r="F3087" s="80" t="str">
        <f>Original!C3473</f>
        <v>SOAP POWDER</v>
      </c>
      <c r="G3087" s="80">
        <f>Original!D3473</f>
        <v>20</v>
      </c>
      <c r="H3087" s="80" t="str">
        <f>Original!G3473</f>
        <v>GROCERIES</v>
      </c>
      <c r="I3087" s="80" t="s">
        <v>529</v>
      </c>
    </row>
    <row r="3088" spans="1:9">
      <c r="A3088" s="50">
        <v>3087</v>
      </c>
      <c r="B3088" s="77">
        <f>Original!A3476</f>
        <v>43388</v>
      </c>
      <c r="C3088" s="78">
        <v>43374</v>
      </c>
      <c r="D3088" s="50">
        <v>2018</v>
      </c>
      <c r="E3088" s="79">
        <f>Original!B3476</f>
        <v>0.3743055555555555</v>
      </c>
      <c r="F3088" s="80" t="str">
        <f>Original!C3474</f>
        <v>SNACKS</v>
      </c>
      <c r="G3088" s="80">
        <f>Original!D3474</f>
        <v>27</v>
      </c>
      <c r="H3088" s="80" t="str">
        <f>Original!G3474</f>
        <v>FOOD &amp; DRINKS</v>
      </c>
      <c r="I3088" s="80" t="s">
        <v>529</v>
      </c>
    </row>
    <row r="3089" spans="1:9">
      <c r="A3089" s="50">
        <v>3088</v>
      </c>
      <c r="B3089" s="77">
        <f>Original!A3477</f>
        <v>43388</v>
      </c>
      <c r="C3089" s="78">
        <v>43374</v>
      </c>
      <c r="D3089" s="50">
        <v>2018</v>
      </c>
      <c r="E3089" s="79">
        <f>Original!B3477</f>
        <v>0.86111111111111116</v>
      </c>
      <c r="F3089" s="80" t="str">
        <f>Original!C3475</f>
        <v>DINNER</v>
      </c>
      <c r="G3089" s="80">
        <f>Original!D3475</f>
        <v>61</v>
      </c>
      <c r="H3089" s="80" t="str">
        <f>Original!G3475</f>
        <v>FOOD &amp; DRINKS</v>
      </c>
      <c r="I3089" s="80" t="s">
        <v>529</v>
      </c>
    </row>
    <row r="3090" spans="1:9">
      <c r="A3090" s="50">
        <v>3089</v>
      </c>
      <c r="B3090" s="77">
        <f>Original!A3478</f>
        <v>43388</v>
      </c>
      <c r="C3090" s="78">
        <v>43374</v>
      </c>
      <c r="D3090" s="50">
        <v>2018</v>
      </c>
      <c r="E3090" s="79">
        <f>Original!B3478</f>
        <v>0.87430555555555556</v>
      </c>
      <c r="F3090" s="80" t="str">
        <f>Original!C3476</f>
        <v>BISCUITS</v>
      </c>
      <c r="G3090" s="80">
        <f>Original!D3476</f>
        <v>10</v>
      </c>
      <c r="H3090" s="80" t="str">
        <f>Original!G3476</f>
        <v>FOOD &amp; DRINKS</v>
      </c>
      <c r="I3090" s="80" t="s">
        <v>529</v>
      </c>
    </row>
    <row r="3091" spans="1:9">
      <c r="A3091" s="50">
        <v>3090</v>
      </c>
      <c r="B3091" s="77">
        <f>Original!A3479</f>
        <v>43388</v>
      </c>
      <c r="C3091" s="78">
        <v>43374</v>
      </c>
      <c r="D3091" s="50">
        <v>2018</v>
      </c>
      <c r="E3091" s="79">
        <f>Original!B3479</f>
        <v>0.87430555555555556</v>
      </c>
      <c r="F3091" s="80" t="str">
        <f>Original!C3477</f>
        <v>MAPLAI - SAVOUR SOUTH INDIA (NUNGAMBAKKUM)</v>
      </c>
      <c r="G3091" s="80">
        <f>Original!D3477</f>
        <v>834</v>
      </c>
      <c r="H3091" s="80" t="str">
        <f>Original!G3477</f>
        <v>FOOD &amp; DRINKS</v>
      </c>
      <c r="I3091" s="80" t="s">
        <v>529</v>
      </c>
    </row>
    <row r="3092" spans="1:9">
      <c r="A3092" s="50">
        <v>3091</v>
      </c>
      <c r="B3092" s="77">
        <f>Original!A3480</f>
        <v>43389</v>
      </c>
      <c r="C3092" s="78">
        <v>43374</v>
      </c>
      <c r="D3092" s="50">
        <v>2018</v>
      </c>
      <c r="E3092" s="79">
        <f>Original!B3480</f>
        <v>0.4458333333333333</v>
      </c>
      <c r="F3092" s="80" t="str">
        <f>Original!C3478</f>
        <v>UBER</v>
      </c>
      <c r="G3092" s="80">
        <f>Original!D3478</f>
        <v>100</v>
      </c>
      <c r="H3092" s="80" t="str">
        <f>Original!G3478</f>
        <v>TRAVEL</v>
      </c>
      <c r="I3092" s="80" t="s">
        <v>529</v>
      </c>
    </row>
    <row r="3093" spans="1:9">
      <c r="A3093" s="50">
        <v>3092</v>
      </c>
      <c r="B3093" s="77">
        <f>Original!A3481</f>
        <v>43389</v>
      </c>
      <c r="C3093" s="78">
        <v>43374</v>
      </c>
      <c r="D3093" s="50">
        <v>2018</v>
      </c>
      <c r="E3093" s="79">
        <f>Original!B3481</f>
        <v>0.47291666666666665</v>
      </c>
      <c r="F3093" s="80" t="str">
        <f>Original!C3479</f>
        <v>AUTO</v>
      </c>
      <c r="G3093" s="80">
        <f>Original!D3479</f>
        <v>50</v>
      </c>
      <c r="H3093" s="80" t="str">
        <f>Original!G3479</f>
        <v>TRAVEL</v>
      </c>
      <c r="I3093" s="80" t="s">
        <v>529</v>
      </c>
    </row>
    <row r="3094" spans="1:9">
      <c r="A3094" s="50">
        <v>3093</v>
      </c>
      <c r="B3094" s="77">
        <f>Original!A3485</f>
        <v>43389</v>
      </c>
      <c r="C3094" s="78">
        <v>43374</v>
      </c>
      <c r="D3094" s="50">
        <v>2018</v>
      </c>
      <c r="E3094" s="79">
        <f>Original!B3485</f>
        <v>0.93333333333333324</v>
      </c>
      <c r="F3094" s="80" t="str">
        <f>Original!C3483</f>
        <v>BISCUITS</v>
      </c>
      <c r="G3094" s="80">
        <f>Original!D3483</f>
        <v>10</v>
      </c>
      <c r="H3094" s="80" t="str">
        <f>Original!G3483</f>
        <v>FOOD &amp; DRINKS</v>
      </c>
      <c r="I3094" s="80" t="s">
        <v>529</v>
      </c>
    </row>
    <row r="3095" spans="1:9">
      <c r="A3095" s="50">
        <v>3094</v>
      </c>
      <c r="B3095" s="77">
        <f>Original!A3486</f>
        <v>43390</v>
      </c>
      <c r="C3095" s="78">
        <v>43374</v>
      </c>
      <c r="D3095" s="50">
        <v>2018</v>
      </c>
      <c r="E3095" s="79">
        <f>Original!B3486</f>
        <v>0.38819444444444445</v>
      </c>
      <c r="F3095" s="80" t="str">
        <f>Original!C3484</f>
        <v>SNACKS</v>
      </c>
      <c r="G3095" s="80">
        <f>Original!D3484</f>
        <v>216</v>
      </c>
      <c r="H3095" s="80" t="str">
        <f>Original!G3484</f>
        <v>FOOD &amp; DRINKS</v>
      </c>
      <c r="I3095" s="80" t="s">
        <v>529</v>
      </c>
    </row>
    <row r="3096" spans="1:9">
      <c r="A3096" s="50">
        <v>3095</v>
      </c>
      <c r="B3096" s="77">
        <f>Original!A3487</f>
        <v>43390</v>
      </c>
      <c r="C3096" s="78">
        <v>43374</v>
      </c>
      <c r="D3096" s="50">
        <v>2018</v>
      </c>
      <c r="E3096" s="79">
        <f>Original!B3487</f>
        <v>0.40833333333333338</v>
      </c>
      <c r="F3096" s="80" t="str">
        <f>Original!C3485</f>
        <v>XEROX</v>
      </c>
      <c r="G3096" s="80">
        <f>Original!D3485</f>
        <v>600</v>
      </c>
      <c r="H3096" s="80" t="str">
        <f>Original!G3485</f>
        <v>BILLS</v>
      </c>
      <c r="I3096" s="80" t="s">
        <v>529</v>
      </c>
    </row>
    <row r="3097" spans="1:9">
      <c r="A3097" s="50">
        <v>3096</v>
      </c>
      <c r="B3097" s="77">
        <f>Original!A3488</f>
        <v>43390</v>
      </c>
      <c r="C3097" s="78">
        <v>43374</v>
      </c>
      <c r="D3097" s="50">
        <v>2018</v>
      </c>
      <c r="E3097" s="79">
        <f>Original!B3488</f>
        <v>0.87430555555555556</v>
      </c>
      <c r="F3097" s="80" t="str">
        <f>Original!C3486</f>
        <v>SNACKS</v>
      </c>
      <c r="G3097" s="80">
        <f>Original!D3486</f>
        <v>10</v>
      </c>
      <c r="H3097" s="80" t="str">
        <f>Original!G3486</f>
        <v>FOOD &amp; DRINKS</v>
      </c>
      <c r="I3097" s="80" t="s">
        <v>529</v>
      </c>
    </row>
    <row r="3098" spans="1:9">
      <c r="A3098" s="50">
        <v>3097</v>
      </c>
      <c r="B3098" s="77">
        <f>Original!A3491</f>
        <v>43391</v>
      </c>
      <c r="C3098" s="78">
        <v>43374</v>
      </c>
      <c r="D3098" s="50">
        <v>2018</v>
      </c>
      <c r="E3098" s="79">
        <f>Original!B3491</f>
        <v>0.44791666666666669</v>
      </c>
      <c r="F3098" s="80" t="str">
        <f>Original!C3489</f>
        <v>PARKING</v>
      </c>
      <c r="G3098" s="80">
        <f>Original!D3489</f>
        <v>10</v>
      </c>
      <c r="H3098" s="80" t="str">
        <f>Original!G3489</f>
        <v>TRAVEL</v>
      </c>
      <c r="I3098" s="80" t="s">
        <v>529</v>
      </c>
    </row>
    <row r="3099" spans="1:9">
      <c r="A3099" s="50">
        <v>3098</v>
      </c>
      <c r="B3099" s="77">
        <f>Original!A3492</f>
        <v>43391</v>
      </c>
      <c r="C3099" s="78">
        <v>43374</v>
      </c>
      <c r="D3099" s="50">
        <v>2018</v>
      </c>
      <c r="E3099" s="79">
        <f>Original!B3492</f>
        <v>0.9145833333333333</v>
      </c>
      <c r="F3099" s="80" t="str">
        <f>Original!C3490</f>
        <v>METRO</v>
      </c>
      <c r="G3099" s="80">
        <f>Original!D3490</f>
        <v>160</v>
      </c>
      <c r="H3099" s="80" t="str">
        <f>Original!G3490</f>
        <v>TRAVEL</v>
      </c>
      <c r="I3099" s="80" t="s">
        <v>529</v>
      </c>
    </row>
    <row r="3100" spans="1:9">
      <c r="A3100" s="50">
        <v>3099</v>
      </c>
      <c r="B3100" s="77">
        <f>Original!A3493</f>
        <v>43392</v>
      </c>
      <c r="C3100" s="78">
        <v>43374</v>
      </c>
      <c r="D3100" s="50">
        <v>2018</v>
      </c>
      <c r="E3100" s="79">
        <f>Original!B3493</f>
        <v>0.91736111111111107</v>
      </c>
      <c r="F3100" s="80" t="str">
        <f>Original!C3491</f>
        <v>BUS</v>
      </c>
      <c r="G3100" s="80">
        <f>Original!D3491</f>
        <v>16</v>
      </c>
      <c r="H3100" s="80" t="str">
        <f>Original!G3491</f>
        <v>TRAVEL</v>
      </c>
      <c r="I3100" s="80" t="s">
        <v>529</v>
      </c>
    </row>
    <row r="3101" spans="1:9">
      <c r="A3101" s="50">
        <v>3100</v>
      </c>
      <c r="B3101" s="77">
        <f>Original!A3494</f>
        <v>43392</v>
      </c>
      <c r="C3101" s="78">
        <v>43374</v>
      </c>
      <c r="D3101" s="50">
        <v>2018</v>
      </c>
      <c r="E3101" s="79">
        <f>Original!B3494</f>
        <v>0.91736111111111107</v>
      </c>
      <c r="F3101" s="80" t="str">
        <f>Original!C3492</f>
        <v>INDIAIDEAS@ICICI</v>
      </c>
      <c r="G3101" s="80">
        <f>Original!D3492</f>
        <v>11</v>
      </c>
      <c r="H3101" s="80" t="str">
        <f>Original!G3492</f>
        <v>BILLS</v>
      </c>
      <c r="I3101" s="80" t="s">
        <v>529</v>
      </c>
    </row>
    <row r="3102" spans="1:9">
      <c r="A3102" s="50">
        <v>3101</v>
      </c>
      <c r="B3102" s="77">
        <f>Original!A3495</f>
        <v>43392</v>
      </c>
      <c r="C3102" s="78">
        <v>43374</v>
      </c>
      <c r="D3102" s="50">
        <v>2018</v>
      </c>
      <c r="E3102" s="79">
        <f>Original!B3495</f>
        <v>0.91736111111111107</v>
      </c>
      <c r="F3102" s="80" t="str">
        <f>Original!C3493</f>
        <v>SOAP POWDER</v>
      </c>
      <c r="G3102" s="80">
        <f>Original!D3493</f>
        <v>20</v>
      </c>
      <c r="H3102" s="80" t="str">
        <f>Original!G3493</f>
        <v>GROCERIES</v>
      </c>
      <c r="I3102" s="80" t="s">
        <v>529</v>
      </c>
    </row>
    <row r="3103" spans="1:9">
      <c r="A3103" s="50">
        <v>3102</v>
      </c>
      <c r="B3103" s="77">
        <f>Original!A3496</f>
        <v>43392</v>
      </c>
      <c r="C3103" s="78">
        <v>43374</v>
      </c>
      <c r="D3103" s="50">
        <v>2018</v>
      </c>
      <c r="E3103" s="79">
        <f>Original!B3496</f>
        <v>0.91736111111111107</v>
      </c>
      <c r="F3103" s="80" t="str">
        <f>Original!C3494</f>
        <v>SNACKS</v>
      </c>
      <c r="G3103" s="80">
        <f>Original!D3494</f>
        <v>24</v>
      </c>
      <c r="H3103" s="80" t="str">
        <f>Original!G3494</f>
        <v>FOOD &amp; DRINKS</v>
      </c>
      <c r="I3103" s="80" t="s">
        <v>529</v>
      </c>
    </row>
    <row r="3104" spans="1:9">
      <c r="A3104" s="50">
        <v>3103</v>
      </c>
      <c r="B3104" s="77">
        <f>Original!A3497</f>
        <v>43393</v>
      </c>
      <c r="C3104" s="78">
        <v>43374</v>
      </c>
      <c r="D3104" s="50">
        <v>2018</v>
      </c>
      <c r="E3104" s="79">
        <f>Original!B3497</f>
        <v>0.40763888888888888</v>
      </c>
      <c r="F3104" s="80" t="str">
        <f>Original!C3495</f>
        <v>NEWSPAPER</v>
      </c>
      <c r="G3104" s="80">
        <f>Original!D3495</f>
        <v>4</v>
      </c>
      <c r="H3104" s="80" t="str">
        <f>Original!G3495</f>
        <v>BILLS</v>
      </c>
      <c r="I3104" s="80" t="s">
        <v>529</v>
      </c>
    </row>
    <row r="3105" spans="1:9">
      <c r="A3105" s="50">
        <v>3104</v>
      </c>
      <c r="B3105" s="77">
        <f>Original!A3498</f>
        <v>43393</v>
      </c>
      <c r="C3105" s="78">
        <v>43374</v>
      </c>
      <c r="D3105" s="50">
        <v>2018</v>
      </c>
      <c r="E3105" s="79">
        <f>Original!B3498</f>
        <v>0.44930555555555557</v>
      </c>
      <c r="F3105" s="80" t="str">
        <f>Original!C3496</f>
        <v>TEA</v>
      </c>
      <c r="G3105" s="80">
        <f>Original!D3496</f>
        <v>12</v>
      </c>
      <c r="H3105" s="80" t="str">
        <f>Original!G3496</f>
        <v>FOOD &amp; DRINKS</v>
      </c>
      <c r="I3105" s="80" t="s">
        <v>529</v>
      </c>
    </row>
    <row r="3106" spans="1:9">
      <c r="A3106" s="50">
        <v>3105</v>
      </c>
      <c r="B3106" s="77">
        <f>Original!A3499</f>
        <v>43393</v>
      </c>
      <c r="C3106" s="78">
        <v>43374</v>
      </c>
      <c r="D3106" s="50">
        <v>2018</v>
      </c>
      <c r="E3106" s="79">
        <f>Original!B3499</f>
        <v>0.73472222222222217</v>
      </c>
      <c r="F3106" s="80" t="str">
        <f>Original!C3497</f>
        <v>BREAKFAST</v>
      </c>
      <c r="G3106" s="80">
        <f>Original!D3497</f>
        <v>40</v>
      </c>
      <c r="H3106" s="80" t="str">
        <f>Original!G3497</f>
        <v>FOOD &amp; DRINKS</v>
      </c>
      <c r="I3106" s="80" t="s">
        <v>529</v>
      </c>
    </row>
    <row r="3107" spans="1:9">
      <c r="A3107" s="50">
        <v>3106</v>
      </c>
      <c r="B3107" s="77">
        <f>Original!A3500</f>
        <v>43393</v>
      </c>
      <c r="C3107" s="78">
        <v>43374</v>
      </c>
      <c r="D3107" s="50">
        <v>2018</v>
      </c>
      <c r="E3107" s="79">
        <f>Original!B3500</f>
        <v>0.74305555555555547</v>
      </c>
      <c r="F3107" s="80" t="str">
        <f>Original!C3498</f>
        <v>UBER</v>
      </c>
      <c r="G3107" s="80">
        <f>Original!D3498</f>
        <v>80</v>
      </c>
      <c r="H3107" s="80" t="str">
        <f>Original!G3498</f>
        <v>TRAVEL</v>
      </c>
      <c r="I3107" s="80" t="s">
        <v>529</v>
      </c>
    </row>
    <row r="3108" spans="1:9">
      <c r="A3108" s="50">
        <v>3107</v>
      </c>
      <c r="B3108" s="77">
        <f>Original!A3501</f>
        <v>43393</v>
      </c>
      <c r="C3108" s="78">
        <v>43374</v>
      </c>
      <c r="D3108" s="50">
        <v>2018</v>
      </c>
      <c r="E3108" s="79">
        <f>Original!B3501</f>
        <v>0.75069444444444444</v>
      </c>
      <c r="F3108" s="80" t="str">
        <f>Original!C3499</f>
        <v>LUNCH</v>
      </c>
      <c r="G3108" s="80">
        <f>Original!D3499</f>
        <v>215</v>
      </c>
      <c r="H3108" s="80" t="str">
        <f>Original!G3499</f>
        <v>FOOD &amp; DRINKS</v>
      </c>
      <c r="I3108" s="80" t="s">
        <v>529</v>
      </c>
    </row>
    <row r="3109" spans="1:9">
      <c r="A3109" s="50">
        <v>3108</v>
      </c>
      <c r="B3109" s="77">
        <f>Original!A3502</f>
        <v>43393</v>
      </c>
      <c r="C3109" s="78">
        <v>43374</v>
      </c>
      <c r="D3109" s="50">
        <v>2018</v>
      </c>
      <c r="E3109" s="79">
        <f>Original!B3502</f>
        <v>0.8569444444444444</v>
      </c>
      <c r="F3109" s="80" t="str">
        <f>Original!C3500</f>
        <v>BUS</v>
      </c>
      <c r="G3109" s="80">
        <f>Original!D3500</f>
        <v>13</v>
      </c>
      <c r="H3109" s="80" t="str">
        <f>Original!G3500</f>
        <v>TRAVEL</v>
      </c>
      <c r="I3109" s="80" t="s">
        <v>529</v>
      </c>
    </row>
    <row r="3110" spans="1:9">
      <c r="A3110" s="50">
        <v>3109</v>
      </c>
      <c r="B3110" s="77">
        <f>Original!A3503</f>
        <v>43393</v>
      </c>
      <c r="C3110" s="78">
        <v>43374</v>
      </c>
      <c r="D3110" s="50">
        <v>2018</v>
      </c>
      <c r="E3110" s="79">
        <f>Original!B3503</f>
        <v>0.92499999999999993</v>
      </c>
      <c r="F3110" s="80" t="str">
        <f>Original!C3501</f>
        <v>MOVIE</v>
      </c>
      <c r="G3110" s="80">
        <f>Original!D3501</f>
        <v>200</v>
      </c>
      <c r="H3110" s="80" t="str">
        <f>Original!G3501</f>
        <v>MOVIES</v>
      </c>
      <c r="I3110" s="80" t="s">
        <v>529</v>
      </c>
    </row>
    <row r="3111" spans="1:9">
      <c r="A3111" s="50">
        <v>3110</v>
      </c>
      <c r="B3111" s="77">
        <f>Original!A3504</f>
        <v>43394</v>
      </c>
      <c r="C3111" s="78">
        <v>43374</v>
      </c>
      <c r="D3111" s="50">
        <v>2018</v>
      </c>
      <c r="E3111" s="79">
        <f>Original!B3504</f>
        <v>0.35694444444444445</v>
      </c>
      <c r="F3111" s="80" t="str">
        <f>Original!C3502</f>
        <v>DINNER</v>
      </c>
      <c r="G3111" s="80">
        <f>Original!D3502</f>
        <v>70</v>
      </c>
      <c r="H3111" s="80" t="str">
        <f>Original!G3502</f>
        <v>FOOD &amp; DRINKS</v>
      </c>
      <c r="I3111" s="80" t="s">
        <v>529</v>
      </c>
    </row>
    <row r="3112" spans="1:9">
      <c r="A3112" s="50">
        <v>3111</v>
      </c>
      <c r="B3112" s="77">
        <f>Original!A3506</f>
        <v>43394</v>
      </c>
      <c r="C3112" s="78">
        <v>43374</v>
      </c>
      <c r="D3112" s="50">
        <v>2018</v>
      </c>
      <c r="E3112" s="79">
        <f>Original!B3506</f>
        <v>0.44097222222222227</v>
      </c>
      <c r="F3112" s="80" t="str">
        <f>Original!C3504</f>
        <v>BREAKFAST</v>
      </c>
      <c r="G3112" s="80">
        <f>Original!D3504</f>
        <v>25</v>
      </c>
      <c r="H3112" s="80" t="str">
        <f>Original!G3504</f>
        <v>FOOD &amp; DRINKS</v>
      </c>
      <c r="I3112" s="80" t="s">
        <v>529</v>
      </c>
    </row>
    <row r="3113" spans="1:9">
      <c r="A3113" s="50">
        <v>3112</v>
      </c>
      <c r="B3113" s="77">
        <f>Original!A3507</f>
        <v>43394</v>
      </c>
      <c r="C3113" s="78">
        <v>43374</v>
      </c>
      <c r="D3113" s="50">
        <v>2018</v>
      </c>
      <c r="E3113" s="79">
        <f>Original!B3507</f>
        <v>0.56597222222222221</v>
      </c>
      <c r="F3113" s="80" t="str">
        <f>Original!C3505</f>
        <v>BUS</v>
      </c>
      <c r="G3113" s="80">
        <f>Original!D3505</f>
        <v>15</v>
      </c>
      <c r="H3113" s="80" t="str">
        <f>Original!G3505</f>
        <v>TRAVEL</v>
      </c>
      <c r="I3113" s="80" t="s">
        <v>529</v>
      </c>
    </row>
    <row r="3114" spans="1:9">
      <c r="A3114" s="50">
        <v>3113</v>
      </c>
      <c r="B3114" s="77">
        <f>Original!A3508</f>
        <v>43394</v>
      </c>
      <c r="C3114" s="78">
        <v>43374</v>
      </c>
      <c r="D3114" s="50">
        <v>2018</v>
      </c>
      <c r="E3114" s="79">
        <f>Original!B3508</f>
        <v>0.60763888888888895</v>
      </c>
      <c r="F3114" s="80" t="str">
        <f>Original!C3506</f>
        <v>AUTO</v>
      </c>
      <c r="G3114" s="80">
        <f>Original!D3506</f>
        <v>10</v>
      </c>
      <c r="H3114" s="80" t="str">
        <f>Original!G3506</f>
        <v>TRAVEL</v>
      </c>
      <c r="I3114" s="80" t="s">
        <v>529</v>
      </c>
    </row>
    <row r="3115" spans="1:9">
      <c r="A3115" s="50">
        <v>3114</v>
      </c>
      <c r="B3115" s="77">
        <f>Original!A3509</f>
        <v>43394</v>
      </c>
      <c r="C3115" s="78">
        <v>43374</v>
      </c>
      <c r="D3115" s="50">
        <v>2018</v>
      </c>
      <c r="E3115" s="79">
        <f>Original!B3509</f>
        <v>0.60763888888888895</v>
      </c>
      <c r="F3115" s="80" t="str">
        <f>Original!C3507</f>
        <v>TEA</v>
      </c>
      <c r="G3115" s="80">
        <f>Original!D3507</f>
        <v>10</v>
      </c>
      <c r="H3115" s="80" t="str">
        <f>Original!G3507</f>
        <v>FOOD &amp; DRINKS</v>
      </c>
      <c r="I3115" s="80" t="s">
        <v>529</v>
      </c>
    </row>
    <row r="3116" spans="1:9">
      <c r="A3116" s="50">
        <v>3115</v>
      </c>
      <c r="B3116" s="77">
        <f>Original!A3510</f>
        <v>43394</v>
      </c>
      <c r="C3116" s="78">
        <v>43374</v>
      </c>
      <c r="D3116" s="50">
        <v>2018</v>
      </c>
      <c r="E3116" s="79">
        <f>Original!B3510</f>
        <v>0.60763888888888895</v>
      </c>
      <c r="F3116" s="80" t="str">
        <f>Original!C3508</f>
        <v>GROCERIES</v>
      </c>
      <c r="G3116" s="80">
        <f>Original!D3508</f>
        <v>129</v>
      </c>
      <c r="H3116" s="80" t="str">
        <f>Original!G3508</f>
        <v>GROCERIES</v>
      </c>
      <c r="I3116" s="80" t="s">
        <v>529</v>
      </c>
    </row>
    <row r="3117" spans="1:9">
      <c r="A3117" s="50">
        <v>3116</v>
      </c>
      <c r="B3117" s="77">
        <f>Original!A3511</f>
        <v>43394</v>
      </c>
      <c r="C3117" s="78">
        <v>43374</v>
      </c>
      <c r="D3117" s="50">
        <v>2018</v>
      </c>
      <c r="E3117" s="79">
        <f>Original!B3511</f>
        <v>0.60763888888888895</v>
      </c>
      <c r="F3117" s="80" t="str">
        <f>Original!C3509</f>
        <v>AUTO</v>
      </c>
      <c r="G3117" s="80">
        <f>Original!D3509</f>
        <v>10</v>
      </c>
      <c r="H3117" s="80" t="str">
        <f>Original!G3509</f>
        <v>TRAVEL</v>
      </c>
      <c r="I3117" s="80" t="s">
        <v>529</v>
      </c>
    </row>
    <row r="3118" spans="1:9">
      <c r="A3118" s="50">
        <v>3117</v>
      </c>
      <c r="B3118" s="77">
        <f>Original!A3512</f>
        <v>43394</v>
      </c>
      <c r="C3118" s="78">
        <v>43374</v>
      </c>
      <c r="D3118" s="50">
        <v>2018</v>
      </c>
      <c r="E3118" s="79">
        <f>Original!B3512</f>
        <v>0.60763888888888895</v>
      </c>
      <c r="F3118" s="80" t="str">
        <f>Original!C3510</f>
        <v>NEWSPAPER</v>
      </c>
      <c r="G3118" s="80">
        <f>Original!D3510</f>
        <v>20</v>
      </c>
      <c r="H3118" s="80" t="str">
        <f>Original!G3510</f>
        <v>BILLS</v>
      </c>
      <c r="I3118" s="80" t="s">
        <v>529</v>
      </c>
    </row>
    <row r="3119" spans="1:9">
      <c r="A3119" s="50">
        <v>3118</v>
      </c>
      <c r="B3119" s="77">
        <f>Original!A3513</f>
        <v>43394</v>
      </c>
      <c r="C3119" s="78">
        <v>43374</v>
      </c>
      <c r="D3119" s="50">
        <v>2018</v>
      </c>
      <c r="E3119" s="79">
        <f>Original!B3513</f>
        <v>0.60833333333333328</v>
      </c>
      <c r="F3119" s="80" t="str">
        <f>Original!C3511</f>
        <v>LUNCH</v>
      </c>
      <c r="G3119" s="80">
        <f>Original!D3511</f>
        <v>85</v>
      </c>
      <c r="H3119" s="80" t="str">
        <f>Original!G3511</f>
        <v>FOOD &amp; DRINKS</v>
      </c>
      <c r="I3119" s="80" t="s">
        <v>529</v>
      </c>
    </row>
    <row r="3120" spans="1:9">
      <c r="A3120" s="50">
        <v>3119</v>
      </c>
      <c r="B3120" s="77">
        <f>Original!A3514</f>
        <v>43394</v>
      </c>
      <c r="C3120" s="78">
        <v>43374</v>
      </c>
      <c r="D3120" s="50">
        <v>2018</v>
      </c>
      <c r="E3120" s="79">
        <f>Original!B3514</f>
        <v>0.86111111111111116</v>
      </c>
      <c r="F3120" s="80" t="str">
        <f>Original!C3512</f>
        <v>BUS</v>
      </c>
      <c r="G3120" s="80">
        <f>Original!D3512</f>
        <v>20</v>
      </c>
      <c r="H3120" s="80" t="str">
        <f>Original!G3512</f>
        <v>TRAVEL</v>
      </c>
      <c r="I3120" s="80" t="s">
        <v>529</v>
      </c>
    </row>
    <row r="3121" spans="1:9">
      <c r="A3121" s="50">
        <v>3120</v>
      </c>
      <c r="B3121" s="77">
        <f>Original!A3515</f>
        <v>43394</v>
      </c>
      <c r="C3121" s="78">
        <v>43374</v>
      </c>
      <c r="D3121" s="50">
        <v>2018</v>
      </c>
      <c r="E3121" s="79">
        <f>Original!B3515</f>
        <v>0.91736111111111107</v>
      </c>
      <c r="F3121" s="80" t="str">
        <f>Original!C3513</f>
        <v>JUICE</v>
      </c>
      <c r="G3121" s="80">
        <f>Original!D3513</f>
        <v>10</v>
      </c>
      <c r="H3121" s="80" t="str">
        <f>Original!G3513</f>
        <v>FOOD &amp; DRINKS</v>
      </c>
      <c r="I3121" s="80" t="s">
        <v>529</v>
      </c>
    </row>
    <row r="3122" spans="1:9">
      <c r="A3122" s="50">
        <v>3121</v>
      </c>
      <c r="B3122" s="77">
        <f>Original!A3516</f>
        <v>43394</v>
      </c>
      <c r="C3122" s="78">
        <v>43374</v>
      </c>
      <c r="D3122" s="50">
        <v>2018</v>
      </c>
      <c r="E3122" s="79">
        <f>Original!B3516</f>
        <v>0.92083333333333339</v>
      </c>
      <c r="F3122" s="80" t="str">
        <f>Original!C3514</f>
        <v>SNACKS</v>
      </c>
      <c r="G3122" s="80">
        <f>Original!D3514</f>
        <v>30</v>
      </c>
      <c r="H3122" s="80" t="str">
        <f>Original!G3514</f>
        <v>FOOD &amp; DRINKS</v>
      </c>
      <c r="I3122" s="80" t="s">
        <v>529</v>
      </c>
    </row>
    <row r="3123" spans="1:9">
      <c r="A3123" s="50">
        <v>3122</v>
      </c>
      <c r="B3123" s="77">
        <f>Original!A3517</f>
        <v>43395</v>
      </c>
      <c r="C3123" s="78">
        <v>43374</v>
      </c>
      <c r="D3123" s="50">
        <v>2018</v>
      </c>
      <c r="E3123" s="79">
        <f>Original!B3517</f>
        <v>0.65833333333333333</v>
      </c>
      <c r="F3123" s="80" t="str">
        <f>Original!C3515</f>
        <v>BISCUITS</v>
      </c>
      <c r="G3123" s="80">
        <f>Original!D3515</f>
        <v>30</v>
      </c>
      <c r="H3123" s="80" t="str">
        <f>Original!G3515</f>
        <v>FOOD &amp; DRINKS</v>
      </c>
      <c r="I3123" s="80" t="s">
        <v>529</v>
      </c>
    </row>
    <row r="3124" spans="1:9">
      <c r="A3124" s="50">
        <v>3123</v>
      </c>
      <c r="B3124" s="77">
        <f>Original!A3519</f>
        <v>43395</v>
      </c>
      <c r="C3124" s="78">
        <v>43374</v>
      </c>
      <c r="D3124" s="50">
        <v>2018</v>
      </c>
      <c r="E3124" s="79">
        <f>Original!B3519</f>
        <v>0.92083333333333339</v>
      </c>
      <c r="F3124" s="80" t="str">
        <f>Original!C3517</f>
        <v>SNAPDEAL</v>
      </c>
      <c r="G3124" s="80">
        <f>Original!D3517</f>
        <v>337</v>
      </c>
      <c r="H3124" s="80" t="str">
        <f>Original!G3517</f>
        <v>SHOPPING</v>
      </c>
      <c r="I3124" s="80" t="s">
        <v>529</v>
      </c>
    </row>
    <row r="3125" spans="1:9">
      <c r="A3125" s="50">
        <v>3124</v>
      </c>
      <c r="B3125" s="77">
        <f>Original!A3520</f>
        <v>43396</v>
      </c>
      <c r="C3125" s="78">
        <v>43374</v>
      </c>
      <c r="D3125" s="50">
        <v>2018</v>
      </c>
      <c r="E3125" s="79">
        <f>Original!B3520</f>
        <v>0.36319444444444443</v>
      </c>
      <c r="F3125" s="80" t="str">
        <f>Original!C3518</f>
        <v>TEA</v>
      </c>
      <c r="G3125" s="80">
        <f>Original!D3518</f>
        <v>20</v>
      </c>
      <c r="H3125" s="80" t="str">
        <f>Original!G3518</f>
        <v>FOOD &amp; DRINKS</v>
      </c>
      <c r="I3125" s="80" t="s">
        <v>529</v>
      </c>
    </row>
    <row r="3126" spans="1:9">
      <c r="A3126" s="50">
        <v>3125</v>
      </c>
      <c r="B3126" s="77">
        <f>Original!A3521</f>
        <v>43396</v>
      </c>
      <c r="C3126" s="78">
        <v>43374</v>
      </c>
      <c r="D3126" s="50">
        <v>2018</v>
      </c>
      <c r="E3126" s="79">
        <f>Original!B3521</f>
        <v>0.42152777777777778</v>
      </c>
      <c r="F3126" s="80" t="str">
        <f>Original!C3519</f>
        <v>SNACKS</v>
      </c>
      <c r="G3126" s="80">
        <f>Original!D3519</f>
        <v>40</v>
      </c>
      <c r="H3126" s="80" t="str">
        <f>Original!G3519</f>
        <v>FOOD &amp; DRINKS</v>
      </c>
      <c r="I3126" s="80" t="s">
        <v>529</v>
      </c>
    </row>
    <row r="3127" spans="1:9">
      <c r="A3127" s="50">
        <v>3126</v>
      </c>
      <c r="B3127" s="77">
        <f>Original!A3522</f>
        <v>43396</v>
      </c>
      <c r="C3127" s="78">
        <v>43374</v>
      </c>
      <c r="D3127" s="50">
        <v>2018</v>
      </c>
      <c r="E3127" s="79">
        <f>Original!B3522</f>
        <v>0.42152777777777778</v>
      </c>
      <c r="F3127" s="80" t="str">
        <f>Original!C3520</f>
        <v>BREAKFAST</v>
      </c>
      <c r="G3127" s="80">
        <f>Original!D3520</f>
        <v>78</v>
      </c>
      <c r="H3127" s="80" t="str">
        <f>Original!G3520</f>
        <v>FOOD &amp; DRINKS</v>
      </c>
      <c r="I3127" s="80" t="s">
        <v>529</v>
      </c>
    </row>
    <row r="3128" spans="1:9">
      <c r="A3128" s="50">
        <v>3127</v>
      </c>
      <c r="B3128" s="77">
        <f>Original!A3523</f>
        <v>43396</v>
      </c>
      <c r="C3128" s="78">
        <v>43374</v>
      </c>
      <c r="D3128" s="50">
        <v>2018</v>
      </c>
      <c r="E3128" s="79">
        <f>Original!B3523</f>
        <v>0.57152777777777775</v>
      </c>
      <c r="F3128" s="80" t="str">
        <f>Original!C3521</f>
        <v>RECHARGE</v>
      </c>
      <c r="G3128" s="80">
        <f>Original!D3521</f>
        <v>21</v>
      </c>
      <c r="H3128" s="80" t="str">
        <f>Original!G3521</f>
        <v>BILLS</v>
      </c>
      <c r="I3128" s="80" t="s">
        <v>529</v>
      </c>
    </row>
    <row r="3129" spans="1:9">
      <c r="A3129" s="50">
        <v>3128</v>
      </c>
      <c r="B3129" s="77">
        <f>Original!A3524</f>
        <v>43396</v>
      </c>
      <c r="C3129" s="78">
        <v>43374</v>
      </c>
      <c r="D3129" s="50">
        <v>2018</v>
      </c>
      <c r="E3129" s="79">
        <f>Original!B3524</f>
        <v>0.57152777777777775</v>
      </c>
      <c r="F3129" s="80" t="str">
        <f>Original!C3522</f>
        <v>NEWSPAPER</v>
      </c>
      <c r="G3129" s="80">
        <f>Original!D3522</f>
        <v>4</v>
      </c>
      <c r="H3129" s="80" t="str">
        <f>Original!G3522</f>
        <v>BILLS</v>
      </c>
      <c r="I3129" s="80" t="s">
        <v>529</v>
      </c>
    </row>
    <row r="3130" spans="1:9">
      <c r="A3130" s="50">
        <v>3129</v>
      </c>
      <c r="B3130" s="77">
        <f>Original!A3525</f>
        <v>43396</v>
      </c>
      <c r="C3130" s="78">
        <v>43374</v>
      </c>
      <c r="D3130" s="50">
        <v>2018</v>
      </c>
      <c r="E3130" s="79">
        <f>Original!B3525</f>
        <v>0.79513888888888884</v>
      </c>
      <c r="F3130" s="80" t="str">
        <f>Original!C3523</f>
        <v>LUNCH</v>
      </c>
      <c r="G3130" s="80">
        <f>Original!D3523</f>
        <v>160</v>
      </c>
      <c r="H3130" s="80" t="str">
        <f>Original!G3523</f>
        <v>FOOD &amp; DRINKS</v>
      </c>
      <c r="I3130" s="80" t="s">
        <v>529</v>
      </c>
    </row>
    <row r="3131" spans="1:9">
      <c r="A3131" s="50">
        <v>3130</v>
      </c>
      <c r="B3131" s="77">
        <f>Original!A3526</f>
        <v>43396</v>
      </c>
      <c r="C3131" s="78">
        <v>43374</v>
      </c>
      <c r="D3131" s="50">
        <v>2018</v>
      </c>
      <c r="E3131" s="79">
        <f>Original!B3526</f>
        <v>0.79513888888888884</v>
      </c>
      <c r="F3131" s="80" t="str">
        <f>Original!C3524</f>
        <v>BREAKFAST</v>
      </c>
      <c r="G3131" s="80">
        <f>Original!D3524</f>
        <v>58</v>
      </c>
      <c r="H3131" s="80" t="str">
        <f>Original!G3524</f>
        <v>FOOD &amp; DRINKS</v>
      </c>
      <c r="I3131" s="80" t="s">
        <v>529</v>
      </c>
    </row>
    <row r="3132" spans="1:9">
      <c r="A3132" s="50">
        <v>3131</v>
      </c>
      <c r="B3132" s="77">
        <f>Original!A3527</f>
        <v>43397</v>
      </c>
      <c r="C3132" s="78">
        <v>43374</v>
      </c>
      <c r="D3132" s="50">
        <v>2018</v>
      </c>
      <c r="E3132" s="79">
        <f>Original!B3527</f>
        <v>0.50486111111111109</v>
      </c>
      <c r="F3132" s="80" t="str">
        <f>Original!C3525</f>
        <v>NEWSPAPER</v>
      </c>
      <c r="G3132" s="80">
        <f>Original!D3525</f>
        <v>4</v>
      </c>
      <c r="H3132" s="80" t="str">
        <f>Original!G3525</f>
        <v>BILLS</v>
      </c>
      <c r="I3132" s="80" t="s">
        <v>529</v>
      </c>
    </row>
    <row r="3133" spans="1:9">
      <c r="A3133" s="50">
        <v>3132</v>
      </c>
      <c r="B3133" s="77">
        <f>Original!A3528</f>
        <v>43397</v>
      </c>
      <c r="C3133" s="78">
        <v>43374</v>
      </c>
      <c r="D3133" s="50">
        <v>2018</v>
      </c>
      <c r="E3133" s="79">
        <f>Original!B3528</f>
        <v>0.91388888888888886</v>
      </c>
      <c r="F3133" s="80" t="str">
        <f>Original!C3526</f>
        <v>TEA</v>
      </c>
      <c r="G3133" s="80">
        <f>Original!D3526</f>
        <v>10</v>
      </c>
      <c r="H3133" s="80" t="str">
        <f>Original!G3526</f>
        <v>FOOD &amp; DRINKS</v>
      </c>
      <c r="I3133" s="80" t="s">
        <v>529</v>
      </c>
    </row>
    <row r="3134" spans="1:9">
      <c r="A3134" s="50">
        <v>3133</v>
      </c>
      <c r="B3134" s="77">
        <f>Original!A3529</f>
        <v>43397</v>
      </c>
      <c r="C3134" s="78">
        <v>43374</v>
      </c>
      <c r="D3134" s="50">
        <v>2018</v>
      </c>
      <c r="E3134" s="79">
        <f>Original!B3529</f>
        <v>0.9145833333333333</v>
      </c>
      <c r="F3134" s="80" t="str">
        <f>Original!C3527</f>
        <v>BREAKFAST</v>
      </c>
      <c r="G3134" s="80">
        <f>Original!D3527</f>
        <v>130</v>
      </c>
      <c r="H3134" s="80" t="str">
        <f>Original!G3527</f>
        <v>FOOD &amp; DRINKS</v>
      </c>
      <c r="I3134" s="80" t="s">
        <v>529</v>
      </c>
    </row>
    <row r="3135" spans="1:9">
      <c r="A3135" s="50">
        <v>3134</v>
      </c>
      <c r="B3135" s="77">
        <f>Original!A3530</f>
        <v>43397</v>
      </c>
      <c r="C3135" s="78">
        <v>43374</v>
      </c>
      <c r="D3135" s="50">
        <v>2018</v>
      </c>
      <c r="E3135" s="79">
        <f>Original!B3530</f>
        <v>0.9145833333333333</v>
      </c>
      <c r="F3135" s="80" t="str">
        <f>Original!C3528</f>
        <v>SNACKS</v>
      </c>
      <c r="G3135" s="80">
        <f>Original!D3528</f>
        <v>24</v>
      </c>
      <c r="H3135" s="80" t="str">
        <f>Original!G3528</f>
        <v>FOOD &amp; DRINKS</v>
      </c>
      <c r="I3135" s="80" t="s">
        <v>529</v>
      </c>
    </row>
    <row r="3136" spans="1:9">
      <c r="A3136" s="50">
        <v>3135</v>
      </c>
      <c r="B3136" s="77">
        <f>Original!A3531</f>
        <v>43397</v>
      </c>
      <c r="C3136" s="78">
        <v>43374</v>
      </c>
      <c r="D3136" s="50">
        <v>2018</v>
      </c>
      <c r="E3136" s="79">
        <f>Original!B3531</f>
        <v>0.9145833333333333</v>
      </c>
      <c r="F3136" s="80" t="str">
        <f>Original!C3529</f>
        <v>DINNER</v>
      </c>
      <c r="G3136" s="80">
        <f>Original!D3529</f>
        <v>10</v>
      </c>
      <c r="H3136" s="80" t="str">
        <f>Original!G3529</f>
        <v>FOOD &amp; DRINKS</v>
      </c>
      <c r="I3136" s="80" t="s">
        <v>529</v>
      </c>
    </row>
    <row r="3137" spans="1:9">
      <c r="A3137" s="50">
        <v>3136</v>
      </c>
      <c r="B3137" s="77">
        <f>Original!A3532</f>
        <v>43398</v>
      </c>
      <c r="C3137" s="78">
        <v>43374</v>
      </c>
      <c r="D3137" s="50">
        <v>2018</v>
      </c>
      <c r="E3137" s="79">
        <f>Original!B3532</f>
        <v>0.4145833333333333</v>
      </c>
      <c r="F3137" s="80" t="str">
        <f>Original!C3530</f>
        <v>NEWSPAPER</v>
      </c>
      <c r="G3137" s="80">
        <f>Original!D3530</f>
        <v>4</v>
      </c>
      <c r="H3137" s="80" t="str">
        <f>Original!G3530</f>
        <v>BILLS</v>
      </c>
      <c r="I3137" s="80" t="s">
        <v>529</v>
      </c>
    </row>
    <row r="3138" spans="1:9">
      <c r="A3138" s="50">
        <v>3137</v>
      </c>
      <c r="B3138" s="77">
        <f>Original!A3533</f>
        <v>43398</v>
      </c>
      <c r="C3138" s="78">
        <v>43374</v>
      </c>
      <c r="D3138" s="50">
        <v>2018</v>
      </c>
      <c r="E3138" s="79">
        <f>Original!B3533</f>
        <v>0.4145833333333333</v>
      </c>
      <c r="F3138" s="80" t="str">
        <f>Original!C3531</f>
        <v>TEA</v>
      </c>
      <c r="G3138" s="80">
        <f>Original!D3531</f>
        <v>20</v>
      </c>
      <c r="H3138" s="80" t="str">
        <f>Original!G3531</f>
        <v>FOOD &amp; DRINKS</v>
      </c>
      <c r="I3138" s="80" t="s">
        <v>529</v>
      </c>
    </row>
    <row r="3139" spans="1:9">
      <c r="A3139" s="50">
        <v>3138</v>
      </c>
      <c r="B3139" s="77">
        <f>Original!A3534</f>
        <v>43398</v>
      </c>
      <c r="C3139" s="78">
        <v>43374</v>
      </c>
      <c r="D3139" s="50">
        <v>2018</v>
      </c>
      <c r="E3139" s="79">
        <f>Original!B3534</f>
        <v>0.4152777777777778</v>
      </c>
      <c r="F3139" s="80" t="str">
        <f>Original!C3532</f>
        <v>BREAKFAST</v>
      </c>
      <c r="G3139" s="80">
        <f>Original!D3532</f>
        <v>35</v>
      </c>
      <c r="H3139" s="80" t="str">
        <f>Original!G3532</f>
        <v>FOOD &amp; DRINKS</v>
      </c>
      <c r="I3139" s="80" t="s">
        <v>529</v>
      </c>
    </row>
    <row r="3140" spans="1:9">
      <c r="A3140" s="50">
        <v>3139</v>
      </c>
      <c r="B3140" s="77">
        <f>Original!A3535</f>
        <v>43398</v>
      </c>
      <c r="C3140" s="78">
        <v>43374</v>
      </c>
      <c r="D3140" s="50">
        <v>2018</v>
      </c>
      <c r="E3140" s="79">
        <f>Original!B3535</f>
        <v>0.74097222222222225</v>
      </c>
      <c r="F3140" s="80" t="str">
        <f>Original!C3533</f>
        <v>NEWSPAPER</v>
      </c>
      <c r="G3140" s="80">
        <f>Original!D3533</f>
        <v>4</v>
      </c>
      <c r="H3140" s="80" t="str">
        <f>Original!G3533</f>
        <v>BILLS</v>
      </c>
      <c r="I3140" s="80" t="s">
        <v>529</v>
      </c>
    </row>
    <row r="3141" spans="1:9">
      <c r="A3141" s="50">
        <v>3140</v>
      </c>
      <c r="B3141" s="77">
        <f>Original!A3536</f>
        <v>43398</v>
      </c>
      <c r="C3141" s="78">
        <v>43374</v>
      </c>
      <c r="D3141" s="50">
        <v>2018</v>
      </c>
      <c r="E3141" s="79">
        <f>Original!B3536</f>
        <v>0.7729166666666667</v>
      </c>
      <c r="F3141" s="80" t="str">
        <f>Original!C3534</f>
        <v>SOAP POWDER</v>
      </c>
      <c r="G3141" s="80">
        <f>Original!D3534</f>
        <v>10</v>
      </c>
      <c r="H3141" s="80" t="str">
        <f>Original!G3534</f>
        <v>GROCERIES</v>
      </c>
      <c r="I3141" s="80" t="s">
        <v>529</v>
      </c>
    </row>
    <row r="3142" spans="1:9">
      <c r="A3142" s="50">
        <v>3141</v>
      </c>
      <c r="B3142" s="77">
        <f>Original!A3537</f>
        <v>43398</v>
      </c>
      <c r="C3142" s="78">
        <v>43374</v>
      </c>
      <c r="D3142" s="50">
        <v>2018</v>
      </c>
      <c r="E3142" s="79">
        <f>Original!B3537</f>
        <v>0.7729166666666667</v>
      </c>
      <c r="F3142" s="80" t="str">
        <f>Original!C3535</f>
        <v>JANITOR</v>
      </c>
      <c r="G3142" s="80">
        <f>Original!D3535</f>
        <v>550</v>
      </c>
      <c r="H3142" s="80" t="str">
        <f>Original!G3535</f>
        <v>BILLS</v>
      </c>
      <c r="I3142" s="80" t="s">
        <v>529</v>
      </c>
    </row>
    <row r="3143" spans="1:9">
      <c r="A3143" s="50">
        <v>3142</v>
      </c>
      <c r="B3143" s="77">
        <f>Original!A3538</f>
        <v>43399</v>
      </c>
      <c r="C3143" s="78">
        <v>43374</v>
      </c>
      <c r="D3143" s="50">
        <v>2018</v>
      </c>
      <c r="E3143" s="79">
        <f>Original!B3538</f>
        <v>0.6791666666666667</v>
      </c>
      <c r="F3143" s="80" t="str">
        <f>Original!C3536</f>
        <v>TEA</v>
      </c>
      <c r="G3143" s="80">
        <f>Original!D3536</f>
        <v>16</v>
      </c>
      <c r="H3143" s="80" t="str">
        <f>Original!G3536</f>
        <v>FOOD &amp; DRINKS</v>
      </c>
      <c r="I3143" s="80" t="s">
        <v>529</v>
      </c>
    </row>
    <row r="3144" spans="1:9">
      <c r="A3144" s="50">
        <v>3143</v>
      </c>
      <c r="B3144" s="77">
        <f>Original!A3539</f>
        <v>43399</v>
      </c>
      <c r="C3144" s="78">
        <v>43374</v>
      </c>
      <c r="D3144" s="50">
        <v>2018</v>
      </c>
      <c r="E3144" s="79">
        <f>Original!B3539</f>
        <v>0.6791666666666667</v>
      </c>
      <c r="F3144" s="80" t="str">
        <f>Original!C3537</f>
        <v>SNACKS</v>
      </c>
      <c r="G3144" s="80">
        <f>Original!D3537</f>
        <v>10</v>
      </c>
      <c r="H3144" s="80" t="str">
        <f>Original!G3537</f>
        <v>FOOD &amp; DRINKS</v>
      </c>
      <c r="I3144" s="80" t="s">
        <v>529</v>
      </c>
    </row>
    <row r="3145" spans="1:9">
      <c r="A3145" s="50">
        <v>3144</v>
      </c>
      <c r="B3145" s="77">
        <f>Original!A3540</f>
        <v>43399</v>
      </c>
      <c r="C3145" s="78">
        <v>43374</v>
      </c>
      <c r="D3145" s="50">
        <v>2018</v>
      </c>
      <c r="E3145" s="79">
        <f>Original!B3540</f>
        <v>0.67986111111111114</v>
      </c>
      <c r="F3145" s="80" t="str">
        <f>Original!C3538</f>
        <v>SOAP POWDER</v>
      </c>
      <c r="G3145" s="80">
        <f>Original!D3538</f>
        <v>20</v>
      </c>
      <c r="H3145" s="80" t="str">
        <f>Original!G3538</f>
        <v>GROCERIES</v>
      </c>
      <c r="I3145" s="80" t="s">
        <v>529</v>
      </c>
    </row>
    <row r="3146" spans="1:9">
      <c r="A3146" s="50">
        <v>3145</v>
      </c>
      <c r="B3146" s="77">
        <f>Original!A3541</f>
        <v>43399</v>
      </c>
      <c r="C3146" s="78">
        <v>43374</v>
      </c>
      <c r="D3146" s="50">
        <v>2018</v>
      </c>
      <c r="E3146" s="79">
        <f>Original!B3541</f>
        <v>0.67986111111111114</v>
      </c>
      <c r="F3146" s="80" t="str">
        <f>Original!C3539</f>
        <v>TEA</v>
      </c>
      <c r="G3146" s="80">
        <f>Original!D3539</f>
        <v>14</v>
      </c>
      <c r="H3146" s="80" t="str">
        <f>Original!G3539</f>
        <v>FOOD &amp; DRINKS</v>
      </c>
      <c r="I3146" s="80" t="s">
        <v>529</v>
      </c>
    </row>
    <row r="3147" spans="1:9">
      <c r="A3147" s="50">
        <v>3146</v>
      </c>
      <c r="B3147" s="77">
        <f>Original!A3542</f>
        <v>43399</v>
      </c>
      <c r="C3147" s="78">
        <v>43374</v>
      </c>
      <c r="D3147" s="50">
        <v>2018</v>
      </c>
      <c r="E3147" s="79">
        <f>Original!B3542</f>
        <v>0.67986111111111114</v>
      </c>
      <c r="F3147" s="80" t="str">
        <f>Original!C3540</f>
        <v>SNACKS</v>
      </c>
      <c r="G3147" s="80">
        <f>Original!D3540</f>
        <v>28</v>
      </c>
      <c r="H3147" s="80" t="str">
        <f>Original!G3540</f>
        <v>FOOD &amp; DRINKS</v>
      </c>
      <c r="I3147" s="80" t="s">
        <v>529</v>
      </c>
    </row>
    <row r="3148" spans="1:9">
      <c r="A3148" s="50">
        <v>3147</v>
      </c>
      <c r="B3148" s="77">
        <f>Original!A3543</f>
        <v>43399</v>
      </c>
      <c r="C3148" s="78">
        <v>43374</v>
      </c>
      <c r="D3148" s="50">
        <v>2018</v>
      </c>
      <c r="E3148" s="79">
        <f>Original!B3543</f>
        <v>0.7583333333333333</v>
      </c>
      <c r="F3148" s="80" t="str">
        <f>Original!C3541</f>
        <v>LUNCH</v>
      </c>
      <c r="G3148" s="80">
        <f>Original!D3541</f>
        <v>90</v>
      </c>
      <c r="H3148" s="80" t="str">
        <f>Original!G3541</f>
        <v>FOOD &amp; DRINKS</v>
      </c>
      <c r="I3148" s="80" t="s">
        <v>529</v>
      </c>
    </row>
    <row r="3149" spans="1:9">
      <c r="A3149" s="50">
        <v>3148</v>
      </c>
      <c r="B3149" s="77">
        <f>Original!A3544</f>
        <v>43399</v>
      </c>
      <c r="C3149" s="78">
        <v>43374</v>
      </c>
      <c r="D3149" s="50">
        <v>2018</v>
      </c>
      <c r="E3149" s="79">
        <f>Original!B3544</f>
        <v>0.84861111111111109</v>
      </c>
      <c r="F3149" s="80" t="str">
        <f>Original!C3542</f>
        <v>NEWSPAPER</v>
      </c>
      <c r="G3149" s="80">
        <f>Original!D3542</f>
        <v>6</v>
      </c>
      <c r="H3149" s="80" t="str">
        <f>Original!G3542</f>
        <v>BILLS</v>
      </c>
      <c r="I3149" s="80" t="s">
        <v>529</v>
      </c>
    </row>
    <row r="3150" spans="1:9">
      <c r="A3150" s="50">
        <v>3149</v>
      </c>
      <c r="B3150" s="77">
        <f>Original!A3546</f>
        <v>43400</v>
      </c>
      <c r="C3150" s="78">
        <v>43374</v>
      </c>
      <c r="D3150" s="50">
        <v>2018</v>
      </c>
      <c r="E3150" s="79">
        <f>Original!B3546</f>
        <v>0.41319444444444442</v>
      </c>
      <c r="F3150" s="80" t="str">
        <f>Original!C3544</f>
        <v>XEROX</v>
      </c>
      <c r="G3150" s="80">
        <f>Original!D3544</f>
        <v>11</v>
      </c>
      <c r="H3150" s="80" t="str">
        <f>Original!G3544</f>
        <v>BILLS</v>
      </c>
      <c r="I3150" s="80" t="s">
        <v>529</v>
      </c>
    </row>
    <row r="3151" spans="1:9">
      <c r="A3151" s="50">
        <v>3150</v>
      </c>
      <c r="B3151" s="77">
        <f>Original!A3547</f>
        <v>43400</v>
      </c>
      <c r="C3151" s="78">
        <v>43374</v>
      </c>
      <c r="D3151" s="50">
        <v>2018</v>
      </c>
      <c r="E3151" s="79">
        <f>Original!B3547</f>
        <v>0.4368055555555555</v>
      </c>
      <c r="F3151" s="80" t="str">
        <f>Original!C3545</f>
        <v>SNACKS</v>
      </c>
      <c r="G3151" s="80">
        <f>Original!D3545</f>
        <v>40</v>
      </c>
      <c r="H3151" s="80" t="str">
        <f>Original!G3545</f>
        <v>FOOD &amp; DRINKS</v>
      </c>
      <c r="I3151" s="80" t="s">
        <v>529</v>
      </c>
    </row>
    <row r="3152" spans="1:9">
      <c r="A3152" s="50">
        <v>3151</v>
      </c>
      <c r="B3152" s="77">
        <f>Original!A3548</f>
        <v>43400</v>
      </c>
      <c r="C3152" s="78">
        <v>43374</v>
      </c>
      <c r="D3152" s="50">
        <v>2018</v>
      </c>
      <c r="E3152" s="79">
        <f>Original!B3548</f>
        <v>0.4368055555555555</v>
      </c>
      <c r="F3152" s="80" t="str">
        <f>Original!C3546</f>
        <v>UBER</v>
      </c>
      <c r="G3152" s="80">
        <f>Original!D3546</f>
        <v>139</v>
      </c>
      <c r="H3152" s="80" t="str">
        <f>Original!G3546</f>
        <v>TRAVEL</v>
      </c>
      <c r="I3152" s="80" t="s">
        <v>529</v>
      </c>
    </row>
    <row r="3153" spans="1:9">
      <c r="A3153" s="50">
        <v>3152</v>
      </c>
      <c r="B3153" s="77">
        <f>Original!A3549</f>
        <v>43400</v>
      </c>
      <c r="C3153" s="78">
        <v>43374</v>
      </c>
      <c r="D3153" s="50">
        <v>2018</v>
      </c>
      <c r="E3153" s="79">
        <f>Original!B3549</f>
        <v>0.5444444444444444</v>
      </c>
      <c r="F3153" s="80" t="str">
        <f>Original!C3547</f>
        <v>BREAKFAST</v>
      </c>
      <c r="G3153" s="80">
        <f>Original!D3547</f>
        <v>50</v>
      </c>
      <c r="H3153" s="80" t="str">
        <f>Original!G3547</f>
        <v>FOOD &amp; DRINKS</v>
      </c>
      <c r="I3153" s="80" t="s">
        <v>529</v>
      </c>
    </row>
    <row r="3154" spans="1:9">
      <c r="A3154" s="50">
        <v>3153</v>
      </c>
      <c r="B3154" s="77">
        <f>Original!A3550</f>
        <v>43400</v>
      </c>
      <c r="C3154" s="78">
        <v>43374</v>
      </c>
      <c r="D3154" s="50">
        <v>2018</v>
      </c>
      <c r="E3154" s="79">
        <f>Original!B3550</f>
        <v>0.62222222222222223</v>
      </c>
      <c r="F3154" s="80" t="str">
        <f>Original!C3548</f>
        <v>XEROX</v>
      </c>
      <c r="G3154" s="80">
        <f>Original!D3548</f>
        <v>32</v>
      </c>
      <c r="H3154" s="80" t="str">
        <f>Original!G3548</f>
        <v>BILLS</v>
      </c>
      <c r="I3154" s="80" t="s">
        <v>529</v>
      </c>
    </row>
    <row r="3155" spans="1:9">
      <c r="A3155" s="50">
        <v>3154</v>
      </c>
      <c r="B3155" s="77">
        <f>Original!A3551</f>
        <v>43400</v>
      </c>
      <c r="C3155" s="78">
        <v>43374</v>
      </c>
      <c r="D3155" s="50">
        <v>2018</v>
      </c>
      <c r="E3155" s="79">
        <f>Original!B3551</f>
        <v>0.66388888888888886</v>
      </c>
      <c r="F3155" s="80" t="str">
        <f>Original!C3549</f>
        <v>SNACKS</v>
      </c>
      <c r="G3155" s="80">
        <f>Original!D3549</f>
        <v>50</v>
      </c>
      <c r="H3155" s="80" t="str">
        <f>Original!G3549</f>
        <v>FOOD &amp; DRINKS</v>
      </c>
      <c r="I3155" s="80" t="s">
        <v>529</v>
      </c>
    </row>
    <row r="3156" spans="1:9">
      <c r="A3156" s="50">
        <v>3155</v>
      </c>
      <c r="B3156" s="77">
        <f>Original!A3552</f>
        <v>43400</v>
      </c>
      <c r="C3156" s="78">
        <v>43374</v>
      </c>
      <c r="D3156" s="50">
        <v>2018</v>
      </c>
      <c r="E3156" s="79">
        <f>Original!B3552</f>
        <v>0.70694444444444438</v>
      </c>
      <c r="F3156" s="80" t="str">
        <f>Original!C3550</f>
        <v>TRAIN</v>
      </c>
      <c r="G3156" s="80">
        <f>Original!D3550</f>
        <v>5</v>
      </c>
      <c r="H3156" s="80" t="str">
        <f>Original!G3550</f>
        <v>TRAVEL</v>
      </c>
      <c r="I3156" s="80" t="s">
        <v>529</v>
      </c>
    </row>
    <row r="3157" spans="1:9">
      <c r="A3157" s="50">
        <v>3156</v>
      </c>
      <c r="B3157" s="77">
        <f>Original!A3553</f>
        <v>43400</v>
      </c>
      <c r="C3157" s="78">
        <v>43374</v>
      </c>
      <c r="D3157" s="50">
        <v>2018</v>
      </c>
      <c r="E3157" s="79">
        <f>Original!B3553</f>
        <v>0.74861111111111101</v>
      </c>
      <c r="F3157" s="80" t="str">
        <f>Original!C3551</f>
        <v>LUNCH</v>
      </c>
      <c r="G3157" s="80">
        <f>Original!D3551</f>
        <v>145</v>
      </c>
      <c r="H3157" s="80" t="str">
        <f>Original!G3551</f>
        <v>FOOD &amp; DRINKS</v>
      </c>
      <c r="I3157" s="80" t="s">
        <v>529</v>
      </c>
    </row>
    <row r="3158" spans="1:9">
      <c r="A3158" s="50">
        <v>3157</v>
      </c>
      <c r="B3158" s="77">
        <f>Original!A3554</f>
        <v>43401</v>
      </c>
      <c r="C3158" s="78">
        <v>43374</v>
      </c>
      <c r="D3158" s="50">
        <v>2018</v>
      </c>
      <c r="E3158" s="79">
        <f>Original!B3554</f>
        <v>0.62222222222222223</v>
      </c>
      <c r="F3158" s="80" t="str">
        <f>Original!C3552</f>
        <v>BUS</v>
      </c>
      <c r="G3158" s="80">
        <f>Original!D3552</f>
        <v>6</v>
      </c>
      <c r="H3158" s="80" t="str">
        <f>Original!G3552</f>
        <v>TRAVEL</v>
      </c>
      <c r="I3158" s="80" t="s">
        <v>529</v>
      </c>
    </row>
    <row r="3159" spans="1:9">
      <c r="A3159" s="50">
        <v>3158</v>
      </c>
      <c r="B3159" s="77">
        <f>Original!A3555</f>
        <v>43401</v>
      </c>
      <c r="C3159" s="78">
        <v>43374</v>
      </c>
      <c r="D3159" s="50">
        <v>2018</v>
      </c>
      <c r="E3159" s="79">
        <f>Original!B3555</f>
        <v>0.62361111111111112</v>
      </c>
      <c r="F3159" s="80" t="str">
        <f>Original!C3553</f>
        <v>UBER</v>
      </c>
      <c r="G3159" s="80">
        <f>Original!D3553</f>
        <v>100</v>
      </c>
      <c r="H3159" s="80" t="str">
        <f>Original!G3553</f>
        <v>TRAVEL</v>
      </c>
      <c r="I3159" s="80" t="s">
        <v>529</v>
      </c>
    </row>
    <row r="3160" spans="1:9">
      <c r="A3160" s="50">
        <v>3159</v>
      </c>
      <c r="B3160" s="77">
        <f>Original!A3556</f>
        <v>43401</v>
      </c>
      <c r="C3160" s="78">
        <v>43374</v>
      </c>
      <c r="D3160" s="50">
        <v>2018</v>
      </c>
      <c r="E3160" s="79">
        <f>Original!B3556</f>
        <v>0.62430555555555556</v>
      </c>
      <c r="F3160" s="80" t="str">
        <f>Original!C3554</f>
        <v>PHOTO</v>
      </c>
      <c r="G3160" s="80">
        <f>Original!D3554</f>
        <v>1030</v>
      </c>
      <c r="H3160" s="80" t="str">
        <f>Original!G3554</f>
        <v>BILLS</v>
      </c>
      <c r="I3160" s="80" t="s">
        <v>529</v>
      </c>
    </row>
    <row r="3161" spans="1:9">
      <c r="A3161" s="50">
        <v>3160</v>
      </c>
      <c r="B3161" s="77">
        <f>Original!A3557</f>
        <v>43401</v>
      </c>
      <c r="C3161" s="78">
        <v>43374</v>
      </c>
      <c r="D3161" s="50">
        <v>2018</v>
      </c>
      <c r="E3161" s="79">
        <f>Original!B3557</f>
        <v>0.62569444444444444</v>
      </c>
      <c r="F3161" s="80" t="str">
        <f>Original!C3555</f>
        <v>TEA</v>
      </c>
      <c r="G3161" s="80">
        <f>Original!D3555</f>
        <v>401</v>
      </c>
      <c r="H3161" s="80" t="str">
        <f>Original!G3555</f>
        <v>FOOD &amp; DRINKS</v>
      </c>
      <c r="I3161" s="80" t="s">
        <v>529</v>
      </c>
    </row>
    <row r="3162" spans="1:9">
      <c r="A3162" s="50">
        <v>3161</v>
      </c>
      <c r="B3162" s="77">
        <f>Original!A3558</f>
        <v>43401</v>
      </c>
      <c r="C3162" s="78">
        <v>43374</v>
      </c>
      <c r="D3162" s="50">
        <v>2018</v>
      </c>
      <c r="E3162" s="79">
        <f>Original!B3558</f>
        <v>0.67638888888888893</v>
      </c>
      <c r="F3162" s="80" t="str">
        <f>Original!C3556</f>
        <v>DINNER</v>
      </c>
      <c r="G3162" s="80">
        <f>Original!D3556</f>
        <v>400</v>
      </c>
      <c r="H3162" s="80" t="str">
        <f>Original!G3556</f>
        <v>FOOD &amp; DRINKS</v>
      </c>
      <c r="I3162" s="80" t="s">
        <v>529</v>
      </c>
    </row>
    <row r="3163" spans="1:9">
      <c r="A3163" s="50">
        <v>3162</v>
      </c>
      <c r="B3163" s="77">
        <f>Original!A3559</f>
        <v>43401</v>
      </c>
      <c r="C3163" s="78">
        <v>43374</v>
      </c>
      <c r="D3163" s="50">
        <v>2018</v>
      </c>
      <c r="E3163" s="79">
        <f>Original!B3559</f>
        <v>0.67638888888888893</v>
      </c>
      <c r="F3163" s="80" t="str">
        <f>Original!C3557</f>
        <v>LUNCH</v>
      </c>
      <c r="G3163" s="80">
        <f>Original!D3557</f>
        <v>150</v>
      </c>
      <c r="H3163" s="80" t="str">
        <f>Original!G3557</f>
        <v>FOOD &amp; DRINKS</v>
      </c>
      <c r="I3163" s="80" t="s">
        <v>529</v>
      </c>
    </row>
    <row r="3164" spans="1:9">
      <c r="A3164" s="50">
        <v>3163</v>
      </c>
      <c r="B3164" s="77">
        <f>Original!A3560</f>
        <v>43401</v>
      </c>
      <c r="C3164" s="78">
        <v>43374</v>
      </c>
      <c r="D3164" s="50">
        <v>2018</v>
      </c>
      <c r="E3164" s="79">
        <f>Original!B3560</f>
        <v>0.67638888888888893</v>
      </c>
      <c r="F3164" s="80" t="str">
        <f>Original!C3558</f>
        <v>BUS</v>
      </c>
      <c r="G3164" s="80">
        <f>Original!D3558</f>
        <v>25</v>
      </c>
      <c r="H3164" s="80" t="str">
        <f>Original!G3558</f>
        <v>TRAVEL</v>
      </c>
      <c r="I3164" s="80" t="s">
        <v>529</v>
      </c>
    </row>
    <row r="3165" spans="1:9">
      <c r="A3165" s="50">
        <v>3164</v>
      </c>
      <c r="B3165" s="77">
        <f>Original!A3561</f>
        <v>43401</v>
      </c>
      <c r="C3165" s="78">
        <v>43374</v>
      </c>
      <c r="D3165" s="50">
        <v>2018</v>
      </c>
      <c r="E3165" s="79">
        <f>Original!B3561</f>
        <v>0.9159722222222223</v>
      </c>
      <c r="F3165" s="80" t="str">
        <f>Original!C3559</f>
        <v>NEWSPAPER</v>
      </c>
      <c r="G3165" s="80">
        <f>Original!D3559</f>
        <v>12</v>
      </c>
      <c r="H3165" s="80" t="str">
        <f>Original!G3559</f>
        <v>BILLS</v>
      </c>
      <c r="I3165" s="80" t="s">
        <v>529</v>
      </c>
    </row>
    <row r="3166" spans="1:9">
      <c r="A3166" s="50">
        <v>3165</v>
      </c>
      <c r="B3166" s="77">
        <f>Original!A3562</f>
        <v>43401</v>
      </c>
      <c r="C3166" s="78">
        <v>43374</v>
      </c>
      <c r="D3166" s="50">
        <v>2018</v>
      </c>
      <c r="E3166" s="79">
        <f>Original!B3562</f>
        <v>0.91666666666666663</v>
      </c>
      <c r="F3166" s="80" t="str">
        <f>Original!C3560</f>
        <v>JUICE</v>
      </c>
      <c r="G3166" s="80">
        <f>Original!D3560</f>
        <v>30</v>
      </c>
      <c r="H3166" s="80" t="str">
        <f>Original!G3560</f>
        <v>FOOD &amp; DRINKS</v>
      </c>
      <c r="I3166" s="80" t="s">
        <v>529</v>
      </c>
    </row>
    <row r="3167" spans="1:9">
      <c r="A3167" s="50">
        <v>3166</v>
      </c>
      <c r="B3167" s="77">
        <f>Original!A3563</f>
        <v>43402</v>
      </c>
      <c r="C3167" s="78">
        <v>43374</v>
      </c>
      <c r="D3167" s="50">
        <v>2018</v>
      </c>
      <c r="E3167" s="79">
        <f>Original!B3563</f>
        <v>0.28888888888888892</v>
      </c>
      <c r="F3167" s="80" t="str">
        <f>Original!C3561</f>
        <v>IRON</v>
      </c>
      <c r="G3167" s="80">
        <f>Original!D3561</f>
        <v>80</v>
      </c>
      <c r="H3167" s="80" t="str">
        <f>Original!G3561</f>
        <v>BILLS</v>
      </c>
      <c r="I3167" s="80" t="s">
        <v>529</v>
      </c>
    </row>
    <row r="3168" spans="1:9">
      <c r="A3168" s="50">
        <v>3167</v>
      </c>
      <c r="B3168" s="77">
        <f>Original!A3564</f>
        <v>43402</v>
      </c>
      <c r="C3168" s="78">
        <v>43374</v>
      </c>
      <c r="D3168" s="50">
        <v>2018</v>
      </c>
      <c r="E3168" s="79">
        <f>Original!B3564</f>
        <v>0.45555555555555555</v>
      </c>
      <c r="F3168" s="80" t="str">
        <f>Original!C3562</f>
        <v>WOLFPACK WEEKEND</v>
      </c>
      <c r="G3168" s="80">
        <f>Original!D3562</f>
        <v>770</v>
      </c>
      <c r="H3168" s="80" t="str">
        <f>Original!G3562</f>
        <v>BILLS</v>
      </c>
      <c r="I3168" s="80" t="s">
        <v>529</v>
      </c>
    </row>
    <row r="3169" spans="1:9">
      <c r="A3169" s="50">
        <v>3168</v>
      </c>
      <c r="B3169" s="77">
        <f>Original!A3565</f>
        <v>43402</v>
      </c>
      <c r="C3169" s="78">
        <v>43374</v>
      </c>
      <c r="D3169" s="50">
        <v>2018</v>
      </c>
      <c r="E3169" s="79">
        <f>Original!B3565</f>
        <v>0.47500000000000003</v>
      </c>
      <c r="F3169" s="80" t="str">
        <f>Original!C3563</f>
        <v>OLA</v>
      </c>
      <c r="G3169" s="80">
        <f>Original!D3563</f>
        <v>120</v>
      </c>
      <c r="H3169" s="80" t="str">
        <f>Original!G3563</f>
        <v>OCTTS</v>
      </c>
      <c r="I3169" s="80" t="s">
        <v>528</v>
      </c>
    </row>
    <row r="3170" spans="1:9">
      <c r="A3170" s="50">
        <v>3169</v>
      </c>
      <c r="B3170" s="77">
        <f>Original!A3566</f>
        <v>43402</v>
      </c>
      <c r="C3170" s="78">
        <v>43374</v>
      </c>
      <c r="D3170" s="50">
        <v>2018</v>
      </c>
      <c r="E3170" s="79">
        <f>Original!B3566</f>
        <v>0.62222222222222223</v>
      </c>
      <c r="F3170" s="80" t="str">
        <f>Original!C3564</f>
        <v>BREAKFAST</v>
      </c>
      <c r="G3170" s="80">
        <f>Original!D3564</f>
        <v>80</v>
      </c>
      <c r="H3170" s="80" t="str">
        <f>Original!G3564</f>
        <v>OCTTS</v>
      </c>
      <c r="I3170" s="80" t="s">
        <v>528</v>
      </c>
    </row>
    <row r="3171" spans="1:9">
      <c r="A3171" s="50">
        <v>3170</v>
      </c>
      <c r="B3171" s="77">
        <f>Original!A3567</f>
        <v>43402</v>
      </c>
      <c r="C3171" s="78">
        <v>43374</v>
      </c>
      <c r="D3171" s="50">
        <v>2018</v>
      </c>
      <c r="E3171" s="79">
        <f>Original!B3567</f>
        <v>0.625</v>
      </c>
      <c r="F3171" s="80" t="str">
        <f>Original!C3565</f>
        <v>UBER</v>
      </c>
      <c r="G3171" s="80">
        <f>Original!D3565</f>
        <v>119</v>
      </c>
      <c r="H3171" s="80" t="str">
        <f>Original!G3565</f>
        <v>OCTTS</v>
      </c>
      <c r="I3171" s="80" t="s">
        <v>528</v>
      </c>
    </row>
    <row r="3172" spans="1:9">
      <c r="A3172" s="50">
        <v>3171</v>
      </c>
      <c r="B3172" s="77">
        <f>Original!A3569</f>
        <v>43402</v>
      </c>
      <c r="C3172" s="78">
        <v>43374</v>
      </c>
      <c r="D3172" s="50">
        <v>2018</v>
      </c>
      <c r="E3172" s="79">
        <f>Original!B3569</f>
        <v>0.69791666666666663</v>
      </c>
      <c r="F3172" s="80" t="str">
        <f>Original!C3567</f>
        <v>AUTO</v>
      </c>
      <c r="G3172" s="80">
        <f>Original!D3567</f>
        <v>200</v>
      </c>
      <c r="H3172" s="80" t="str">
        <f>Original!G3567</f>
        <v>OCTTS</v>
      </c>
      <c r="I3172" s="80" t="s">
        <v>528</v>
      </c>
    </row>
    <row r="3173" spans="1:9">
      <c r="A3173" s="50">
        <v>3172</v>
      </c>
      <c r="B3173" s="77">
        <f>Original!A3570</f>
        <v>43402</v>
      </c>
      <c r="C3173" s="78">
        <v>43374</v>
      </c>
      <c r="D3173" s="50">
        <v>2018</v>
      </c>
      <c r="E3173" s="79">
        <f>Original!B3570</f>
        <v>0.74722222222222223</v>
      </c>
      <c r="F3173" s="80" t="str">
        <f>Original!C3568</f>
        <v>MEGALA GIFT</v>
      </c>
      <c r="G3173" s="80">
        <f>Original!D3568</f>
        <v>438</v>
      </c>
      <c r="H3173" s="80" t="str">
        <f>Original!G3568</f>
        <v>SHOPPING</v>
      </c>
      <c r="I3173" s="80" t="s">
        <v>529</v>
      </c>
    </row>
    <row r="3174" spans="1:9">
      <c r="A3174" s="50">
        <v>3173</v>
      </c>
      <c r="B3174" s="77">
        <f>Original!A3571</f>
        <v>43403</v>
      </c>
      <c r="C3174" s="78">
        <v>43374</v>
      </c>
      <c r="D3174" s="50">
        <v>2018</v>
      </c>
      <c r="E3174" s="79">
        <f>Original!B3571</f>
        <v>0.27013888888888887</v>
      </c>
      <c r="F3174" s="80" t="str">
        <f>Original!C3569</f>
        <v>TRAIN</v>
      </c>
      <c r="G3174" s="80">
        <f>Original!D3569</f>
        <v>1966</v>
      </c>
      <c r="H3174" s="80" t="str">
        <f>Original!G3569</f>
        <v>OCTTS</v>
      </c>
      <c r="I3174" s="80" t="s">
        <v>528</v>
      </c>
    </row>
    <row r="3175" spans="1:9">
      <c r="A3175" s="50">
        <v>3174</v>
      </c>
      <c r="B3175" s="77">
        <f>Original!A3572</f>
        <v>43403</v>
      </c>
      <c r="C3175" s="78">
        <v>43374</v>
      </c>
      <c r="D3175" s="50">
        <v>2018</v>
      </c>
      <c r="E3175" s="79">
        <f>Original!B3572</f>
        <v>0.69236111111111109</v>
      </c>
      <c r="F3175" s="80" t="str">
        <f>Original!C3570</f>
        <v>HANSU GIFT</v>
      </c>
      <c r="G3175" s="80">
        <f>Original!D3570</f>
        <v>124</v>
      </c>
      <c r="H3175" s="80" t="str">
        <f>Original!G3570</f>
        <v>SHOPPING</v>
      </c>
      <c r="I3175" s="80" t="s">
        <v>529</v>
      </c>
    </row>
    <row r="3176" spans="1:9">
      <c r="A3176" s="50">
        <v>3175</v>
      </c>
      <c r="B3176" s="77">
        <f>Original!A3573</f>
        <v>43403</v>
      </c>
      <c r="C3176" s="78">
        <v>43374</v>
      </c>
      <c r="D3176" s="50">
        <v>2018</v>
      </c>
      <c r="E3176" s="79">
        <f>Original!B3573</f>
        <v>0.69236111111111109</v>
      </c>
      <c r="F3176" s="80" t="str">
        <f>Original!C3571</f>
        <v>THE PARK</v>
      </c>
      <c r="G3176" s="80">
        <f>Original!D3571</f>
        <v>3045</v>
      </c>
      <c r="H3176" s="80" t="str">
        <f>Original!G3571</f>
        <v>OCTTS</v>
      </c>
      <c r="I3176" s="80" t="s">
        <v>528</v>
      </c>
    </row>
    <row r="3177" spans="1:9">
      <c r="A3177" s="50">
        <v>3176</v>
      </c>
      <c r="B3177" s="77">
        <f>Original!A3574</f>
        <v>43403</v>
      </c>
      <c r="C3177" s="78">
        <v>43374</v>
      </c>
      <c r="D3177" s="50">
        <v>2018</v>
      </c>
      <c r="E3177" s="79">
        <f>Original!B3574</f>
        <v>0.69652777777777775</v>
      </c>
      <c r="F3177" s="80" t="str">
        <f>Original!C3572</f>
        <v>LUNCH</v>
      </c>
      <c r="G3177" s="80">
        <f>Original!D3572</f>
        <v>650</v>
      </c>
      <c r="H3177" s="80" t="str">
        <f>Original!G3572</f>
        <v>OCTTS</v>
      </c>
      <c r="I3177" s="80" t="s">
        <v>528</v>
      </c>
    </row>
    <row r="3178" spans="1:9">
      <c r="A3178" s="50">
        <v>3177</v>
      </c>
      <c r="B3178" s="77">
        <f>Original!A3575</f>
        <v>43403</v>
      </c>
      <c r="C3178" s="78">
        <v>43374</v>
      </c>
      <c r="D3178" s="50">
        <v>2018</v>
      </c>
      <c r="E3178" s="79">
        <f>Original!B3575</f>
        <v>0.80208333333333337</v>
      </c>
      <c r="F3178" s="80" t="str">
        <f>Original!C3573</f>
        <v>WATER</v>
      </c>
      <c r="G3178" s="80">
        <f>Original!D3573</f>
        <v>20</v>
      </c>
      <c r="H3178" s="80" t="str">
        <f>Original!G3573</f>
        <v>OCTTS</v>
      </c>
      <c r="I3178" s="80" t="s">
        <v>528</v>
      </c>
    </row>
    <row r="3179" spans="1:9">
      <c r="A3179" s="50">
        <v>3178</v>
      </c>
      <c r="B3179" s="77">
        <f>Original!A3576</f>
        <v>43403</v>
      </c>
      <c r="C3179" s="78">
        <v>43374</v>
      </c>
      <c r="D3179" s="50">
        <v>2018</v>
      </c>
      <c r="E3179" s="79">
        <f>Original!B3576</f>
        <v>0.81180555555555556</v>
      </c>
      <c r="F3179" s="80" t="str">
        <f>Original!C3574</f>
        <v>SNACKS</v>
      </c>
      <c r="G3179" s="80">
        <f>Original!D3574</f>
        <v>60</v>
      </c>
      <c r="H3179" s="80" t="str">
        <f>Original!G3574</f>
        <v>OCTTS</v>
      </c>
      <c r="I3179" s="80" t="s">
        <v>528</v>
      </c>
    </row>
    <row r="3180" spans="1:9">
      <c r="A3180" s="50">
        <v>3179</v>
      </c>
      <c r="B3180" s="77">
        <f>Original!A3577</f>
        <v>43404</v>
      </c>
      <c r="C3180" s="78">
        <v>43374</v>
      </c>
      <c r="D3180" s="50">
        <v>2018</v>
      </c>
      <c r="E3180" s="79">
        <f>Original!B3577</f>
        <v>0.69861111111111107</v>
      </c>
      <c r="F3180" s="80" t="str">
        <f>Original!C3575</f>
        <v>MEDICINE</v>
      </c>
      <c r="G3180" s="80">
        <f>Original!D3575</f>
        <v>150</v>
      </c>
      <c r="H3180" s="80" t="str">
        <f>Original!G3575</f>
        <v>BILLS</v>
      </c>
      <c r="I3180" s="80" t="s">
        <v>529</v>
      </c>
    </row>
    <row r="3181" spans="1:9">
      <c r="A3181" s="50">
        <v>3180</v>
      </c>
      <c r="B3181" s="77">
        <f>Original!A3578</f>
        <v>43404</v>
      </c>
      <c r="C3181" s="78">
        <v>43374</v>
      </c>
      <c r="D3181" s="50">
        <v>2018</v>
      </c>
      <c r="E3181" s="79">
        <f>Original!B3578</f>
        <v>0.7715277777777777</v>
      </c>
      <c r="F3181" s="80" t="str">
        <f>Original!C3576</f>
        <v>CAB</v>
      </c>
      <c r="G3181" s="80">
        <f>Original!D3576</f>
        <v>2600</v>
      </c>
      <c r="H3181" s="80" t="str">
        <f>Original!G3576</f>
        <v>OCTTS</v>
      </c>
      <c r="I3181" s="80" t="s">
        <v>528</v>
      </c>
    </row>
    <row r="3182" spans="1:9">
      <c r="A3182" s="50">
        <v>3181</v>
      </c>
      <c r="B3182" s="77">
        <f>Original!A3579</f>
        <v>43404</v>
      </c>
      <c r="C3182" s="78">
        <v>43374</v>
      </c>
      <c r="D3182" s="50">
        <v>2018</v>
      </c>
      <c r="E3182" s="79">
        <f>Original!B3579</f>
        <v>0.78819444444444453</v>
      </c>
      <c r="F3182" s="80" t="str">
        <f>Original!C3577</f>
        <v>LUNCH AND KARACHI BAKERY</v>
      </c>
      <c r="G3182" s="80">
        <f>Original!D3577</f>
        <v>900</v>
      </c>
      <c r="H3182" s="80" t="str">
        <f>Original!G3577</f>
        <v>OCTTS</v>
      </c>
      <c r="I3182" s="80" t="s">
        <v>528</v>
      </c>
    </row>
    <row r="3183" spans="1:9">
      <c r="A3183" s="50">
        <v>3182</v>
      </c>
      <c r="B3183" s="77">
        <f>Original!A3581</f>
        <v>43405</v>
      </c>
      <c r="C3183" s="78">
        <v>43405</v>
      </c>
      <c r="D3183" s="50">
        <v>2018</v>
      </c>
      <c r="E3183" s="79">
        <f>Original!B3581</f>
        <v>0.29652777777777778</v>
      </c>
      <c r="F3183" s="80" t="str">
        <f>Original!C3579</f>
        <v>TRAIN</v>
      </c>
      <c r="G3183" s="80">
        <f>Original!D3579</f>
        <v>1628</v>
      </c>
      <c r="H3183" s="80" t="str">
        <f>Original!G3579</f>
        <v>OCTTS</v>
      </c>
      <c r="I3183" s="80" t="s">
        <v>528</v>
      </c>
    </row>
    <row r="3184" spans="1:9">
      <c r="A3184" s="50">
        <v>3183</v>
      </c>
      <c r="B3184" s="77">
        <f>Original!A3582</f>
        <v>43405</v>
      </c>
      <c r="C3184" s="78">
        <v>43405</v>
      </c>
      <c r="D3184" s="50">
        <v>2018</v>
      </c>
      <c r="E3184" s="79">
        <f>Original!B3582</f>
        <v>0.42152777777777778</v>
      </c>
      <c r="F3184" s="80" t="str">
        <f>Original!C3580</f>
        <v>THE PARK</v>
      </c>
      <c r="G3184" s="80">
        <f>Original!D3580</f>
        <v>2897.05</v>
      </c>
      <c r="H3184" s="80" t="str">
        <f>Original!G3580</f>
        <v>OCTTS</v>
      </c>
      <c r="I3184" s="80" t="s">
        <v>528</v>
      </c>
    </row>
    <row r="3185" spans="1:9">
      <c r="A3185" s="50">
        <v>3184</v>
      </c>
      <c r="B3185" s="77">
        <f>Original!A3584</f>
        <v>43405</v>
      </c>
      <c r="C3185" s="78">
        <v>43405</v>
      </c>
      <c r="D3185" s="50">
        <v>2018</v>
      </c>
      <c r="E3185" s="79">
        <f>Original!B3584</f>
        <v>0.68125000000000002</v>
      </c>
      <c r="F3185" s="80" t="str">
        <f>Original!C3582</f>
        <v>UBER</v>
      </c>
      <c r="G3185" s="80">
        <f>Original!D3582</f>
        <v>140</v>
      </c>
      <c r="H3185" s="80" t="str">
        <f>Original!G3582</f>
        <v>OCTTS</v>
      </c>
      <c r="I3185" s="80" t="s">
        <v>528</v>
      </c>
    </row>
    <row r="3186" spans="1:9">
      <c r="A3186" s="50">
        <v>3185</v>
      </c>
      <c r="B3186" s="77">
        <f>Original!A3585</f>
        <v>43405</v>
      </c>
      <c r="C3186" s="78">
        <v>43405</v>
      </c>
      <c r="D3186" s="50">
        <v>2018</v>
      </c>
      <c r="E3186" s="79">
        <f>Original!B3585</f>
        <v>0.83333333333333337</v>
      </c>
      <c r="F3186" s="80" t="str">
        <f>Original!C3583</f>
        <v>BREAKFAST</v>
      </c>
      <c r="G3186" s="80">
        <f>Original!D3583</f>
        <v>112</v>
      </c>
      <c r="H3186" s="80" t="str">
        <f>Original!G3583</f>
        <v>OCTTS</v>
      </c>
      <c r="I3186" s="80" t="s">
        <v>528</v>
      </c>
    </row>
    <row r="3187" spans="1:9">
      <c r="A3187" s="50">
        <v>3186</v>
      </c>
      <c r="B3187" s="77">
        <f>Original!A3586</f>
        <v>43405</v>
      </c>
      <c r="C3187" s="78">
        <v>43405</v>
      </c>
      <c r="D3187" s="50">
        <v>2018</v>
      </c>
      <c r="E3187" s="79">
        <f>Original!B3586</f>
        <v>0.91111111111111109</v>
      </c>
      <c r="F3187" s="80" t="str">
        <f>Original!C3584</f>
        <v>LUNCH</v>
      </c>
      <c r="G3187" s="80">
        <f>Original!D3584</f>
        <v>110</v>
      </c>
      <c r="H3187" s="80" t="str">
        <f>Original!G3584</f>
        <v>OCTTS</v>
      </c>
      <c r="I3187" s="80" t="s">
        <v>528</v>
      </c>
    </row>
    <row r="3188" spans="1:9">
      <c r="A3188" s="50">
        <v>3187</v>
      </c>
      <c r="B3188" s="77">
        <f>Original!A3587</f>
        <v>43406</v>
      </c>
      <c r="C3188" s="78">
        <v>43405</v>
      </c>
      <c r="D3188" s="50">
        <v>2018</v>
      </c>
      <c r="E3188" s="79">
        <f>Original!B3587</f>
        <v>0.58333333333333337</v>
      </c>
      <c r="F3188" s="80" t="str">
        <f>Original!C3585</f>
        <v>DINNER</v>
      </c>
      <c r="G3188" s="80">
        <f>Original!D3585</f>
        <v>60</v>
      </c>
      <c r="H3188" s="80" t="str">
        <f>Original!G3585</f>
        <v>FOOD &amp; DRINKS</v>
      </c>
      <c r="I3188" s="80" t="s">
        <v>529</v>
      </c>
    </row>
    <row r="3189" spans="1:9">
      <c r="A3189" s="50">
        <v>3188</v>
      </c>
      <c r="B3189" s="77">
        <f>Original!A3589</f>
        <v>43406</v>
      </c>
      <c r="C3189" s="78">
        <v>43405</v>
      </c>
      <c r="D3189" s="50">
        <v>2018</v>
      </c>
      <c r="E3189" s="79">
        <f>Original!B3589</f>
        <v>0.8125</v>
      </c>
      <c r="F3189" s="80" t="str">
        <f>Original!C3587</f>
        <v>SNACKS</v>
      </c>
      <c r="G3189" s="80">
        <f>Original!D3587</f>
        <v>75</v>
      </c>
      <c r="H3189" s="80" t="str">
        <f>Original!G3587</f>
        <v>FOOD &amp; DRINKS</v>
      </c>
      <c r="I3189" s="80" t="s">
        <v>529</v>
      </c>
    </row>
    <row r="3190" spans="1:9">
      <c r="A3190" s="50">
        <v>3189</v>
      </c>
      <c r="B3190" s="77">
        <f>Original!A3591</f>
        <v>43406</v>
      </c>
      <c r="C3190" s="78">
        <v>43405</v>
      </c>
      <c r="D3190" s="50">
        <v>2018</v>
      </c>
      <c r="E3190" s="79">
        <f>Original!B3591</f>
        <v>0.88680555555555562</v>
      </c>
      <c r="F3190" s="80" t="str">
        <f>Original!C3589</f>
        <v>TRAIN</v>
      </c>
      <c r="G3190" s="80">
        <f>Original!D3589</f>
        <v>1348</v>
      </c>
      <c r="H3190" s="80" t="str">
        <f>Original!G3589</f>
        <v>OCTTS</v>
      </c>
      <c r="I3190" s="80" t="s">
        <v>528</v>
      </c>
    </row>
    <row r="3191" spans="1:9">
      <c r="A3191" s="50">
        <v>3190</v>
      </c>
      <c r="B3191" s="77">
        <f>Original!A3592</f>
        <v>43408</v>
      </c>
      <c r="C3191" s="78">
        <v>43405</v>
      </c>
      <c r="D3191" s="50">
        <v>2018</v>
      </c>
      <c r="E3191" s="79">
        <f>Original!B3592</f>
        <v>0.8979166666666667</v>
      </c>
      <c r="F3191" s="80" t="str">
        <f>Original!C3590</f>
        <v>UBER</v>
      </c>
      <c r="G3191" s="80">
        <f>Original!D3590</f>
        <v>160</v>
      </c>
      <c r="H3191" s="80" t="str">
        <f>Original!G3590</f>
        <v>OCTTS</v>
      </c>
      <c r="I3191" s="80" t="s">
        <v>528</v>
      </c>
    </row>
    <row r="3192" spans="1:9">
      <c r="A3192" s="50">
        <v>3191</v>
      </c>
      <c r="B3192" s="77">
        <f>Original!A3593</f>
        <v>43409</v>
      </c>
      <c r="C3192" s="78">
        <v>43405</v>
      </c>
      <c r="D3192" s="50">
        <v>2018</v>
      </c>
      <c r="E3192" s="79">
        <f>Original!B3593</f>
        <v>0.6430555555555556</v>
      </c>
      <c r="F3192" s="80" t="str">
        <f>Original!C3591</f>
        <v>TEA</v>
      </c>
      <c r="G3192" s="80">
        <f>Original!D3591</f>
        <v>10</v>
      </c>
      <c r="H3192" s="80" t="str">
        <f>Original!G3591</f>
        <v>FOOD &amp; DRINKS</v>
      </c>
      <c r="I3192" s="80" t="s">
        <v>529</v>
      </c>
    </row>
    <row r="3193" spans="1:9">
      <c r="A3193" s="50">
        <v>3192</v>
      </c>
      <c r="B3193" s="77">
        <f>Original!A3594</f>
        <v>43409</v>
      </c>
      <c r="C3193" s="78">
        <v>43405</v>
      </c>
      <c r="D3193" s="50">
        <v>2018</v>
      </c>
      <c r="E3193" s="79">
        <f>Original!B3594</f>
        <v>0.89722222222222225</v>
      </c>
      <c r="F3193" s="80" t="str">
        <f>Original!C3592</f>
        <v>TOLL</v>
      </c>
      <c r="G3193" s="80">
        <f>Original!D3592</f>
        <v>210</v>
      </c>
      <c r="H3193" s="80" t="str">
        <f>Original!G3592</f>
        <v>BILLS</v>
      </c>
      <c r="I3193" s="80" t="s">
        <v>529</v>
      </c>
    </row>
    <row r="3194" spans="1:9">
      <c r="A3194" s="50">
        <v>3193</v>
      </c>
      <c r="B3194" s="77">
        <f>Original!A3596</f>
        <v>43410</v>
      </c>
      <c r="C3194" s="78">
        <v>43405</v>
      </c>
      <c r="D3194" s="50">
        <v>2018</v>
      </c>
      <c r="E3194" s="79">
        <f>Original!B3596</f>
        <v>0.65763888888888888</v>
      </c>
      <c r="F3194" s="80" t="str">
        <f>Original!C3594</f>
        <v>DINNER</v>
      </c>
      <c r="G3194" s="80">
        <f>Original!D3594</f>
        <v>45</v>
      </c>
      <c r="H3194" s="80" t="str">
        <f>Original!G3594</f>
        <v>FOOD &amp; DRINKS</v>
      </c>
      <c r="I3194" s="80" t="s">
        <v>529</v>
      </c>
    </row>
    <row r="3195" spans="1:9">
      <c r="A3195" s="50">
        <v>3194</v>
      </c>
      <c r="B3195" s="77">
        <f>Original!A3600</f>
        <v>43412</v>
      </c>
      <c r="C3195" s="78">
        <v>43405</v>
      </c>
      <c r="D3195" s="50">
        <v>2018</v>
      </c>
      <c r="E3195" s="79">
        <f>Original!B3600</f>
        <v>0.875</v>
      </c>
      <c r="F3195" s="80" t="str">
        <f>Original!C3598</f>
        <v>SNACKS</v>
      </c>
      <c r="G3195" s="80">
        <f>Original!D3598</f>
        <v>28</v>
      </c>
      <c r="H3195" s="80" t="str">
        <f>Original!G3598</f>
        <v>FOOD &amp; DRINKS</v>
      </c>
      <c r="I3195" s="80" t="s">
        <v>529</v>
      </c>
    </row>
    <row r="3196" spans="1:9">
      <c r="A3196" s="50">
        <v>3195</v>
      </c>
      <c r="B3196" s="77">
        <f>Original!A3601</f>
        <v>43413</v>
      </c>
      <c r="C3196" s="78">
        <v>43405</v>
      </c>
      <c r="D3196" s="50">
        <v>2018</v>
      </c>
      <c r="E3196" s="79">
        <f>Original!B3601</f>
        <v>0.36874999999999997</v>
      </c>
      <c r="F3196" s="80" t="str">
        <f>Original!C3599</f>
        <v>GOIBIBO</v>
      </c>
      <c r="G3196" s="80">
        <f>Original!D3599</f>
        <v>953</v>
      </c>
      <c r="H3196" s="80" t="str">
        <f>Original!G3599</f>
        <v>TRAVEL</v>
      </c>
      <c r="I3196" s="80" t="s">
        <v>529</v>
      </c>
    </row>
    <row r="3197" spans="1:9">
      <c r="A3197" s="50">
        <v>3196</v>
      </c>
      <c r="B3197" s="77">
        <f>Original!A3602</f>
        <v>43413</v>
      </c>
      <c r="C3197" s="78">
        <v>43405</v>
      </c>
      <c r="D3197" s="50">
        <v>2018</v>
      </c>
      <c r="E3197" s="79">
        <f>Original!B3602</f>
        <v>0.74861111111111101</v>
      </c>
      <c r="F3197" s="80" t="str">
        <f>Original!C3600</f>
        <v>TEA</v>
      </c>
      <c r="G3197" s="80">
        <f>Original!D3600</f>
        <v>10</v>
      </c>
      <c r="H3197" s="80" t="str">
        <f>Original!G3600</f>
        <v>FOOD &amp; DRINKS</v>
      </c>
      <c r="I3197" s="80" t="s">
        <v>529</v>
      </c>
    </row>
    <row r="3198" spans="1:9">
      <c r="A3198" s="50">
        <v>3197</v>
      </c>
      <c r="B3198" s="77">
        <f>Original!A3603</f>
        <v>43414</v>
      </c>
      <c r="C3198" s="78">
        <v>43405</v>
      </c>
      <c r="D3198" s="50">
        <v>2018</v>
      </c>
      <c r="E3198" s="79">
        <f>Original!B3603</f>
        <v>0.40486111111111112</v>
      </c>
      <c r="F3198" s="80" t="str">
        <f>Original!C3601</f>
        <v>BUS</v>
      </c>
      <c r="G3198" s="80">
        <f>Original!D3601</f>
        <v>18</v>
      </c>
      <c r="H3198" s="80" t="str">
        <f>Original!G3601</f>
        <v>TRAVEL</v>
      </c>
      <c r="I3198" s="80" t="s">
        <v>529</v>
      </c>
    </row>
    <row r="3199" spans="1:9">
      <c r="A3199" s="50">
        <v>3198</v>
      </c>
      <c r="B3199" s="77">
        <f>Original!A3604</f>
        <v>43414</v>
      </c>
      <c r="C3199" s="78">
        <v>43405</v>
      </c>
      <c r="D3199" s="50">
        <v>2018</v>
      </c>
      <c r="E3199" s="79">
        <f>Original!B3604</f>
        <v>0.45624999999999999</v>
      </c>
      <c r="F3199" s="80" t="str">
        <f>Original!C3602</f>
        <v>MEGALA GIFT</v>
      </c>
      <c r="G3199" s="80">
        <f>Original!D3602</f>
        <v>478</v>
      </c>
      <c r="H3199" s="80" t="str">
        <f>Original!G3602</f>
        <v>SHOPPING</v>
      </c>
      <c r="I3199" s="80" t="s">
        <v>529</v>
      </c>
    </row>
    <row r="3200" spans="1:9">
      <c r="A3200" s="50">
        <v>3199</v>
      </c>
      <c r="B3200" s="77">
        <f>Original!A3605</f>
        <v>43414</v>
      </c>
      <c r="C3200" s="78">
        <v>43405</v>
      </c>
      <c r="D3200" s="50">
        <v>2018</v>
      </c>
      <c r="E3200" s="79">
        <f>Original!B3605</f>
        <v>0.45624999999999999</v>
      </c>
      <c r="F3200" s="80" t="str">
        <f>Original!C3603</f>
        <v>HAIRCUT</v>
      </c>
      <c r="G3200" s="80">
        <f>Original!D3603</f>
        <v>130</v>
      </c>
      <c r="H3200" s="80" t="str">
        <f>Original!G3603</f>
        <v>BILLS</v>
      </c>
      <c r="I3200" s="80" t="s">
        <v>529</v>
      </c>
    </row>
    <row r="3201" spans="1:9">
      <c r="A3201" s="50">
        <v>3200</v>
      </c>
      <c r="B3201" s="77">
        <f>Original!A3606</f>
        <v>43414</v>
      </c>
      <c r="C3201" s="78">
        <v>43405</v>
      </c>
      <c r="D3201" s="50">
        <v>2018</v>
      </c>
      <c r="E3201" s="79">
        <f>Original!B3606</f>
        <v>0.70138888888888884</v>
      </c>
      <c r="F3201" s="80" t="str">
        <f>Original!C3604</f>
        <v>TEA</v>
      </c>
      <c r="G3201" s="80">
        <f>Original!D3604</f>
        <v>15</v>
      </c>
      <c r="H3201" s="80" t="str">
        <f>Original!G3604</f>
        <v>FOOD &amp; DRINKS</v>
      </c>
      <c r="I3201" s="80" t="s">
        <v>529</v>
      </c>
    </row>
    <row r="3202" spans="1:9">
      <c r="A3202" s="50">
        <v>3201</v>
      </c>
      <c r="B3202" s="77">
        <f>Original!A3607</f>
        <v>43414</v>
      </c>
      <c r="C3202" s="78">
        <v>43405</v>
      </c>
      <c r="D3202" s="50">
        <v>2018</v>
      </c>
      <c r="E3202" s="79">
        <f>Original!B3607</f>
        <v>0.90694444444444444</v>
      </c>
      <c r="F3202" s="80" t="str">
        <f>Original!C3605</f>
        <v>BREAKFAST</v>
      </c>
      <c r="G3202" s="80">
        <f>Original!D3605</f>
        <v>40</v>
      </c>
      <c r="H3202" s="80" t="str">
        <f>Original!G3605</f>
        <v>FOOD &amp; DRINKS</v>
      </c>
      <c r="I3202" s="80" t="s">
        <v>529</v>
      </c>
    </row>
    <row r="3203" spans="1:9">
      <c r="A3203" s="50">
        <v>3202</v>
      </c>
      <c r="B3203" s="77">
        <f>Original!A3608</f>
        <v>43414</v>
      </c>
      <c r="C3203" s="78">
        <v>43405</v>
      </c>
      <c r="D3203" s="50">
        <v>2018</v>
      </c>
      <c r="E3203" s="79">
        <f>Original!B3608</f>
        <v>0.90694444444444444</v>
      </c>
      <c r="F3203" s="80" t="str">
        <f>Original!C3606</f>
        <v>RENT</v>
      </c>
      <c r="G3203" s="80">
        <f>Original!D3606</f>
        <v>2100</v>
      </c>
      <c r="H3203" s="80" t="str">
        <f>Original!G3606</f>
        <v>RENT</v>
      </c>
      <c r="I3203" s="80" t="s">
        <v>529</v>
      </c>
    </row>
    <row r="3204" spans="1:9">
      <c r="A3204" s="50">
        <v>3203</v>
      </c>
      <c r="B3204" s="77">
        <f>Original!A3609</f>
        <v>43414</v>
      </c>
      <c r="C3204" s="78">
        <v>43405</v>
      </c>
      <c r="D3204" s="50">
        <v>2018</v>
      </c>
      <c r="E3204" s="79">
        <f>Original!B3609</f>
        <v>0.90694444444444444</v>
      </c>
      <c r="F3204" s="80" t="str">
        <f>Original!C3607</f>
        <v>FACEWASH</v>
      </c>
      <c r="G3204" s="80">
        <f>Original!D3607</f>
        <v>88</v>
      </c>
      <c r="H3204" s="80" t="str">
        <f>Original!G3607</f>
        <v>GROCERIES</v>
      </c>
      <c r="I3204" s="80" t="s">
        <v>529</v>
      </c>
    </row>
    <row r="3205" spans="1:9">
      <c r="A3205" s="50">
        <v>3204</v>
      </c>
      <c r="B3205" s="77">
        <f>Original!A3610</f>
        <v>43414</v>
      </c>
      <c r="C3205" s="78">
        <v>43405</v>
      </c>
      <c r="D3205" s="50">
        <v>2018</v>
      </c>
      <c r="E3205" s="79">
        <f>Original!B3610</f>
        <v>0.90694444444444444</v>
      </c>
      <c r="F3205" s="80" t="str">
        <f>Original!C3608</f>
        <v>SNACKS</v>
      </c>
      <c r="G3205" s="80">
        <f>Original!D3608</f>
        <v>50</v>
      </c>
      <c r="H3205" s="80" t="str">
        <f>Original!G3608</f>
        <v>FOOD &amp; DRINKS</v>
      </c>
      <c r="I3205" s="80" t="s">
        <v>529</v>
      </c>
    </row>
    <row r="3206" spans="1:9">
      <c r="A3206" s="50">
        <v>3205</v>
      </c>
      <c r="B3206" s="77">
        <f>Original!A3611</f>
        <v>43415</v>
      </c>
      <c r="C3206" s="78">
        <v>43405</v>
      </c>
      <c r="D3206" s="50">
        <v>2018</v>
      </c>
      <c r="E3206" s="79">
        <f>Original!B3611</f>
        <v>0.4597222222222222</v>
      </c>
      <c r="F3206" s="80" t="str">
        <f>Original!C3609</f>
        <v>DINNER</v>
      </c>
      <c r="G3206" s="80">
        <f>Original!D3609</f>
        <v>74</v>
      </c>
      <c r="H3206" s="80" t="str">
        <f>Original!G3609</f>
        <v>FOOD &amp; DRINKS</v>
      </c>
      <c r="I3206" s="80" t="s">
        <v>529</v>
      </c>
    </row>
    <row r="3207" spans="1:9">
      <c r="A3207" s="50">
        <v>3206</v>
      </c>
      <c r="B3207" s="77">
        <f>Original!A3612</f>
        <v>43415</v>
      </c>
      <c r="C3207" s="78">
        <v>43405</v>
      </c>
      <c r="D3207" s="50">
        <v>2018</v>
      </c>
      <c r="E3207" s="79">
        <f>Original!B3612</f>
        <v>0.62361111111111112</v>
      </c>
      <c r="F3207" s="80" t="str">
        <f>Original!C3610</f>
        <v>BUS</v>
      </c>
      <c r="G3207" s="80">
        <f>Original!D3610</f>
        <v>43</v>
      </c>
      <c r="H3207" s="80" t="str">
        <f>Original!G3610</f>
        <v>TRAVEL</v>
      </c>
      <c r="I3207" s="80" t="s">
        <v>529</v>
      </c>
    </row>
    <row r="3208" spans="1:9">
      <c r="A3208" s="50">
        <v>3207</v>
      </c>
      <c r="B3208" s="77">
        <f>Original!A3613</f>
        <v>43415</v>
      </c>
      <c r="C3208" s="78">
        <v>43405</v>
      </c>
      <c r="D3208" s="50">
        <v>2018</v>
      </c>
      <c r="E3208" s="79">
        <f>Original!B3613</f>
        <v>0.86041666666666661</v>
      </c>
      <c r="F3208" s="80" t="str">
        <f>Original!C3611</f>
        <v>UBER</v>
      </c>
      <c r="G3208" s="80">
        <f>Original!D3611</f>
        <v>80</v>
      </c>
      <c r="H3208" s="80" t="str">
        <f>Original!G3611</f>
        <v>TRAVEL</v>
      </c>
      <c r="I3208" s="80" t="s">
        <v>529</v>
      </c>
    </row>
    <row r="3209" spans="1:9">
      <c r="A3209" s="50">
        <v>3208</v>
      </c>
      <c r="B3209" s="77">
        <f>Original!A3615</f>
        <v>43415</v>
      </c>
      <c r="C3209" s="78">
        <v>43405</v>
      </c>
      <c r="D3209" s="50">
        <v>2018</v>
      </c>
      <c r="E3209" s="79">
        <f>Original!B3615</f>
        <v>0.86041666666666661</v>
      </c>
      <c r="F3209" s="80" t="str">
        <f>Original!C3613</f>
        <v>UBER</v>
      </c>
      <c r="G3209" s="80">
        <f>Original!D3613</f>
        <v>90</v>
      </c>
      <c r="H3209" s="80" t="str">
        <f>Original!G3613</f>
        <v>TRAVEL</v>
      </c>
      <c r="I3209" s="80" t="s">
        <v>529</v>
      </c>
    </row>
    <row r="3210" spans="1:9">
      <c r="A3210" s="50">
        <v>3209</v>
      </c>
      <c r="B3210" s="77">
        <f>Original!A3616</f>
        <v>43415</v>
      </c>
      <c r="C3210" s="78">
        <v>43405</v>
      </c>
      <c r="D3210" s="50">
        <v>2018</v>
      </c>
      <c r="E3210" s="79">
        <f>Original!B3616</f>
        <v>0.86111111111111116</v>
      </c>
      <c r="F3210" s="80" t="str">
        <f>Original!C3614</f>
        <v>UBER</v>
      </c>
      <c r="G3210" s="80">
        <f>Original!D3614</f>
        <v>25</v>
      </c>
      <c r="H3210" s="80" t="str">
        <f>Original!G3614</f>
        <v>TRAVEL</v>
      </c>
      <c r="I3210" s="80" t="s">
        <v>529</v>
      </c>
    </row>
    <row r="3211" spans="1:9">
      <c r="A3211" s="50">
        <v>3210</v>
      </c>
      <c r="B3211" s="77">
        <f>Original!A3617</f>
        <v>43416</v>
      </c>
      <c r="C3211" s="78">
        <v>43405</v>
      </c>
      <c r="D3211" s="50">
        <v>2018</v>
      </c>
      <c r="E3211" s="79">
        <f>Original!B3617</f>
        <v>0.46875</v>
      </c>
      <c r="F3211" s="80" t="str">
        <f>Original!C3615</f>
        <v>LUNCH</v>
      </c>
      <c r="G3211" s="80">
        <f>Original!D3615</f>
        <v>474</v>
      </c>
      <c r="H3211" s="80" t="str">
        <f>Original!G3615</f>
        <v>FOOD &amp; DRINKS</v>
      </c>
      <c r="I3211" s="80" t="s">
        <v>529</v>
      </c>
    </row>
    <row r="3212" spans="1:9">
      <c r="A3212" s="50">
        <v>3211</v>
      </c>
      <c r="B3212" s="77">
        <f>Original!A3618</f>
        <v>43416</v>
      </c>
      <c r="C3212" s="78">
        <v>43405</v>
      </c>
      <c r="D3212" s="50">
        <v>2018</v>
      </c>
      <c r="E3212" s="79">
        <f>Original!B3618</f>
        <v>0.46875</v>
      </c>
      <c r="F3212" s="80" t="str">
        <f>Original!C3616</f>
        <v>SNACKS</v>
      </c>
      <c r="G3212" s="80">
        <f>Original!D3616</f>
        <v>40</v>
      </c>
      <c r="H3212" s="80" t="str">
        <f>Original!G3616</f>
        <v>FOOD &amp; DRINKS</v>
      </c>
      <c r="I3212" s="80" t="s">
        <v>529</v>
      </c>
    </row>
    <row r="3213" spans="1:9">
      <c r="A3213" s="50">
        <v>3212</v>
      </c>
      <c r="B3213" s="77">
        <f>Original!A3619</f>
        <v>43417</v>
      </c>
      <c r="C3213" s="78">
        <v>43405</v>
      </c>
      <c r="D3213" s="50">
        <v>2018</v>
      </c>
      <c r="E3213" s="79">
        <f>Original!B3619</f>
        <v>0.8305555555555556</v>
      </c>
      <c r="F3213" s="80" t="str">
        <f>Original!C3617</f>
        <v>BUS</v>
      </c>
      <c r="G3213" s="80">
        <f>Original!D3617</f>
        <v>30</v>
      </c>
      <c r="H3213" s="80" t="str">
        <f>Original!G3617</f>
        <v>TRAVEL</v>
      </c>
      <c r="I3213" s="80" t="s">
        <v>529</v>
      </c>
    </row>
    <row r="3214" spans="1:9">
      <c r="A3214" s="50">
        <v>3213</v>
      </c>
      <c r="B3214" s="77">
        <f>Original!A3620</f>
        <v>43418</v>
      </c>
      <c r="C3214" s="78">
        <v>43405</v>
      </c>
      <c r="D3214" s="50">
        <v>2018</v>
      </c>
      <c r="E3214" s="79">
        <f>Original!B3620</f>
        <v>0.91736111111111107</v>
      </c>
      <c r="F3214" s="80" t="str">
        <f>Original!C3618</f>
        <v>BREAKFAST</v>
      </c>
      <c r="G3214" s="80">
        <f>Original!D3618</f>
        <v>110</v>
      </c>
      <c r="H3214" s="80" t="str">
        <f>Original!G3618</f>
        <v>FOOD &amp; DRINKS</v>
      </c>
      <c r="I3214" s="80" t="s">
        <v>529</v>
      </c>
    </row>
    <row r="3215" spans="1:9">
      <c r="A3215" s="50">
        <v>3214</v>
      </c>
      <c r="B3215" s="77">
        <f>Original!A3621</f>
        <v>43418</v>
      </c>
      <c r="C3215" s="78">
        <v>43405</v>
      </c>
      <c r="D3215" s="50">
        <v>2018</v>
      </c>
      <c r="E3215" s="79">
        <f>Original!B3621</f>
        <v>0.91736111111111107</v>
      </c>
      <c r="F3215" s="80" t="str">
        <f>Original!C3619</f>
        <v>SNACKS</v>
      </c>
      <c r="G3215" s="80">
        <f>Original!D3619</f>
        <v>72</v>
      </c>
      <c r="H3215" s="80" t="str">
        <f>Original!G3619</f>
        <v>FOOD &amp; DRINKS</v>
      </c>
      <c r="I3215" s="80" t="s">
        <v>529</v>
      </c>
    </row>
    <row r="3216" spans="1:9">
      <c r="A3216" s="50">
        <v>3215</v>
      </c>
      <c r="B3216" s="77">
        <f>Original!A3622</f>
        <v>43419</v>
      </c>
      <c r="C3216" s="78">
        <v>43405</v>
      </c>
      <c r="D3216" s="50">
        <v>2018</v>
      </c>
      <c r="E3216" s="79">
        <f>Original!B3622</f>
        <v>0.84444444444444444</v>
      </c>
      <c r="F3216" s="80" t="str">
        <f>Original!C3620</f>
        <v>DINNER</v>
      </c>
      <c r="G3216" s="80">
        <f>Original!D3620</f>
        <v>60</v>
      </c>
      <c r="H3216" s="80" t="str">
        <f>Original!G3620</f>
        <v>FOOD &amp; DRINKS</v>
      </c>
      <c r="I3216" s="80" t="s">
        <v>529</v>
      </c>
    </row>
    <row r="3217" spans="1:9">
      <c r="A3217" s="50">
        <v>3216</v>
      </c>
      <c r="B3217" s="77">
        <f>Original!A3624</f>
        <v>43420</v>
      </c>
      <c r="C3217" s="78">
        <v>43405</v>
      </c>
      <c r="D3217" s="50">
        <v>2018</v>
      </c>
      <c r="E3217" s="79">
        <f>Original!B3624</f>
        <v>0.41944444444444445</v>
      </c>
      <c r="F3217" s="80" t="str">
        <f>Original!C3622</f>
        <v>LUNCH</v>
      </c>
      <c r="G3217" s="80">
        <f>Original!D3622</f>
        <v>210</v>
      </c>
      <c r="H3217" s="80" t="str">
        <f>Original!G3622</f>
        <v>FOOD &amp; DRINKS</v>
      </c>
      <c r="I3217" s="80" t="s">
        <v>529</v>
      </c>
    </row>
    <row r="3218" spans="1:9">
      <c r="A3218" s="50">
        <v>3217</v>
      </c>
      <c r="B3218" s="77">
        <f>Original!A3625</f>
        <v>43420</v>
      </c>
      <c r="C3218" s="78">
        <v>43405</v>
      </c>
      <c r="D3218" s="50">
        <v>2018</v>
      </c>
      <c r="E3218" s="79">
        <f>Original!B3625</f>
        <v>0.51458333333333328</v>
      </c>
      <c r="F3218" s="80" t="str">
        <f>Original!C3623</f>
        <v>DINNER</v>
      </c>
      <c r="G3218" s="80">
        <f>Original!D3623</f>
        <v>100</v>
      </c>
      <c r="H3218" s="80" t="str">
        <f>Original!G3623</f>
        <v>FOOD &amp; DRINKS</v>
      </c>
      <c r="I3218" s="80" t="s">
        <v>529</v>
      </c>
    </row>
    <row r="3219" spans="1:9">
      <c r="A3219" s="50">
        <v>3218</v>
      </c>
      <c r="B3219" s="77">
        <f>Original!A3626</f>
        <v>43420</v>
      </c>
      <c r="C3219" s="78">
        <v>43405</v>
      </c>
      <c r="D3219" s="50">
        <v>2018</v>
      </c>
      <c r="E3219" s="79">
        <f>Original!B3626</f>
        <v>0.5444444444444444</v>
      </c>
      <c r="F3219" s="80" t="str">
        <f>Original!C3624</f>
        <v>BREAKFAST</v>
      </c>
      <c r="G3219" s="80">
        <f>Original!D3624</f>
        <v>40</v>
      </c>
      <c r="H3219" s="80" t="str">
        <f>Original!G3624</f>
        <v>FOOD &amp; DRINKS</v>
      </c>
      <c r="I3219" s="80" t="s">
        <v>529</v>
      </c>
    </row>
    <row r="3220" spans="1:9">
      <c r="A3220" s="50">
        <v>3219</v>
      </c>
      <c r="B3220" s="77">
        <f>Original!A3629</f>
        <v>43420</v>
      </c>
      <c r="C3220" s="78">
        <v>43405</v>
      </c>
      <c r="D3220" s="50">
        <v>2018</v>
      </c>
      <c r="E3220" s="79">
        <f>Original!B3629</f>
        <v>0.79236111111111107</v>
      </c>
      <c r="F3220" s="80" t="str">
        <f>Original!C3627</f>
        <v>LUNCH</v>
      </c>
      <c r="G3220" s="80">
        <f>Original!D3627</f>
        <v>200</v>
      </c>
      <c r="H3220" s="80" t="str">
        <f>Original!G3627</f>
        <v>FOOD &amp; DRINKS</v>
      </c>
      <c r="I3220" s="80" t="s">
        <v>529</v>
      </c>
    </row>
    <row r="3221" spans="1:9">
      <c r="A3221" s="50">
        <v>3220</v>
      </c>
      <c r="B3221" s="77">
        <f>Original!A3630</f>
        <v>43421</v>
      </c>
      <c r="C3221" s="78">
        <v>43405</v>
      </c>
      <c r="D3221" s="50">
        <v>2018</v>
      </c>
      <c r="E3221" s="79">
        <f>Original!B3630</f>
        <v>0.36944444444444446</v>
      </c>
      <c r="F3221" s="80" t="str">
        <f>Original!C3628</f>
        <v>BUS</v>
      </c>
      <c r="G3221" s="80">
        <f>Original!D3628</f>
        <v>7</v>
      </c>
      <c r="H3221" s="80" t="str">
        <f>Original!G3628</f>
        <v>TRAVEL</v>
      </c>
      <c r="I3221" s="80" t="s">
        <v>529</v>
      </c>
    </row>
    <row r="3222" spans="1:9">
      <c r="A3222" s="50">
        <v>3221</v>
      </c>
      <c r="B3222" s="77">
        <f>Original!A3631</f>
        <v>43421</v>
      </c>
      <c r="C3222" s="78">
        <v>43405</v>
      </c>
      <c r="D3222" s="50">
        <v>2018</v>
      </c>
      <c r="E3222" s="79">
        <f>Original!B3631</f>
        <v>0.36944444444444446</v>
      </c>
      <c r="F3222" s="80" t="str">
        <f>Original!C3629</f>
        <v>SNACKS</v>
      </c>
      <c r="G3222" s="80">
        <f>Original!D3629</f>
        <v>30</v>
      </c>
      <c r="H3222" s="80" t="str">
        <f>Original!G3629</f>
        <v>FOOD &amp; DRINKS</v>
      </c>
      <c r="I3222" s="80" t="s">
        <v>529</v>
      </c>
    </row>
    <row r="3223" spans="1:9">
      <c r="A3223" s="50">
        <v>3222</v>
      </c>
      <c r="B3223" s="77">
        <f>Original!A3632</f>
        <v>43421</v>
      </c>
      <c r="C3223" s="78">
        <v>43405</v>
      </c>
      <c r="D3223" s="50">
        <v>2018</v>
      </c>
      <c r="E3223" s="79">
        <f>Original!B3632</f>
        <v>0.7631944444444444</v>
      </c>
      <c r="F3223" s="80" t="str">
        <f>Original!C3630</f>
        <v>SOAP POWDER</v>
      </c>
      <c r="G3223" s="80">
        <f>Original!D3630</f>
        <v>20</v>
      </c>
      <c r="H3223" s="80" t="str">
        <f>Original!G3630</f>
        <v>GROCERIES</v>
      </c>
      <c r="I3223" s="80" t="s">
        <v>529</v>
      </c>
    </row>
    <row r="3224" spans="1:9">
      <c r="A3224" s="50">
        <v>3223</v>
      </c>
      <c r="B3224" s="77">
        <f>Original!A3633</f>
        <v>43421</v>
      </c>
      <c r="C3224" s="78">
        <v>43405</v>
      </c>
      <c r="D3224" s="50">
        <v>2018</v>
      </c>
      <c r="E3224" s="79">
        <f>Original!B3633</f>
        <v>0.7631944444444444</v>
      </c>
      <c r="F3224" s="80" t="str">
        <f>Original!C3631</f>
        <v>BREAKFAST</v>
      </c>
      <c r="G3224" s="80">
        <f>Original!D3631</f>
        <v>100</v>
      </c>
      <c r="H3224" s="80" t="str">
        <f>Original!G3631</f>
        <v>FOOD &amp; DRINKS</v>
      </c>
      <c r="I3224" s="80" t="s">
        <v>529</v>
      </c>
    </row>
    <row r="3225" spans="1:9">
      <c r="A3225" s="50">
        <v>3224</v>
      </c>
      <c r="B3225" s="77">
        <f>Original!A3634</f>
        <v>43422</v>
      </c>
      <c r="C3225" s="78">
        <v>43405</v>
      </c>
      <c r="D3225" s="50">
        <v>2018</v>
      </c>
      <c r="E3225" s="79">
        <f>Original!B3634</f>
        <v>0.48541666666666666</v>
      </c>
      <c r="F3225" s="80" t="str">
        <f>Original!C3632</f>
        <v>SNACKS</v>
      </c>
      <c r="G3225" s="80">
        <f>Original!D3632</f>
        <v>47</v>
      </c>
      <c r="H3225" s="80" t="str">
        <f>Original!G3632</f>
        <v>FOOD &amp; DRINKS</v>
      </c>
      <c r="I3225" s="80" t="s">
        <v>529</v>
      </c>
    </row>
    <row r="3226" spans="1:9">
      <c r="A3226" s="50">
        <v>3225</v>
      </c>
      <c r="B3226" s="77">
        <f>Original!A3635</f>
        <v>43422</v>
      </c>
      <c r="C3226" s="78">
        <v>43405</v>
      </c>
      <c r="D3226" s="50">
        <v>2018</v>
      </c>
      <c r="E3226" s="79">
        <f>Original!B3635</f>
        <v>0.48541666666666666</v>
      </c>
      <c r="F3226" s="80" t="str">
        <f>Original!C3633</f>
        <v>LUNCH</v>
      </c>
      <c r="G3226" s="80">
        <f>Original!D3633</f>
        <v>150</v>
      </c>
      <c r="H3226" s="80" t="str">
        <f>Original!G3633</f>
        <v>FOOD &amp; DRINKS</v>
      </c>
      <c r="I3226" s="80" t="s">
        <v>529</v>
      </c>
    </row>
    <row r="3227" spans="1:9">
      <c r="A3227" s="50">
        <v>3226</v>
      </c>
      <c r="B3227" s="77">
        <f>Original!A3636</f>
        <v>43422</v>
      </c>
      <c r="C3227" s="78">
        <v>43405</v>
      </c>
      <c r="D3227" s="50">
        <v>2018</v>
      </c>
      <c r="E3227" s="79">
        <f>Original!B3636</f>
        <v>0.4861111111111111</v>
      </c>
      <c r="F3227" s="80" t="str">
        <f>Original!C3634</f>
        <v>BREAKFAST</v>
      </c>
      <c r="G3227" s="80">
        <f>Original!D3634</f>
        <v>50</v>
      </c>
      <c r="H3227" s="80" t="str">
        <f>Original!G3634</f>
        <v>FOOD &amp; DRINKS</v>
      </c>
      <c r="I3227" s="80" t="s">
        <v>529</v>
      </c>
    </row>
    <row r="3228" spans="1:9">
      <c r="A3228" s="50">
        <v>3227</v>
      </c>
      <c r="B3228" s="77">
        <f>Original!A3637</f>
        <v>43422</v>
      </c>
      <c r="C3228" s="78">
        <v>43405</v>
      </c>
      <c r="D3228" s="50">
        <v>2018</v>
      </c>
      <c r="E3228" s="79">
        <f>Original!B3637</f>
        <v>0.5756944444444444</v>
      </c>
      <c r="F3228" s="80" t="str">
        <f>Original!C3635</f>
        <v>BUS</v>
      </c>
      <c r="G3228" s="80">
        <f>Original!D3635</f>
        <v>33</v>
      </c>
      <c r="H3228" s="80" t="str">
        <f>Original!G3635</f>
        <v>TRAVEL</v>
      </c>
      <c r="I3228" s="80" t="s">
        <v>529</v>
      </c>
    </row>
    <row r="3229" spans="1:9">
      <c r="A3229" s="50">
        <v>3228</v>
      </c>
      <c r="B3229" s="77">
        <f>Original!A3638</f>
        <v>43422</v>
      </c>
      <c r="C3229" s="78">
        <v>43405</v>
      </c>
      <c r="D3229" s="50">
        <v>2018</v>
      </c>
      <c r="E3229" s="79">
        <f>Original!B3638</f>
        <v>0.57638888888888895</v>
      </c>
      <c r="F3229" s="80" t="str">
        <f>Original!C3636</f>
        <v>TEA</v>
      </c>
      <c r="G3229" s="80">
        <f>Original!D3636</f>
        <v>10</v>
      </c>
      <c r="H3229" s="80" t="str">
        <f>Original!G3636</f>
        <v>FOOD &amp; DRINKS</v>
      </c>
      <c r="I3229" s="80" t="s">
        <v>529</v>
      </c>
    </row>
    <row r="3230" spans="1:9">
      <c r="A3230" s="50">
        <v>3229</v>
      </c>
      <c r="B3230" s="77">
        <f>Original!A3640</f>
        <v>43423</v>
      </c>
      <c r="C3230" s="78">
        <v>43405</v>
      </c>
      <c r="D3230" s="50">
        <v>2018</v>
      </c>
      <c r="E3230" s="79">
        <f>Original!B3640</f>
        <v>0.79027777777777775</v>
      </c>
      <c r="F3230" s="80" t="str">
        <f>Original!C3638</f>
        <v>LUNCH</v>
      </c>
      <c r="G3230" s="80">
        <f>Original!D3638</f>
        <v>247</v>
      </c>
      <c r="H3230" s="80" t="str">
        <f>Original!G3638</f>
        <v>FOOD &amp; DRINKS</v>
      </c>
      <c r="I3230" s="80" t="s">
        <v>529</v>
      </c>
    </row>
    <row r="3231" spans="1:9">
      <c r="A3231" s="50">
        <v>3230</v>
      </c>
      <c r="B3231" s="77">
        <f>Original!A3641</f>
        <v>43423</v>
      </c>
      <c r="C3231" s="78">
        <v>43405</v>
      </c>
      <c r="D3231" s="50">
        <v>2018</v>
      </c>
      <c r="E3231" s="79">
        <f>Original!B3641</f>
        <v>0.79027777777777775</v>
      </c>
      <c r="F3231" s="80" t="str">
        <f>Original!C3639</f>
        <v>TEA</v>
      </c>
      <c r="G3231" s="80">
        <f>Original!D3639</f>
        <v>13</v>
      </c>
      <c r="H3231" s="80" t="str">
        <f>Original!G3639</f>
        <v>FOOD &amp; DRINKS</v>
      </c>
      <c r="I3231" s="80" t="s">
        <v>529</v>
      </c>
    </row>
    <row r="3232" spans="1:9">
      <c r="A3232" s="50">
        <v>3231</v>
      </c>
      <c r="B3232" s="77">
        <f>Original!A3642</f>
        <v>43423</v>
      </c>
      <c r="C3232" s="78">
        <v>43405</v>
      </c>
      <c r="D3232" s="50">
        <v>2018</v>
      </c>
      <c r="E3232" s="79">
        <f>Original!B3642</f>
        <v>0.91666666666666663</v>
      </c>
      <c r="F3232" s="80" t="str">
        <f>Original!C3640</f>
        <v>BREAKFAST</v>
      </c>
      <c r="G3232" s="80">
        <f>Original!D3640</f>
        <v>50</v>
      </c>
      <c r="H3232" s="80" t="str">
        <f>Original!G3640</f>
        <v>FOOD &amp; DRINKS</v>
      </c>
      <c r="I3232" s="80" t="s">
        <v>529</v>
      </c>
    </row>
    <row r="3233" spans="1:9">
      <c r="A3233" s="50">
        <v>3232</v>
      </c>
      <c r="B3233" s="77">
        <f>Original!A3643</f>
        <v>43424</v>
      </c>
      <c r="C3233" s="78">
        <v>43405</v>
      </c>
      <c r="D3233" s="50">
        <v>2018</v>
      </c>
      <c r="E3233" s="79">
        <f>Original!B3643</f>
        <v>0.29236111111111113</v>
      </c>
      <c r="F3233" s="80" t="str">
        <f>Original!C3641</f>
        <v>LUNCH</v>
      </c>
      <c r="G3233" s="80">
        <f>Original!D3641</f>
        <v>110</v>
      </c>
      <c r="H3233" s="80" t="str">
        <f>Original!G3641</f>
        <v>FOOD &amp; DRINKS</v>
      </c>
      <c r="I3233" s="80" t="s">
        <v>529</v>
      </c>
    </row>
    <row r="3234" spans="1:9">
      <c r="A3234" s="50">
        <v>3233</v>
      </c>
      <c r="B3234" s="77">
        <f>Original!A3644</f>
        <v>43424</v>
      </c>
      <c r="C3234" s="78">
        <v>43405</v>
      </c>
      <c r="D3234" s="50">
        <v>2018</v>
      </c>
      <c r="E3234" s="79">
        <f>Original!B3644</f>
        <v>0.75902777777777775</v>
      </c>
      <c r="F3234" s="80" t="str">
        <f>Original!C3642</f>
        <v>SNACKS</v>
      </c>
      <c r="G3234" s="80">
        <f>Original!D3642</f>
        <v>45</v>
      </c>
      <c r="H3234" s="80" t="str">
        <f>Original!G3642</f>
        <v>FOOD &amp; DRINKS</v>
      </c>
      <c r="I3234" s="80" t="s">
        <v>529</v>
      </c>
    </row>
    <row r="3235" spans="1:9">
      <c r="A3235" s="50">
        <v>3234</v>
      </c>
      <c r="B3235" s="77">
        <f>Original!A3646</f>
        <v>43424</v>
      </c>
      <c r="C3235" s="78">
        <v>43405</v>
      </c>
      <c r="D3235" s="50">
        <v>2018</v>
      </c>
      <c r="E3235" s="79">
        <f>Original!B3646</f>
        <v>0.7597222222222223</v>
      </c>
      <c r="F3235" s="80" t="str">
        <f>Original!C3644</f>
        <v>UBER</v>
      </c>
      <c r="G3235" s="80">
        <f>Original!D3644</f>
        <v>100</v>
      </c>
      <c r="H3235" s="80" t="str">
        <f>Original!G3644</f>
        <v>TRAVEL</v>
      </c>
      <c r="I3235" s="80" t="s">
        <v>529</v>
      </c>
    </row>
    <row r="3236" spans="1:9">
      <c r="A3236" s="50">
        <v>3235</v>
      </c>
      <c r="B3236" s="77">
        <f>Original!A3647</f>
        <v>43424</v>
      </c>
      <c r="C3236" s="78">
        <v>43405</v>
      </c>
      <c r="D3236" s="50">
        <v>2018</v>
      </c>
      <c r="E3236" s="79">
        <f>Original!B3647</f>
        <v>0.7597222222222223</v>
      </c>
      <c r="F3236" s="80" t="str">
        <f>Original!C3645</f>
        <v>BUS</v>
      </c>
      <c r="G3236" s="80">
        <f>Original!D3645</f>
        <v>44</v>
      </c>
      <c r="H3236" s="80" t="str">
        <f>Original!G3645</f>
        <v>TRAVEL</v>
      </c>
      <c r="I3236" s="80" t="s">
        <v>529</v>
      </c>
    </row>
    <row r="3237" spans="1:9">
      <c r="A3237" s="50">
        <v>3236</v>
      </c>
      <c r="B3237" s="77">
        <f>Original!A3648</f>
        <v>43424</v>
      </c>
      <c r="C3237" s="78">
        <v>43405</v>
      </c>
      <c r="D3237" s="50">
        <v>2018</v>
      </c>
      <c r="E3237" s="79">
        <f>Original!B3648</f>
        <v>0.7597222222222223</v>
      </c>
      <c r="F3237" s="80" t="str">
        <f>Original!C3646</f>
        <v>LUNCH</v>
      </c>
      <c r="G3237" s="80">
        <f>Original!D3646</f>
        <v>80</v>
      </c>
      <c r="H3237" s="80" t="str">
        <f>Original!G3646</f>
        <v>FOOD &amp; DRINKS</v>
      </c>
      <c r="I3237" s="80" t="s">
        <v>529</v>
      </c>
    </row>
    <row r="3238" spans="1:9">
      <c r="A3238" s="50">
        <v>3237</v>
      </c>
      <c r="B3238" s="77">
        <f>Original!A3649</f>
        <v>43424</v>
      </c>
      <c r="C3238" s="78">
        <v>43405</v>
      </c>
      <c r="D3238" s="50">
        <v>2018</v>
      </c>
      <c r="E3238" s="79">
        <f>Original!B3649</f>
        <v>0.7597222222222223</v>
      </c>
      <c r="F3238" s="80" t="str">
        <f>Original!C3647</f>
        <v>METRO</v>
      </c>
      <c r="G3238" s="80">
        <f>Original!D3647</f>
        <v>40</v>
      </c>
      <c r="H3238" s="80" t="str">
        <f>Original!G3647</f>
        <v>TRAVEL</v>
      </c>
      <c r="I3238" s="80" t="s">
        <v>529</v>
      </c>
    </row>
    <row r="3239" spans="1:9">
      <c r="A3239" s="50">
        <v>3238</v>
      </c>
      <c r="B3239" s="77">
        <f>Original!A3650</f>
        <v>43424</v>
      </c>
      <c r="C3239" s="78">
        <v>43405</v>
      </c>
      <c r="D3239" s="50">
        <v>2018</v>
      </c>
      <c r="E3239" s="79">
        <f>Original!B3650</f>
        <v>0.90138888888888891</v>
      </c>
      <c r="F3239" s="80" t="str">
        <f>Original!C3648</f>
        <v>BUS</v>
      </c>
      <c r="G3239" s="80">
        <f>Original!D3648</f>
        <v>18</v>
      </c>
      <c r="H3239" s="80" t="str">
        <f>Original!G3648</f>
        <v>TRAVEL</v>
      </c>
      <c r="I3239" s="80" t="s">
        <v>529</v>
      </c>
    </row>
    <row r="3240" spans="1:9">
      <c r="A3240" s="50">
        <v>3239</v>
      </c>
      <c r="B3240" s="77">
        <f>Original!A3651</f>
        <v>43424</v>
      </c>
      <c r="C3240" s="78">
        <v>43405</v>
      </c>
      <c r="D3240" s="50">
        <v>2018</v>
      </c>
      <c r="E3240" s="79">
        <f>Original!B3651</f>
        <v>0.90625</v>
      </c>
      <c r="F3240" s="80" t="str">
        <f>Original!C3649</f>
        <v>TEA</v>
      </c>
      <c r="G3240" s="80">
        <f>Original!D3649</f>
        <v>10</v>
      </c>
      <c r="H3240" s="80" t="str">
        <f>Original!G3649</f>
        <v>FOOD &amp; DRINKS</v>
      </c>
      <c r="I3240" s="80" t="s">
        <v>529</v>
      </c>
    </row>
    <row r="3241" spans="1:9">
      <c r="A3241" s="50">
        <v>3240</v>
      </c>
      <c r="B3241" s="77">
        <f>Original!A3654</f>
        <v>43426</v>
      </c>
      <c r="C3241" s="78">
        <v>43405</v>
      </c>
      <c r="D3241" s="50">
        <v>2018</v>
      </c>
      <c r="E3241" s="79">
        <f>Original!B3654</f>
        <v>0.77430555555555547</v>
      </c>
      <c r="F3241" s="80" t="str">
        <f>Original!C3652</f>
        <v>LUNCH</v>
      </c>
      <c r="G3241" s="80">
        <f>Original!D3652</f>
        <v>120</v>
      </c>
      <c r="H3241" s="80" t="str">
        <f>Original!G3652</f>
        <v>FOOD &amp; DRINKS</v>
      </c>
      <c r="I3241" s="80" t="s">
        <v>529</v>
      </c>
    </row>
    <row r="3242" spans="1:9">
      <c r="A3242" s="50">
        <v>3241</v>
      </c>
      <c r="B3242" s="77">
        <f>Original!A3655</f>
        <v>43427</v>
      </c>
      <c r="C3242" s="78">
        <v>43405</v>
      </c>
      <c r="D3242" s="50">
        <v>2018</v>
      </c>
      <c r="E3242" s="79">
        <f>Original!B3655</f>
        <v>0.77500000000000002</v>
      </c>
      <c r="F3242" s="80" t="str">
        <f>Original!C3653</f>
        <v>NET BANKING</v>
      </c>
      <c r="G3242" s="80">
        <f>Original!D3653</f>
        <v>379</v>
      </c>
      <c r="H3242" s="80" t="str">
        <f>Original!G3653</f>
        <v>BILLS</v>
      </c>
      <c r="I3242" s="80" t="s">
        <v>529</v>
      </c>
    </row>
    <row r="3243" spans="1:9">
      <c r="A3243" s="50">
        <v>3242</v>
      </c>
      <c r="B3243" s="77">
        <f>Original!A3656</f>
        <v>43427</v>
      </c>
      <c r="C3243" s="78">
        <v>43405</v>
      </c>
      <c r="D3243" s="50">
        <v>2018</v>
      </c>
      <c r="E3243" s="79">
        <f>Original!B3656</f>
        <v>0.77500000000000002</v>
      </c>
      <c r="F3243" s="80" t="str">
        <f>Original!C3654</f>
        <v>BUS</v>
      </c>
      <c r="G3243" s="80">
        <f>Original!D3654</f>
        <v>15</v>
      </c>
      <c r="H3243" s="80" t="str">
        <f>Original!G3654</f>
        <v>TRAVEL</v>
      </c>
      <c r="I3243" s="80" t="s">
        <v>529</v>
      </c>
    </row>
    <row r="3244" spans="1:9">
      <c r="A3244" s="50">
        <v>3243</v>
      </c>
      <c r="B3244" s="77">
        <f>Original!A3657</f>
        <v>43427</v>
      </c>
      <c r="C3244" s="78">
        <v>43405</v>
      </c>
      <c r="D3244" s="50">
        <v>2018</v>
      </c>
      <c r="E3244" s="79">
        <f>Original!B3657</f>
        <v>0.77500000000000002</v>
      </c>
      <c r="F3244" s="80" t="str">
        <f>Original!C3655</f>
        <v>UBER</v>
      </c>
      <c r="G3244" s="80">
        <f>Original!D3655</f>
        <v>60</v>
      </c>
      <c r="H3244" s="80" t="s">
        <v>41</v>
      </c>
      <c r="I3244" s="80" t="s">
        <v>529</v>
      </c>
    </row>
    <row r="3245" spans="1:9">
      <c r="A3245" s="50">
        <v>3244</v>
      </c>
      <c r="B3245" s="77">
        <f>Original!A3658</f>
        <v>43427</v>
      </c>
      <c r="C3245" s="78">
        <v>43405</v>
      </c>
      <c r="D3245" s="50">
        <v>2018</v>
      </c>
      <c r="E3245" s="79">
        <f>Original!B3658</f>
        <v>0.88055555555555554</v>
      </c>
      <c r="F3245" s="80" t="str">
        <f>Original!C3656</f>
        <v>BREAKFAST</v>
      </c>
      <c r="G3245" s="80">
        <f>Original!D3656</f>
        <v>180</v>
      </c>
      <c r="H3245" s="80" t="str">
        <f>Original!G3656</f>
        <v>FOOD &amp; DRINKS</v>
      </c>
      <c r="I3245" s="80" t="s">
        <v>529</v>
      </c>
    </row>
    <row r="3246" spans="1:9">
      <c r="A3246" s="50">
        <v>3245</v>
      </c>
      <c r="B3246" s="77">
        <f>Original!A3659</f>
        <v>43428</v>
      </c>
      <c r="C3246" s="78">
        <v>43405</v>
      </c>
      <c r="D3246" s="50">
        <v>2018</v>
      </c>
      <c r="E3246" s="79">
        <f>Original!B3659</f>
        <v>0.49027777777777781</v>
      </c>
      <c r="F3246" s="80" t="str">
        <f>Original!C3657</f>
        <v>TEA</v>
      </c>
      <c r="G3246" s="80">
        <f>Original!D3657</f>
        <v>10</v>
      </c>
      <c r="H3246" s="80" t="str">
        <f>Original!G3657</f>
        <v>FOOD &amp; DRINKS</v>
      </c>
      <c r="I3246" s="80" t="s">
        <v>529</v>
      </c>
    </row>
    <row r="3247" spans="1:9">
      <c r="A3247" s="50">
        <v>3246</v>
      </c>
      <c r="B3247" s="77">
        <f>Original!A3660</f>
        <v>43428</v>
      </c>
      <c r="C3247" s="78">
        <v>43405</v>
      </c>
      <c r="D3247" s="50">
        <v>2018</v>
      </c>
      <c r="E3247" s="79">
        <f>Original!B3660</f>
        <v>0.4909722222222222</v>
      </c>
      <c r="F3247" s="80" t="str">
        <f>Original!C3658</f>
        <v>SNACKS</v>
      </c>
      <c r="G3247" s="80">
        <f>Original!D3658</f>
        <v>47</v>
      </c>
      <c r="H3247" s="80" t="str">
        <f>Original!G3658</f>
        <v>FOOD &amp; DRINKS</v>
      </c>
      <c r="I3247" s="80" t="s">
        <v>529</v>
      </c>
    </row>
    <row r="3248" spans="1:9">
      <c r="A3248" s="50">
        <v>3247</v>
      </c>
      <c r="B3248" s="77">
        <f>Original!A3661</f>
        <v>43428</v>
      </c>
      <c r="C3248" s="78">
        <v>43405</v>
      </c>
      <c r="D3248" s="50">
        <v>2018</v>
      </c>
      <c r="E3248" s="79">
        <f>Original!B3661</f>
        <v>0.69861111111111107</v>
      </c>
      <c r="F3248" s="80" t="str">
        <f>Original!C3659</f>
        <v>BREAKFAST</v>
      </c>
      <c r="G3248" s="80">
        <f>Original!D3659</f>
        <v>80</v>
      </c>
      <c r="H3248" s="80" t="str">
        <f>Original!G3659</f>
        <v>FOOD &amp; DRINKS</v>
      </c>
      <c r="I3248" s="80" t="s">
        <v>529</v>
      </c>
    </row>
    <row r="3249" spans="1:9">
      <c r="A3249" s="50">
        <v>3248</v>
      </c>
      <c r="B3249" s="77">
        <f>Original!A3662</f>
        <v>43428</v>
      </c>
      <c r="C3249" s="78">
        <v>43405</v>
      </c>
      <c r="D3249" s="50">
        <v>2018</v>
      </c>
      <c r="E3249" s="79">
        <f>Original!B3662</f>
        <v>0.82500000000000007</v>
      </c>
      <c r="F3249" s="80" t="str">
        <f>Original!C3660</f>
        <v>SOAP POWDER</v>
      </c>
      <c r="G3249" s="80">
        <f>Original!D3660</f>
        <v>20</v>
      </c>
      <c r="H3249" s="80" t="str">
        <f>Original!G3660</f>
        <v>GROCERIES</v>
      </c>
      <c r="I3249" s="80" t="s">
        <v>529</v>
      </c>
    </row>
    <row r="3250" spans="1:9">
      <c r="A3250" s="50">
        <v>3249</v>
      </c>
      <c r="B3250" s="77">
        <f>Original!A3663</f>
        <v>43428</v>
      </c>
      <c r="C3250" s="78">
        <v>43405</v>
      </c>
      <c r="D3250" s="50">
        <v>2018</v>
      </c>
      <c r="E3250" s="79">
        <f>Original!B3663</f>
        <v>0.82500000000000007</v>
      </c>
      <c r="F3250" s="80" t="str">
        <f>Original!C3661</f>
        <v>DRUNKEN MONKEY</v>
      </c>
      <c r="G3250" s="80">
        <f>Original!D3661</f>
        <v>80</v>
      </c>
      <c r="H3250" s="80" t="str">
        <f>Original!G3661</f>
        <v>FOOD &amp; DRINKS</v>
      </c>
      <c r="I3250" s="80" t="s">
        <v>529</v>
      </c>
    </row>
    <row r="3251" spans="1:9">
      <c r="A3251" s="50">
        <v>3250</v>
      </c>
      <c r="B3251" s="77">
        <f>Original!A3664</f>
        <v>43428</v>
      </c>
      <c r="C3251" s="78">
        <v>43405</v>
      </c>
      <c r="D3251" s="50">
        <v>2018</v>
      </c>
      <c r="E3251" s="79">
        <f>Original!B3664</f>
        <v>0.91736111111111107</v>
      </c>
      <c r="F3251" s="80" t="str">
        <f>Original!C3662</f>
        <v>SNACKS</v>
      </c>
      <c r="G3251" s="80">
        <f>Original!D3662</f>
        <v>25</v>
      </c>
      <c r="H3251" s="80" t="str">
        <f>Original!G3662</f>
        <v>FOOD &amp; DRINKS</v>
      </c>
      <c r="I3251" s="80" t="s">
        <v>529</v>
      </c>
    </row>
    <row r="3252" spans="1:9">
      <c r="A3252" s="50">
        <v>3251</v>
      </c>
      <c r="B3252" s="77">
        <f>Original!A3665</f>
        <v>43428</v>
      </c>
      <c r="C3252" s="78">
        <v>43405</v>
      </c>
      <c r="D3252" s="50">
        <v>2018</v>
      </c>
      <c r="E3252" s="79">
        <f>Original!B3665</f>
        <v>0.93541666666666667</v>
      </c>
      <c r="F3252" s="80" t="str">
        <f>Original!C3663</f>
        <v>XEROX</v>
      </c>
      <c r="G3252" s="80">
        <f>Original!D3663</f>
        <v>10</v>
      </c>
      <c r="H3252" s="80" t="str">
        <f>Original!G3663</f>
        <v>BILLS</v>
      </c>
      <c r="I3252" s="80" t="s">
        <v>529</v>
      </c>
    </row>
    <row r="3253" spans="1:9">
      <c r="A3253" s="50">
        <v>3252</v>
      </c>
      <c r="B3253" s="77">
        <f>Original!A3666</f>
        <v>43429</v>
      </c>
      <c r="C3253" s="78">
        <v>43405</v>
      </c>
      <c r="D3253" s="50">
        <v>2018</v>
      </c>
      <c r="E3253" s="79">
        <f>Original!B3666</f>
        <v>0.86249999999999993</v>
      </c>
      <c r="F3253" s="80" t="str">
        <f>Original!C3664</f>
        <v>SNACKS</v>
      </c>
      <c r="G3253" s="80">
        <f>Original!D3664</f>
        <v>85</v>
      </c>
      <c r="H3253" s="80" t="str">
        <f>Original!G3664</f>
        <v>FOOD &amp; DRINKS</v>
      </c>
      <c r="I3253" s="80" t="s">
        <v>529</v>
      </c>
    </row>
    <row r="3254" spans="1:9">
      <c r="A3254" s="50">
        <v>3253</v>
      </c>
      <c r="B3254" s="77">
        <f>Original!A3667</f>
        <v>43429</v>
      </c>
      <c r="C3254" s="78">
        <v>43405</v>
      </c>
      <c r="D3254" s="50">
        <v>2018</v>
      </c>
      <c r="E3254" s="79">
        <f>Original!B3667</f>
        <v>0.86249999999999993</v>
      </c>
      <c r="F3254" s="80" t="str">
        <f>Original!C3665</f>
        <v>OIL</v>
      </c>
      <c r="G3254" s="80">
        <f>Original!D3665</f>
        <v>40</v>
      </c>
      <c r="H3254" s="80" t="str">
        <f>Original!G3665</f>
        <v>GROCERIES</v>
      </c>
      <c r="I3254" s="80" t="s">
        <v>529</v>
      </c>
    </row>
    <row r="3255" spans="1:9">
      <c r="A3255" s="50">
        <v>3254</v>
      </c>
      <c r="B3255" s="77">
        <f>Original!A3668</f>
        <v>43429</v>
      </c>
      <c r="C3255" s="78">
        <v>43405</v>
      </c>
      <c r="D3255" s="50">
        <v>2018</v>
      </c>
      <c r="E3255" s="79">
        <f>Original!B3668</f>
        <v>0.86249999999999993</v>
      </c>
      <c r="F3255" s="80" t="str">
        <f>Original!C3666</f>
        <v>LUNCH</v>
      </c>
      <c r="G3255" s="80">
        <f>Original!D3666</f>
        <v>210</v>
      </c>
      <c r="H3255" s="80" t="str">
        <f>Original!G3666</f>
        <v>FOOD &amp; DRINKS</v>
      </c>
      <c r="I3255" s="80" t="s">
        <v>529</v>
      </c>
    </row>
    <row r="3256" spans="1:9">
      <c r="A3256" s="50">
        <v>3255</v>
      </c>
      <c r="B3256" s="77">
        <f>Original!A3669</f>
        <v>43429</v>
      </c>
      <c r="C3256" s="78">
        <v>43405</v>
      </c>
      <c r="D3256" s="50">
        <v>2018</v>
      </c>
      <c r="E3256" s="79">
        <f>Original!B3669</f>
        <v>0.86319444444444438</v>
      </c>
      <c r="F3256" s="80" t="str">
        <f>Original!C3667</f>
        <v>SNACKS</v>
      </c>
      <c r="G3256" s="80">
        <f>Original!D3667</f>
        <v>60</v>
      </c>
      <c r="H3256" s="80" t="str">
        <f>Original!G3667</f>
        <v>FOOD &amp; DRINKS</v>
      </c>
      <c r="I3256" s="80" t="s">
        <v>529</v>
      </c>
    </row>
    <row r="3257" spans="1:9">
      <c r="A3257" s="50">
        <v>3256</v>
      </c>
      <c r="B3257" s="77">
        <f>Original!A3670</f>
        <v>43429</v>
      </c>
      <c r="C3257" s="78">
        <v>43405</v>
      </c>
      <c r="D3257" s="50">
        <v>2018</v>
      </c>
      <c r="E3257" s="79">
        <f>Original!B3670</f>
        <v>0.86319444444444438</v>
      </c>
      <c r="F3257" s="80" t="str">
        <f>Original!C3668</f>
        <v>UBER</v>
      </c>
      <c r="G3257" s="80">
        <f>Original!D3668</f>
        <v>700</v>
      </c>
      <c r="H3257" s="80" t="str">
        <f>Original!G3668</f>
        <v>TRAVEL</v>
      </c>
      <c r="I3257" s="80" t="s">
        <v>529</v>
      </c>
    </row>
    <row r="3258" spans="1:9">
      <c r="A3258" s="50">
        <v>3257</v>
      </c>
      <c r="B3258" s="77">
        <f>Original!A3671</f>
        <v>43429</v>
      </c>
      <c r="C3258" s="78">
        <v>43405</v>
      </c>
      <c r="D3258" s="50">
        <v>2018</v>
      </c>
      <c r="E3258" s="79">
        <f>Original!B3671</f>
        <v>0.86388888888888893</v>
      </c>
      <c r="F3258" s="80" t="str">
        <f>Original!C3669</f>
        <v>UBER</v>
      </c>
      <c r="G3258" s="80">
        <f>Original!D3669</f>
        <v>20</v>
      </c>
      <c r="H3258" s="80" t="str">
        <f>Original!G3669</f>
        <v>TRAVEL</v>
      </c>
      <c r="I3258" s="80" t="s">
        <v>529</v>
      </c>
    </row>
    <row r="3259" spans="1:9">
      <c r="A3259" s="50">
        <v>3258</v>
      </c>
      <c r="B3259" s="77">
        <f>Original!A3672</f>
        <v>43429</v>
      </c>
      <c r="C3259" s="78">
        <v>43405</v>
      </c>
      <c r="D3259" s="50">
        <v>2018</v>
      </c>
      <c r="E3259" s="79">
        <f>Original!B3672</f>
        <v>0.86388888888888893</v>
      </c>
      <c r="F3259" s="80" t="str">
        <f>Original!C3670</f>
        <v>TEA</v>
      </c>
      <c r="G3259" s="80">
        <f>Original!D3670</f>
        <v>20</v>
      </c>
      <c r="H3259" s="80" t="str">
        <f>Original!G3670</f>
        <v>FOOD &amp; DRINKS</v>
      </c>
      <c r="I3259" s="80" t="s">
        <v>529</v>
      </c>
    </row>
    <row r="3260" spans="1:9">
      <c r="A3260" s="50">
        <v>3259</v>
      </c>
      <c r="B3260" s="77">
        <f>Original!A3673</f>
        <v>43430</v>
      </c>
      <c r="C3260" s="78">
        <v>43405</v>
      </c>
      <c r="D3260" s="50">
        <v>2018</v>
      </c>
      <c r="E3260" s="79">
        <f>Original!B3673</f>
        <v>0.44375000000000003</v>
      </c>
      <c r="F3260" s="80" t="str">
        <f>Original!C3671</f>
        <v>SNACKS</v>
      </c>
      <c r="G3260" s="80">
        <f>Original!D3671</f>
        <v>30</v>
      </c>
      <c r="H3260" s="80" t="str">
        <f>Original!G3671</f>
        <v>FOOD &amp; DRINKS</v>
      </c>
      <c r="I3260" s="80" t="s">
        <v>529</v>
      </c>
    </row>
    <row r="3261" spans="1:9">
      <c r="A3261" s="50">
        <v>3260</v>
      </c>
      <c r="B3261" s="77">
        <f>Original!A3674</f>
        <v>43430</v>
      </c>
      <c r="C3261" s="78">
        <v>43405</v>
      </c>
      <c r="D3261" s="50">
        <v>2018</v>
      </c>
      <c r="E3261" s="79">
        <f>Original!B3674</f>
        <v>0.44375000000000003</v>
      </c>
      <c r="F3261" s="80" t="str">
        <f>Original!C3672</f>
        <v>WATER COLOUR</v>
      </c>
      <c r="G3261" s="80">
        <f>Original!D3672</f>
        <v>20</v>
      </c>
      <c r="H3261" s="80" t="str">
        <f>Original!G3672</f>
        <v>GROCERIES</v>
      </c>
      <c r="I3261" s="80" t="s">
        <v>529</v>
      </c>
    </row>
    <row r="3262" spans="1:9">
      <c r="A3262" s="50">
        <v>3261</v>
      </c>
      <c r="B3262" s="77">
        <f>Original!A3675</f>
        <v>43430</v>
      </c>
      <c r="C3262" s="78">
        <v>43405</v>
      </c>
      <c r="D3262" s="50">
        <v>2018</v>
      </c>
      <c r="E3262" s="79">
        <f>Original!B3675</f>
        <v>0.4777777777777778</v>
      </c>
      <c r="F3262" s="80" t="str">
        <f>Original!C3673</f>
        <v>SNACKS</v>
      </c>
      <c r="G3262" s="80">
        <f>Original!D3673</f>
        <v>30</v>
      </c>
      <c r="H3262" s="80" t="str">
        <f>Original!G3673</f>
        <v>FOOD &amp; DRINKS</v>
      </c>
      <c r="I3262" s="80" t="s">
        <v>529</v>
      </c>
    </row>
    <row r="3263" spans="1:9">
      <c r="A3263" s="50">
        <v>3262</v>
      </c>
      <c r="B3263" s="77">
        <f>Original!A3676</f>
        <v>43430</v>
      </c>
      <c r="C3263" s="78">
        <v>43405</v>
      </c>
      <c r="D3263" s="50">
        <v>2018</v>
      </c>
      <c r="E3263" s="79">
        <f>Original!B3676</f>
        <v>0.85625000000000007</v>
      </c>
      <c r="F3263" s="80" t="str">
        <f>Original!C3674</f>
        <v>BUS</v>
      </c>
      <c r="G3263" s="80">
        <f>Original!D3674</f>
        <v>9</v>
      </c>
      <c r="H3263" s="80" t="str">
        <f>Original!G3674</f>
        <v>TRAVEL</v>
      </c>
      <c r="I3263" s="80" t="s">
        <v>529</v>
      </c>
    </row>
    <row r="3264" spans="1:9">
      <c r="A3264" s="50">
        <v>3263</v>
      </c>
      <c r="B3264" s="77">
        <f>Original!A3677</f>
        <v>43430</v>
      </c>
      <c r="C3264" s="78">
        <v>43405</v>
      </c>
      <c r="D3264" s="50">
        <v>2018</v>
      </c>
      <c r="E3264" s="79">
        <f>Original!B3677</f>
        <v>0.85625000000000007</v>
      </c>
      <c r="F3264" s="80" t="str">
        <f>Original!C3675</f>
        <v>SPICINEMAS@HDFCBANK</v>
      </c>
      <c r="G3264" s="80">
        <f>Original!D3675</f>
        <v>330.94</v>
      </c>
      <c r="H3264" s="80" t="str">
        <f>Original!G3675</f>
        <v>MOVIES</v>
      </c>
      <c r="I3264" s="80" t="s">
        <v>529</v>
      </c>
    </row>
    <row r="3265" spans="1:9">
      <c r="A3265" s="50">
        <v>3264</v>
      </c>
      <c r="B3265" s="77">
        <f>Original!A3678</f>
        <v>43431</v>
      </c>
      <c r="C3265" s="78">
        <v>43405</v>
      </c>
      <c r="D3265" s="50">
        <v>2018</v>
      </c>
      <c r="E3265" s="79">
        <f>Original!B3678</f>
        <v>0.46111111111111108</v>
      </c>
      <c r="F3265" s="80" t="str">
        <f>Original!C3676</f>
        <v>TEA</v>
      </c>
      <c r="G3265" s="80">
        <f>Original!D3676</f>
        <v>10</v>
      </c>
      <c r="H3265" s="80" t="str">
        <f>Original!G3676</f>
        <v>FOOD &amp; DRINKS</v>
      </c>
      <c r="I3265" s="80" t="s">
        <v>529</v>
      </c>
    </row>
    <row r="3266" spans="1:9">
      <c r="A3266" s="50">
        <v>3265</v>
      </c>
      <c r="B3266" s="77">
        <f>Original!A3679</f>
        <v>43431</v>
      </c>
      <c r="C3266" s="78">
        <v>43405</v>
      </c>
      <c r="D3266" s="50">
        <v>2018</v>
      </c>
      <c r="E3266" s="79">
        <f>Original!B3679</f>
        <v>0.5708333333333333</v>
      </c>
      <c r="F3266" s="80" t="str">
        <f>Original!C3677</f>
        <v>UBER</v>
      </c>
      <c r="G3266" s="80">
        <f>Original!D3677</f>
        <v>159</v>
      </c>
      <c r="H3266" s="80" t="str">
        <f>Original!G3677</f>
        <v>TRAVEL</v>
      </c>
      <c r="I3266" s="80" t="s">
        <v>529</v>
      </c>
    </row>
    <row r="3267" spans="1:9">
      <c r="A3267" s="50">
        <v>3266</v>
      </c>
      <c r="B3267" s="77">
        <f>Original!A3680</f>
        <v>43431</v>
      </c>
      <c r="C3267" s="78">
        <v>43405</v>
      </c>
      <c r="D3267" s="50">
        <v>2018</v>
      </c>
      <c r="E3267" s="79">
        <f>Original!B3680</f>
        <v>0.80347222222222225</v>
      </c>
      <c r="F3267" s="80" t="str">
        <f>Original!C3678</f>
        <v>BREAKFAST</v>
      </c>
      <c r="G3267" s="80">
        <f>Original!D3678</f>
        <v>45</v>
      </c>
      <c r="H3267" s="80" t="str">
        <f>Original!G3678</f>
        <v>FOOD &amp; DRINKS</v>
      </c>
      <c r="I3267" s="80" t="s">
        <v>529</v>
      </c>
    </row>
    <row r="3268" spans="1:9">
      <c r="A3268" s="50">
        <v>3267</v>
      </c>
      <c r="B3268" s="77">
        <f>Original!A3681</f>
        <v>43432</v>
      </c>
      <c r="C3268" s="78">
        <v>43405</v>
      </c>
      <c r="D3268" s="50">
        <v>2018</v>
      </c>
      <c r="E3268" s="79">
        <f>Original!B3681</f>
        <v>0.3979166666666667</v>
      </c>
      <c r="F3268" s="80" t="str">
        <f>Original!C3679</f>
        <v>RECHARGE</v>
      </c>
      <c r="G3268" s="80">
        <f>Original!D3679</f>
        <v>35</v>
      </c>
      <c r="H3268" s="80" t="str">
        <f>Original!G3679</f>
        <v>BILLS</v>
      </c>
      <c r="I3268" s="80" t="s">
        <v>529</v>
      </c>
    </row>
    <row r="3269" spans="1:9">
      <c r="A3269" s="50">
        <v>3268</v>
      </c>
      <c r="B3269" s="77">
        <f>Original!A3682</f>
        <v>43432</v>
      </c>
      <c r="C3269" s="78">
        <v>43405</v>
      </c>
      <c r="D3269" s="50">
        <v>2018</v>
      </c>
      <c r="E3269" s="79">
        <f>Original!B3682</f>
        <v>0.63402777777777775</v>
      </c>
      <c r="F3269" s="80" t="str">
        <f>Original!C3680</f>
        <v>SNACKS</v>
      </c>
      <c r="G3269" s="80">
        <f>Original!D3680</f>
        <v>49</v>
      </c>
      <c r="H3269" s="80" t="str">
        <f>Original!G3680</f>
        <v>FOOD &amp; DRINKS</v>
      </c>
      <c r="I3269" s="80" t="s">
        <v>529</v>
      </c>
    </row>
    <row r="3270" spans="1:9">
      <c r="A3270" s="50">
        <v>3269</v>
      </c>
      <c r="B3270" s="77">
        <f>Original!A3683</f>
        <v>43432</v>
      </c>
      <c r="C3270" s="78">
        <v>43405</v>
      </c>
      <c r="D3270" s="50">
        <v>2018</v>
      </c>
      <c r="E3270" s="79">
        <f>Original!B3683</f>
        <v>0.68055555555555547</v>
      </c>
      <c r="F3270" s="80" t="str">
        <f>Original!C3681</f>
        <v>BREAKFAST</v>
      </c>
      <c r="G3270" s="80">
        <f>Original!D3681</f>
        <v>50</v>
      </c>
      <c r="H3270" s="80" t="str">
        <f>Original!G3681</f>
        <v>FOOD &amp; DRINKS</v>
      </c>
      <c r="I3270" s="80" t="s">
        <v>529</v>
      </c>
    </row>
    <row r="3271" spans="1:9">
      <c r="A3271" s="50">
        <v>3270</v>
      </c>
      <c r="B3271" s="77">
        <f>Original!A3684</f>
        <v>43432</v>
      </c>
      <c r="C3271" s="78">
        <v>43405</v>
      </c>
      <c r="D3271" s="50">
        <v>2018</v>
      </c>
      <c r="E3271" s="79">
        <f>Original!B3684</f>
        <v>0.8340277777777777</v>
      </c>
      <c r="F3271" s="80" t="str">
        <f>Original!C3682</f>
        <v>LUNCH</v>
      </c>
      <c r="G3271" s="80">
        <f>Original!D3682</f>
        <v>366</v>
      </c>
      <c r="H3271" s="80" t="str">
        <f>Original!G3682</f>
        <v>NOVAP</v>
      </c>
      <c r="I3271" s="80" t="s">
        <v>528</v>
      </c>
    </row>
    <row r="3272" spans="1:9">
      <c r="A3272" s="50">
        <v>3271</v>
      </c>
      <c r="B3272" s="77">
        <f>Original!A3685</f>
        <v>43432</v>
      </c>
      <c r="C3272" s="78">
        <v>43405</v>
      </c>
      <c r="D3272" s="50">
        <v>2018</v>
      </c>
      <c r="E3272" s="79">
        <f>Original!B3685</f>
        <v>0.8979166666666667</v>
      </c>
      <c r="F3272" s="80" t="str">
        <f>Original!C3683</f>
        <v>SNACKS</v>
      </c>
      <c r="G3272" s="80">
        <f>Original!D3683</f>
        <v>138</v>
      </c>
      <c r="H3272" s="80" t="str">
        <f>Original!G3683</f>
        <v>NOVAP</v>
      </c>
      <c r="I3272" s="80" t="s">
        <v>528</v>
      </c>
    </row>
    <row r="3273" spans="1:9">
      <c r="A3273" s="50">
        <v>3272</v>
      </c>
      <c r="B3273" s="77">
        <f>Original!A3686</f>
        <v>43432</v>
      </c>
      <c r="C3273" s="78">
        <v>43405</v>
      </c>
      <c r="D3273" s="50">
        <v>2018</v>
      </c>
      <c r="E3273" s="79">
        <f>Original!B3686</f>
        <v>0.90347222222222223</v>
      </c>
      <c r="F3273" s="80" t="str">
        <f>Original!C3684</f>
        <v>SWIGGY</v>
      </c>
      <c r="G3273" s="80">
        <f>Original!D3684</f>
        <v>393</v>
      </c>
      <c r="H3273" s="80" t="str">
        <f>Original!G3684</f>
        <v>NOVAP</v>
      </c>
      <c r="I3273" s="80" t="s">
        <v>528</v>
      </c>
    </row>
    <row r="3274" spans="1:9">
      <c r="A3274" s="50">
        <v>3273</v>
      </c>
      <c r="B3274" s="77">
        <f>Original!A3687</f>
        <v>43432</v>
      </c>
      <c r="C3274" s="78">
        <v>43405</v>
      </c>
      <c r="D3274" s="50">
        <v>2018</v>
      </c>
      <c r="E3274" s="79">
        <f>Original!B3687</f>
        <v>0.91666666666666663</v>
      </c>
      <c r="F3274" s="80" t="str">
        <f>Original!C3685</f>
        <v>IRON</v>
      </c>
      <c r="G3274" s="80">
        <f>Original!D3685</f>
        <v>50</v>
      </c>
      <c r="H3274" s="80" t="str">
        <f>Original!G3685</f>
        <v>NOVAP</v>
      </c>
      <c r="I3274" s="80" t="s">
        <v>528</v>
      </c>
    </row>
    <row r="3275" spans="1:9">
      <c r="A3275" s="50">
        <v>3274</v>
      </c>
      <c r="B3275" s="77">
        <f>Original!A3688</f>
        <v>43432</v>
      </c>
      <c r="C3275" s="78">
        <v>43405</v>
      </c>
      <c r="D3275" s="50">
        <v>2018</v>
      </c>
      <c r="E3275" s="79">
        <f>Original!B3688</f>
        <v>0.9458333333333333</v>
      </c>
      <c r="F3275" s="80" t="str">
        <f>Original!C3686</f>
        <v>OLA</v>
      </c>
      <c r="G3275" s="80">
        <f>Original!D3686</f>
        <v>150</v>
      </c>
      <c r="H3275" s="80" t="str">
        <f>Original!G3686</f>
        <v>NOVAP</v>
      </c>
      <c r="I3275" s="80" t="s">
        <v>528</v>
      </c>
    </row>
    <row r="3276" spans="1:9">
      <c r="A3276" s="50">
        <v>3275</v>
      </c>
      <c r="B3276" s="77">
        <f>Original!A3689</f>
        <v>43433</v>
      </c>
      <c r="C3276" s="78">
        <v>43405</v>
      </c>
      <c r="D3276" s="50">
        <v>2018</v>
      </c>
      <c r="E3276" s="79">
        <f>Original!B3689</f>
        <v>0.37013888888888885</v>
      </c>
      <c r="F3276" s="80" t="str">
        <f>Original!C3687</f>
        <v>TRAIN</v>
      </c>
      <c r="G3276" s="80">
        <f>Original!D3687</f>
        <v>1853.26</v>
      </c>
      <c r="H3276" s="80" t="str">
        <f>Original!G3687</f>
        <v>NOVAP</v>
      </c>
      <c r="I3276" s="80" t="s">
        <v>528</v>
      </c>
    </row>
    <row r="3277" spans="1:9">
      <c r="A3277" s="50">
        <v>3276</v>
      </c>
      <c r="B3277" s="77">
        <f>Original!A3690</f>
        <v>43433</v>
      </c>
      <c r="C3277" s="78">
        <v>43405</v>
      </c>
      <c r="D3277" s="50">
        <v>2018</v>
      </c>
      <c r="E3277" s="79">
        <f>Original!B3690</f>
        <v>0.74236111111111114</v>
      </c>
      <c r="F3277" s="80" t="str">
        <f>Original!C3688</f>
        <v>SNACKS</v>
      </c>
      <c r="G3277" s="80">
        <f>Original!D3688</f>
        <v>40</v>
      </c>
      <c r="H3277" s="80" t="str">
        <f>Original!G3688</f>
        <v>NOVAP</v>
      </c>
      <c r="I3277" s="80" t="s">
        <v>528</v>
      </c>
    </row>
    <row r="3278" spans="1:9">
      <c r="A3278" s="50">
        <v>3277</v>
      </c>
      <c r="B3278" s="77">
        <f>Original!A3691</f>
        <v>43434</v>
      </c>
      <c r="C3278" s="78">
        <v>43405</v>
      </c>
      <c r="D3278" s="50">
        <v>2018</v>
      </c>
      <c r="E3278" s="79">
        <f>Original!B3691</f>
        <v>0.37083333333333335</v>
      </c>
      <c r="F3278" s="80" t="str">
        <f>Original!C3689</f>
        <v>HOTEL SHREYA</v>
      </c>
      <c r="G3278" s="80">
        <f>Original!D3689</f>
        <v>2464</v>
      </c>
      <c r="H3278" s="80" t="str">
        <f>Original!G3689</f>
        <v>NOVAP</v>
      </c>
      <c r="I3278" s="80" t="s">
        <v>528</v>
      </c>
    </row>
    <row r="3279" spans="1:9">
      <c r="A3279" s="50">
        <v>3278</v>
      </c>
      <c r="B3279" s="77">
        <f>Original!A3692</f>
        <v>43434</v>
      </c>
      <c r="C3279" s="78">
        <v>43405</v>
      </c>
      <c r="D3279" s="50">
        <v>2018</v>
      </c>
      <c r="E3279" s="79">
        <f>Original!B3692</f>
        <v>0.53680555555555554</v>
      </c>
      <c r="F3279" s="80" t="str">
        <f>Original!C3690</f>
        <v>CAB</v>
      </c>
      <c r="G3279" s="80">
        <f>Original!D3690</f>
        <v>2000</v>
      </c>
      <c r="H3279" s="80" t="str">
        <f>Original!G3690</f>
        <v>NOVAP</v>
      </c>
      <c r="I3279" s="80" t="s">
        <v>528</v>
      </c>
    </row>
    <row r="3280" spans="1:9">
      <c r="A3280" s="50">
        <v>3279</v>
      </c>
      <c r="B3280" s="77">
        <f>Original!A3693</f>
        <v>43434</v>
      </c>
      <c r="C3280" s="78">
        <v>43405</v>
      </c>
      <c r="D3280" s="50">
        <v>2018</v>
      </c>
      <c r="E3280" s="79">
        <f>Original!B3693</f>
        <v>0.61041666666666672</v>
      </c>
      <c r="F3280" s="80" t="str">
        <f>Original!C3691</f>
        <v>HOTEL SHREYA</v>
      </c>
      <c r="G3280" s="80">
        <f>Original!D3691</f>
        <v>2464</v>
      </c>
      <c r="H3280" s="80" t="str">
        <f>Original!G3691</f>
        <v>NOVAP</v>
      </c>
      <c r="I3280" s="80" t="s">
        <v>528</v>
      </c>
    </row>
    <row r="3281" spans="1:9">
      <c r="A3281" s="50">
        <v>3280</v>
      </c>
      <c r="B3281" s="77">
        <f>Original!A3694</f>
        <v>43434</v>
      </c>
      <c r="C3281" s="78">
        <v>43405</v>
      </c>
      <c r="D3281" s="50">
        <v>2018</v>
      </c>
      <c r="E3281" s="79">
        <f>Original!B3694</f>
        <v>0.81319444444444444</v>
      </c>
      <c r="F3281" s="80" t="str">
        <f>Original!C3692</f>
        <v>XAT EXAM</v>
      </c>
      <c r="G3281" s="80">
        <f>Original!D3692</f>
        <v>2000</v>
      </c>
      <c r="H3281" s="80" t="str">
        <f>Original!G3692</f>
        <v>BILLS</v>
      </c>
      <c r="I3281" s="80" t="s">
        <v>529</v>
      </c>
    </row>
    <row r="3282" spans="1:9">
      <c r="A3282" s="50">
        <v>3281</v>
      </c>
      <c r="B3282" s="77">
        <f>Original!A3695</f>
        <v>43434</v>
      </c>
      <c r="C3282" s="78">
        <v>43405</v>
      </c>
      <c r="D3282" s="50">
        <v>2018</v>
      </c>
      <c r="E3282" s="79">
        <f>Original!B3695</f>
        <v>0.87152777777777779</v>
      </c>
      <c r="F3282" s="80" t="str">
        <f>Original!C3693</f>
        <v>LUNCH</v>
      </c>
      <c r="G3282" s="80">
        <f>Original!D3693</f>
        <v>590</v>
      </c>
      <c r="H3282" s="80" t="str">
        <f>Original!G3693</f>
        <v>NOVAP</v>
      </c>
      <c r="I3282" s="80" t="s">
        <v>528</v>
      </c>
    </row>
    <row r="3283" spans="1:9">
      <c r="A3283" s="50">
        <v>3282</v>
      </c>
      <c r="B3283" s="77">
        <f>Original!A3696</f>
        <v>43434</v>
      </c>
      <c r="C3283" s="78">
        <v>43405</v>
      </c>
      <c r="D3283" s="50">
        <v>2018</v>
      </c>
      <c r="E3283" s="79">
        <f>Original!B3696</f>
        <v>0.90138888888888891</v>
      </c>
      <c r="F3283" s="80" t="str">
        <f>Original!C3694</f>
        <v>CAB</v>
      </c>
      <c r="G3283" s="80">
        <f>Original!D3694</f>
        <v>1600</v>
      </c>
      <c r="H3283" s="80" t="str">
        <f>Original!G3694</f>
        <v>NOVAP</v>
      </c>
      <c r="I3283" s="80" t="s">
        <v>528</v>
      </c>
    </row>
    <row r="3284" spans="1:9">
      <c r="A3284" s="50">
        <v>3283</v>
      </c>
      <c r="B3284" s="77">
        <f>Original!A3697</f>
        <v>43434</v>
      </c>
      <c r="C3284" s="78">
        <v>43405</v>
      </c>
      <c r="D3284" s="50">
        <v>2018</v>
      </c>
      <c r="E3284" s="79">
        <f>Original!B3697</f>
        <v>0.9375</v>
      </c>
      <c r="F3284" s="80" t="str">
        <f>Original!C3695</f>
        <v>FOOD @ HOTEL</v>
      </c>
      <c r="G3284" s="80">
        <f>Original!D3695</f>
        <v>680</v>
      </c>
      <c r="H3284" s="80" t="str">
        <f>Original!G3695</f>
        <v>NOVAP</v>
      </c>
      <c r="I3284" s="80" t="s">
        <v>528</v>
      </c>
    </row>
    <row r="3285" spans="1:9">
      <c r="A3285" s="50">
        <v>3284</v>
      </c>
      <c r="B3285" s="77">
        <f>Original!A3698</f>
        <v>43434</v>
      </c>
      <c r="C3285" s="78">
        <v>43405</v>
      </c>
      <c r="D3285" s="50">
        <v>2018</v>
      </c>
      <c r="E3285" s="79">
        <f>Original!B3698</f>
        <v>0.94374999999999998</v>
      </c>
      <c r="F3285" s="80" t="str">
        <f>Original!C3696</f>
        <v>UBER</v>
      </c>
      <c r="G3285" s="80">
        <f>Original!D3696</f>
        <v>150</v>
      </c>
      <c r="H3285" s="80" t="str">
        <f>Original!G3696</f>
        <v>NOVAP</v>
      </c>
      <c r="I3285" s="80" t="s">
        <v>528</v>
      </c>
    </row>
    <row r="3286" spans="1:9">
      <c r="A3286" s="50">
        <v>3285</v>
      </c>
      <c r="B3286" s="77">
        <f>Original!A3699</f>
        <v>43435</v>
      </c>
      <c r="C3286" s="78">
        <v>43435</v>
      </c>
      <c r="D3286" s="50">
        <v>2018</v>
      </c>
      <c r="E3286" s="79">
        <f>Original!B3699</f>
        <v>0.37083333333333335</v>
      </c>
      <c r="F3286" s="80" t="str">
        <f>Original!C3697</f>
        <v>MOVIE</v>
      </c>
      <c r="G3286" s="80">
        <f>Original!D3697</f>
        <v>230</v>
      </c>
      <c r="H3286" s="80" t="str">
        <f>Original!G3697</f>
        <v>MOVIES</v>
      </c>
      <c r="I3286" s="80" t="s">
        <v>529</v>
      </c>
    </row>
    <row r="3287" spans="1:9">
      <c r="A3287" s="50">
        <v>3286</v>
      </c>
      <c r="B3287" s="77">
        <f>Original!A3700</f>
        <v>43435</v>
      </c>
      <c r="C3287" s="78">
        <v>43435</v>
      </c>
      <c r="D3287" s="50">
        <v>2018</v>
      </c>
      <c r="E3287" s="79">
        <f>Original!B3700</f>
        <v>0.6777777777777777</v>
      </c>
      <c r="F3287" s="80" t="str">
        <f>Original!C3698</f>
        <v>SNACKS</v>
      </c>
      <c r="G3287" s="80">
        <f>Original!D3698</f>
        <v>110</v>
      </c>
      <c r="H3287" s="80" t="str">
        <f>Original!G3698</f>
        <v>NOVAP</v>
      </c>
      <c r="I3287" s="80" t="s">
        <v>528</v>
      </c>
    </row>
    <row r="3288" spans="1:9">
      <c r="A3288" s="50">
        <v>3287</v>
      </c>
      <c r="B3288" s="77">
        <f>Original!A3701</f>
        <v>43435</v>
      </c>
      <c r="C3288" s="78">
        <v>43435</v>
      </c>
      <c r="D3288" s="50">
        <v>2018</v>
      </c>
      <c r="E3288" s="79">
        <f>Original!B3701</f>
        <v>0.80069444444444438</v>
      </c>
      <c r="F3288" s="80" t="str">
        <f>Original!C3699</f>
        <v>HOTEL SHREYA</v>
      </c>
      <c r="G3288" s="80">
        <f>Original!D3699</f>
        <v>2464</v>
      </c>
      <c r="H3288" s="80" t="str">
        <f>Original!G3699</f>
        <v>NOVAP</v>
      </c>
      <c r="I3288" s="80" t="s">
        <v>528</v>
      </c>
    </row>
    <row r="3289" spans="1:9">
      <c r="A3289" s="50">
        <v>3288</v>
      </c>
      <c r="B3289" s="77">
        <f>Original!A3702</f>
        <v>43435</v>
      </c>
      <c r="C3289" s="78">
        <v>43435</v>
      </c>
      <c r="D3289" s="50">
        <v>2018</v>
      </c>
      <c r="E3289" s="79">
        <f>Original!B3702</f>
        <v>0.80069444444444438</v>
      </c>
      <c r="F3289" s="80" t="str">
        <f>Original!C3700</f>
        <v>CAB</v>
      </c>
      <c r="G3289" s="80">
        <f>Original!D3700</f>
        <v>2000</v>
      </c>
      <c r="H3289" s="80" t="str">
        <f>Original!G3700</f>
        <v>NOVAP</v>
      </c>
      <c r="I3289" s="80" t="s">
        <v>528</v>
      </c>
    </row>
    <row r="3290" spans="1:9">
      <c r="A3290" s="50">
        <v>3289</v>
      </c>
      <c r="B3290" s="77">
        <f>Original!A3703</f>
        <v>43435</v>
      </c>
      <c r="C3290" s="78">
        <v>43435</v>
      </c>
      <c r="D3290" s="50">
        <v>2018</v>
      </c>
      <c r="E3290" s="79">
        <f>Original!B3703</f>
        <v>0.81597222222222221</v>
      </c>
      <c r="F3290" s="80" t="str">
        <f>Original!C3701</f>
        <v>JUICE</v>
      </c>
      <c r="G3290" s="80">
        <f>Original!D3701</f>
        <v>50</v>
      </c>
      <c r="H3290" s="80" t="str">
        <f>Original!G3701</f>
        <v>NOVAP</v>
      </c>
      <c r="I3290" s="80" t="s">
        <v>528</v>
      </c>
    </row>
    <row r="3291" spans="1:9">
      <c r="A3291" s="50">
        <v>3290</v>
      </c>
      <c r="B3291" s="77">
        <f>Original!A3704</f>
        <v>43436</v>
      </c>
      <c r="C3291" s="78">
        <v>43435</v>
      </c>
      <c r="D3291" s="50">
        <v>2018</v>
      </c>
      <c r="E3291" s="79">
        <f>Original!B3704</f>
        <v>0.33958333333333335</v>
      </c>
      <c r="F3291" s="80" t="str">
        <f>Original!C3702</f>
        <v>UBER</v>
      </c>
      <c r="G3291" s="80">
        <f>Original!D3702</f>
        <v>100</v>
      </c>
      <c r="H3291" s="80" t="str">
        <f>Original!G3702</f>
        <v>NOVAP</v>
      </c>
      <c r="I3291" s="80" t="s">
        <v>528</v>
      </c>
    </row>
    <row r="3292" spans="1:9">
      <c r="A3292" s="50">
        <v>3291</v>
      </c>
      <c r="B3292" s="77">
        <f>Original!A3705</f>
        <v>43436</v>
      </c>
      <c r="C3292" s="78">
        <v>43435</v>
      </c>
      <c r="D3292" s="50">
        <v>2018</v>
      </c>
      <c r="E3292" s="79">
        <f>Original!B3705</f>
        <v>0.34027777777777773</v>
      </c>
      <c r="F3292" s="80" t="str">
        <f>Original!C3703</f>
        <v>TRAIN</v>
      </c>
      <c r="G3292" s="80">
        <f>Original!D3703</f>
        <v>1852.76</v>
      </c>
      <c r="H3292" s="80" t="str">
        <f>Original!G3703</f>
        <v>NOVAP</v>
      </c>
      <c r="I3292" s="80" t="s">
        <v>528</v>
      </c>
    </row>
    <row r="3293" spans="1:9">
      <c r="A3293" s="50">
        <v>3292</v>
      </c>
      <c r="B3293" s="77">
        <f>Original!A3706</f>
        <v>43436</v>
      </c>
      <c r="C3293" s="78">
        <v>43435</v>
      </c>
      <c r="D3293" s="50">
        <v>2018</v>
      </c>
      <c r="E3293" s="79">
        <f>Original!B3706</f>
        <v>0.73541666666666661</v>
      </c>
      <c r="F3293" s="80" t="str">
        <f>Original!C3704</f>
        <v>UBER</v>
      </c>
      <c r="G3293" s="80">
        <f>Original!D3704</f>
        <v>123.14</v>
      </c>
      <c r="H3293" s="80" t="str">
        <f>Original!G3704</f>
        <v>NOVAP</v>
      </c>
      <c r="I3293" s="80" t="s">
        <v>528</v>
      </c>
    </row>
    <row r="3294" spans="1:9">
      <c r="A3294" s="50">
        <v>3293</v>
      </c>
      <c r="B3294" s="77">
        <f>Original!A3707</f>
        <v>43436</v>
      </c>
      <c r="C3294" s="78">
        <v>43435</v>
      </c>
      <c r="D3294" s="50">
        <v>2018</v>
      </c>
      <c r="E3294" s="79">
        <f>Original!B3707</f>
        <v>0.73541666666666661</v>
      </c>
      <c r="F3294" s="80" t="str">
        <f>Original!C3705</f>
        <v>BREAKFAST</v>
      </c>
      <c r="G3294" s="80">
        <f>Original!D3705</f>
        <v>60</v>
      </c>
      <c r="H3294" s="80" t="str">
        <f>Original!G3705</f>
        <v>FOOD &amp; DRINKS</v>
      </c>
      <c r="I3294" s="80" t="s">
        <v>529</v>
      </c>
    </row>
    <row r="3295" spans="1:9">
      <c r="A3295" s="50">
        <v>3294</v>
      </c>
      <c r="B3295" s="77">
        <f>Original!A3708</f>
        <v>43436</v>
      </c>
      <c r="C3295" s="78">
        <v>43435</v>
      </c>
      <c r="D3295" s="50">
        <v>2018</v>
      </c>
      <c r="E3295" s="79">
        <f>Original!B3708</f>
        <v>0.74375000000000002</v>
      </c>
      <c r="F3295" s="80" t="str">
        <f>Original!C3706</f>
        <v>TEA</v>
      </c>
      <c r="G3295" s="80">
        <f>Original!D3706</f>
        <v>15</v>
      </c>
      <c r="H3295" s="80" t="str">
        <f>Original!G3706</f>
        <v>FOOD &amp; DRINKS</v>
      </c>
      <c r="I3295" s="80" t="s">
        <v>529</v>
      </c>
    </row>
    <row r="3296" spans="1:9">
      <c r="A3296" s="50">
        <v>3295</v>
      </c>
      <c r="B3296" s="77">
        <f>Original!A3709</f>
        <v>43436</v>
      </c>
      <c r="C3296" s="78">
        <v>43435</v>
      </c>
      <c r="D3296" s="50">
        <v>2018</v>
      </c>
      <c r="E3296" s="79">
        <f>Original!B3709</f>
        <v>0.74375000000000002</v>
      </c>
      <c r="F3296" s="80" t="str">
        <f>Original!C3707</f>
        <v>BUS</v>
      </c>
      <c r="G3296" s="80">
        <f>Original!D3707</f>
        <v>10</v>
      </c>
      <c r="H3296" s="80" t="str">
        <f>Original!G3707</f>
        <v>TRAVEL</v>
      </c>
      <c r="I3296" s="80" t="s">
        <v>529</v>
      </c>
    </row>
    <row r="3297" spans="1:9">
      <c r="A3297" s="50">
        <v>3296</v>
      </c>
      <c r="B3297" s="77">
        <f>Original!A3710</f>
        <v>43437</v>
      </c>
      <c r="C3297" s="78">
        <v>43435</v>
      </c>
      <c r="D3297" s="50">
        <v>2018</v>
      </c>
      <c r="E3297" s="79">
        <f>Original!B3710</f>
        <v>0.42638888888888887</v>
      </c>
      <c r="F3297" s="80" t="str">
        <f>Original!C3708</f>
        <v>AUTO</v>
      </c>
      <c r="G3297" s="80">
        <f>Original!D3708</f>
        <v>15</v>
      </c>
      <c r="H3297" s="80" t="str">
        <f>Original!G3708</f>
        <v>TRAVEL</v>
      </c>
      <c r="I3297" s="80" t="s">
        <v>529</v>
      </c>
    </row>
    <row r="3298" spans="1:9">
      <c r="A3298" s="50">
        <v>3297</v>
      </c>
      <c r="B3298" s="77">
        <f>Original!A3711</f>
        <v>43437</v>
      </c>
      <c r="C3298" s="78">
        <v>43435</v>
      </c>
      <c r="D3298" s="50">
        <v>2018</v>
      </c>
      <c r="E3298" s="79">
        <f>Original!B3711</f>
        <v>0.69930555555555562</v>
      </c>
      <c r="F3298" s="80" t="str">
        <f>Original!C3709</f>
        <v>BUS</v>
      </c>
      <c r="G3298" s="80">
        <f>Original!D3709</f>
        <v>18</v>
      </c>
      <c r="H3298" s="80" t="str">
        <f>Original!G3709</f>
        <v>TRAVEL</v>
      </c>
      <c r="I3298" s="80" t="s">
        <v>529</v>
      </c>
    </row>
    <row r="3299" spans="1:9">
      <c r="A3299" s="50">
        <v>3298</v>
      </c>
      <c r="B3299" s="77">
        <f>Original!A3712</f>
        <v>43437</v>
      </c>
      <c r="C3299" s="78">
        <v>43435</v>
      </c>
      <c r="D3299" s="50">
        <v>2018</v>
      </c>
      <c r="E3299" s="79">
        <f>Original!B3712</f>
        <v>0.70138888888888884</v>
      </c>
      <c r="F3299" s="80" t="str">
        <f>Original!C3710</f>
        <v>TRIMMER CAP</v>
      </c>
      <c r="G3299" s="80">
        <f>Original!D3710</f>
        <v>318</v>
      </c>
      <c r="H3299" s="80" t="str">
        <f>Original!G3710</f>
        <v>SHOPPING</v>
      </c>
      <c r="I3299" s="80" t="s">
        <v>529</v>
      </c>
    </row>
    <row r="3300" spans="1:9">
      <c r="A3300" s="50">
        <v>3299</v>
      </c>
      <c r="B3300" s="77">
        <f>Original!A3713</f>
        <v>43437</v>
      </c>
      <c r="C3300" s="78">
        <v>43435</v>
      </c>
      <c r="D3300" s="50">
        <v>2018</v>
      </c>
      <c r="E3300" s="79">
        <f>Original!B3713</f>
        <v>0.70138888888888884</v>
      </c>
      <c r="F3300" s="80" t="str">
        <f>Original!C3711</f>
        <v>BREAKFAST</v>
      </c>
      <c r="G3300" s="80">
        <f>Original!D3711</f>
        <v>40</v>
      </c>
      <c r="H3300" s="80" t="str">
        <f>Original!G3711</f>
        <v>FOOD &amp; DRINKS</v>
      </c>
      <c r="I3300" s="80" t="s">
        <v>529</v>
      </c>
    </row>
    <row r="3301" spans="1:9">
      <c r="A3301" s="50">
        <v>3300</v>
      </c>
      <c r="B3301" s="77">
        <f>Original!A3714</f>
        <v>43437</v>
      </c>
      <c r="C3301" s="78">
        <v>43435</v>
      </c>
      <c r="D3301" s="50">
        <v>2018</v>
      </c>
      <c r="E3301" s="79">
        <f>Original!B3714</f>
        <v>0.73541666666666661</v>
      </c>
      <c r="F3301" s="80" t="str">
        <f>Original!C3712</f>
        <v>ROOM COMMON EXPENSES</v>
      </c>
      <c r="G3301" s="80">
        <f>Original!D3712</f>
        <v>389.8</v>
      </c>
      <c r="H3301" s="80" t="s">
        <v>354</v>
      </c>
      <c r="I3301" s="80" t="s">
        <v>529</v>
      </c>
    </row>
    <row r="3302" spans="1:9">
      <c r="A3302" s="50">
        <v>3301</v>
      </c>
      <c r="B3302" s="77">
        <f>Original!A3715</f>
        <v>43437</v>
      </c>
      <c r="C3302" s="78">
        <v>43435</v>
      </c>
      <c r="D3302" s="50">
        <v>2018</v>
      </c>
      <c r="E3302" s="79">
        <f>Original!B3715</f>
        <v>0.8041666666666667</v>
      </c>
      <c r="F3302" s="80" t="str">
        <f>Original!C3713</f>
        <v>ROOM COMMON FOOD BILLS</v>
      </c>
      <c r="G3302" s="80">
        <f>Original!D3713</f>
        <v>559.5</v>
      </c>
      <c r="H3302" s="80" t="str">
        <f>Original!G3603</f>
        <v>BILLS</v>
      </c>
      <c r="I3302" s="80" t="s">
        <v>529</v>
      </c>
    </row>
    <row r="3303" spans="1:9">
      <c r="A3303" s="50">
        <v>3302</v>
      </c>
      <c r="B3303" s="77">
        <f>Original!A3717</f>
        <v>43437</v>
      </c>
      <c r="C3303" s="78">
        <v>43435</v>
      </c>
      <c r="D3303" s="50">
        <v>2018</v>
      </c>
      <c r="E3303" s="79">
        <f>Original!B3717</f>
        <v>0.8041666666666667</v>
      </c>
      <c r="F3303" s="80" t="str">
        <f>Original!C3715</f>
        <v>TEA</v>
      </c>
      <c r="G3303" s="80">
        <f>Original!D3715</f>
        <v>10</v>
      </c>
      <c r="H3303" s="80" t="str">
        <f>Original!G3715</f>
        <v>FOOD &amp; DRINKS</v>
      </c>
      <c r="I3303" s="80" t="s">
        <v>529</v>
      </c>
    </row>
    <row r="3304" spans="1:9">
      <c r="A3304" s="50">
        <v>3303</v>
      </c>
      <c r="B3304" s="77">
        <f>Original!A3718</f>
        <v>43437</v>
      </c>
      <c r="C3304" s="78">
        <v>43435</v>
      </c>
      <c r="D3304" s="50">
        <v>2018</v>
      </c>
      <c r="E3304" s="79">
        <f>Original!B3718</f>
        <v>0.80625000000000002</v>
      </c>
      <c r="F3304" s="80" t="str">
        <f>Original!C3716</f>
        <v>GIFT</v>
      </c>
      <c r="G3304" s="80">
        <f>Original!D3716</f>
        <v>1514</v>
      </c>
      <c r="H3304" s="80" t="str">
        <f>Original!G3716</f>
        <v>SHOPPING</v>
      </c>
      <c r="I3304" s="80" t="s">
        <v>529</v>
      </c>
    </row>
    <row r="3305" spans="1:9">
      <c r="A3305" s="50">
        <v>3304</v>
      </c>
      <c r="B3305" s="77">
        <f>Original!A3719</f>
        <v>43437</v>
      </c>
      <c r="C3305" s="78">
        <v>43435</v>
      </c>
      <c r="D3305" s="50">
        <v>2018</v>
      </c>
      <c r="E3305" s="79">
        <f>Original!B3719</f>
        <v>0.85972222222222217</v>
      </c>
      <c r="F3305" s="80" t="str">
        <f>Original!C3717</f>
        <v>AUTO</v>
      </c>
      <c r="G3305" s="80">
        <f>Original!D3717</f>
        <v>10</v>
      </c>
      <c r="H3305" s="80" t="str">
        <f>Original!G3717</f>
        <v>TRAVEL</v>
      </c>
      <c r="I3305" s="80" t="s">
        <v>529</v>
      </c>
    </row>
    <row r="3306" spans="1:9">
      <c r="A3306" s="50">
        <v>3305</v>
      </c>
      <c r="B3306" s="77">
        <f>Original!A3720</f>
        <v>43438</v>
      </c>
      <c r="C3306" s="78">
        <v>43435</v>
      </c>
      <c r="D3306" s="50">
        <v>2018</v>
      </c>
      <c r="E3306" s="79">
        <f>Original!B3720</f>
        <v>0.4055555555555555</v>
      </c>
      <c r="F3306" s="80" t="str">
        <f>Original!C3718</f>
        <v>UBER</v>
      </c>
      <c r="G3306" s="80">
        <f>Original!D3718</f>
        <v>100</v>
      </c>
      <c r="H3306" s="80" t="str">
        <f>Original!G3718</f>
        <v>TRAVEL</v>
      </c>
      <c r="I3306" s="80" t="s">
        <v>529</v>
      </c>
    </row>
    <row r="3307" spans="1:9">
      <c r="A3307" s="50">
        <v>3306</v>
      </c>
      <c r="B3307" s="77">
        <f>Original!A3721</f>
        <v>43438</v>
      </c>
      <c r="C3307" s="78">
        <v>43435</v>
      </c>
      <c r="D3307" s="50">
        <v>2018</v>
      </c>
      <c r="E3307" s="79">
        <f>Original!B3721</f>
        <v>0.54861111111111105</v>
      </c>
      <c r="F3307" s="80" t="str">
        <f>Original!C3719</f>
        <v>BUS</v>
      </c>
      <c r="G3307" s="80">
        <f>Original!D3719</f>
        <v>13</v>
      </c>
      <c r="H3307" s="80" t="str">
        <f>Original!G3719</f>
        <v>TRAVEL</v>
      </c>
      <c r="I3307" s="80" t="s">
        <v>529</v>
      </c>
    </row>
    <row r="3308" spans="1:9">
      <c r="A3308" s="50">
        <v>3307</v>
      </c>
      <c r="B3308" s="77">
        <f>Original!A3722</f>
        <v>43439</v>
      </c>
      <c r="C3308" s="78">
        <v>43435</v>
      </c>
      <c r="D3308" s="50">
        <v>2018</v>
      </c>
      <c r="E3308" s="79">
        <f>Original!B3722</f>
        <v>0.54513888888888895</v>
      </c>
      <c r="F3308" s="80" t="str">
        <f>Original!C3720</f>
        <v>BREAKFAST</v>
      </c>
      <c r="G3308" s="80">
        <f>Original!D3720</f>
        <v>80</v>
      </c>
      <c r="H3308" s="80" t="str">
        <f>Original!G3720</f>
        <v>FOOD &amp; DRINKS</v>
      </c>
      <c r="I3308" s="80" t="s">
        <v>529</v>
      </c>
    </row>
    <row r="3309" spans="1:9">
      <c r="A3309" s="50">
        <v>3308</v>
      </c>
      <c r="B3309" s="77">
        <f>Original!A3723</f>
        <v>43439</v>
      </c>
      <c r="C3309" s="78">
        <v>43435</v>
      </c>
      <c r="D3309" s="50">
        <v>2018</v>
      </c>
      <c r="E3309" s="79">
        <f>Original!B3723</f>
        <v>0.8305555555555556</v>
      </c>
      <c r="F3309" s="80" t="str">
        <f>Original!C3721</f>
        <v>SWIGGY</v>
      </c>
      <c r="G3309" s="80">
        <f>Original!D3721</f>
        <v>160</v>
      </c>
      <c r="H3309" s="80" t="str">
        <f>Original!G3721</f>
        <v>FOOD &amp; DRINKS</v>
      </c>
      <c r="I3309" s="80" t="s">
        <v>529</v>
      </c>
    </row>
    <row r="3310" spans="1:9">
      <c r="A3310" s="50">
        <v>3309</v>
      </c>
      <c r="B3310" s="77">
        <f>Original!A3724</f>
        <v>43439</v>
      </c>
      <c r="C3310" s="78">
        <v>43435</v>
      </c>
      <c r="D3310" s="50">
        <v>2018</v>
      </c>
      <c r="E3310" s="79">
        <f>Original!B3724</f>
        <v>0.8305555555555556</v>
      </c>
      <c r="F3310" s="80" t="str">
        <f>Original!C3722</f>
        <v>LUNCH</v>
      </c>
      <c r="G3310" s="80">
        <f>Original!D3722</f>
        <v>150</v>
      </c>
      <c r="H3310" s="80" t="str">
        <f>Original!G3722</f>
        <v>FOOD &amp; DRINKS</v>
      </c>
      <c r="I3310" s="80" t="s">
        <v>529</v>
      </c>
    </row>
    <row r="3311" spans="1:9">
      <c r="A3311" s="50">
        <v>3310</v>
      </c>
      <c r="B3311" s="77">
        <f>Original!A3725</f>
        <v>43440</v>
      </c>
      <c r="C3311" s="78">
        <v>43435</v>
      </c>
      <c r="D3311" s="50">
        <v>2018</v>
      </c>
      <c r="E3311" s="79">
        <f>Original!B3725</f>
        <v>0.71666666666666667</v>
      </c>
      <c r="F3311" s="80" t="str">
        <f>Original!C3723</f>
        <v>SNACKS</v>
      </c>
      <c r="G3311" s="80">
        <f>Original!D3723</f>
        <v>50</v>
      </c>
      <c r="H3311" s="80" t="str">
        <f>Original!G3723</f>
        <v>FOOD &amp; DRINKS</v>
      </c>
      <c r="I3311" s="80" t="s">
        <v>529</v>
      </c>
    </row>
    <row r="3312" spans="1:9">
      <c r="A3312" s="50">
        <v>3311</v>
      </c>
      <c r="B3312" s="77">
        <f>Original!A3726</f>
        <v>43440</v>
      </c>
      <c r="C3312" s="78">
        <v>43435</v>
      </c>
      <c r="D3312" s="50">
        <v>2018</v>
      </c>
      <c r="E3312" s="79">
        <f>Original!B3726</f>
        <v>0.92361111111111116</v>
      </c>
      <c r="F3312" s="80" t="str">
        <f>Original!C3724</f>
        <v>HAIRCUT</v>
      </c>
      <c r="G3312" s="80">
        <f>Original!D3724</f>
        <v>230</v>
      </c>
      <c r="H3312" s="80" t="str">
        <f>Original!G3724</f>
        <v>BILLS</v>
      </c>
      <c r="I3312" s="80" t="s">
        <v>529</v>
      </c>
    </row>
    <row r="3313" spans="1:9">
      <c r="A3313" s="50">
        <v>3312</v>
      </c>
      <c r="B3313" s="77">
        <f>Original!A3727</f>
        <v>43440</v>
      </c>
      <c r="C3313" s="78">
        <v>43435</v>
      </c>
      <c r="D3313" s="50">
        <v>2018</v>
      </c>
      <c r="E3313" s="79">
        <f>Original!B3727</f>
        <v>0.9243055555555556</v>
      </c>
      <c r="F3313" s="80" t="str">
        <f>Original!C3725</f>
        <v>SNACKS</v>
      </c>
      <c r="G3313" s="80">
        <f>Original!D3725</f>
        <v>200</v>
      </c>
      <c r="H3313" s="80" t="str">
        <f>Original!G3725</f>
        <v>FOOD &amp; DRINKS</v>
      </c>
      <c r="I3313" s="80" t="s">
        <v>529</v>
      </c>
    </row>
    <row r="3314" spans="1:9">
      <c r="A3314" s="50">
        <v>3313</v>
      </c>
      <c r="B3314" s="77">
        <f>Original!A3728</f>
        <v>43440</v>
      </c>
      <c r="C3314" s="78">
        <v>43435</v>
      </c>
      <c r="D3314" s="50">
        <v>2018</v>
      </c>
      <c r="E3314" s="79">
        <f>Original!B3728</f>
        <v>0.92499999999999993</v>
      </c>
      <c r="F3314" s="80" t="str">
        <f>Original!C3726</f>
        <v>SNACKS</v>
      </c>
      <c r="G3314" s="80">
        <f>Original!D3726</f>
        <v>200</v>
      </c>
      <c r="H3314" s="80" t="str">
        <f>Original!G3726</f>
        <v>FOOD &amp; DRINKS</v>
      </c>
      <c r="I3314" s="80" t="s">
        <v>529</v>
      </c>
    </row>
    <row r="3315" spans="1:9">
      <c r="A3315" s="50">
        <v>3314</v>
      </c>
      <c r="B3315" s="77">
        <f>Original!A3729</f>
        <v>43440</v>
      </c>
      <c r="C3315" s="78">
        <v>43435</v>
      </c>
      <c r="D3315" s="50">
        <v>2018</v>
      </c>
      <c r="E3315" s="79">
        <f>Original!B3729</f>
        <v>0.94861111111111107</v>
      </c>
      <c r="F3315" s="80" t="str">
        <f>Original!C3727</f>
        <v>OLA</v>
      </c>
      <c r="G3315" s="80">
        <f>Original!D3727</f>
        <v>70</v>
      </c>
      <c r="H3315" s="80" t="str">
        <f>Original!G3727</f>
        <v>TRAVEL</v>
      </c>
      <c r="I3315" s="80" t="s">
        <v>529</v>
      </c>
    </row>
    <row r="3316" spans="1:9">
      <c r="A3316" s="50">
        <v>3315</v>
      </c>
      <c r="B3316" s="77">
        <f>Original!A3730</f>
        <v>43441</v>
      </c>
      <c r="C3316" s="78">
        <v>43435</v>
      </c>
      <c r="D3316" s="50">
        <v>2018</v>
      </c>
      <c r="E3316" s="79">
        <f>Original!B3730</f>
        <v>0.76597222222222217</v>
      </c>
      <c r="F3316" s="80" t="str">
        <f>Original!C3728</f>
        <v>DINNER</v>
      </c>
      <c r="G3316" s="80">
        <f>Original!D3728</f>
        <v>120</v>
      </c>
      <c r="H3316" s="80" t="str">
        <f>Original!G3728</f>
        <v>FOOD &amp; DRINKS</v>
      </c>
      <c r="I3316" s="80" t="s">
        <v>529</v>
      </c>
    </row>
    <row r="3317" spans="1:9">
      <c r="A3317" s="50">
        <v>3316</v>
      </c>
      <c r="B3317" s="77">
        <f>Original!A3731</f>
        <v>43441</v>
      </c>
      <c r="C3317" s="78">
        <v>43435</v>
      </c>
      <c r="D3317" s="50">
        <v>2018</v>
      </c>
      <c r="E3317" s="79">
        <f>Original!B3731</f>
        <v>0.79305555555555562</v>
      </c>
      <c r="F3317" s="80" t="str">
        <f>Original!C3729</f>
        <v>UBER</v>
      </c>
      <c r="G3317" s="80">
        <f>Original!D3729</f>
        <v>119.53</v>
      </c>
      <c r="H3317" s="80" t="str">
        <f>Original!G3729</f>
        <v>TRAVEL</v>
      </c>
      <c r="I3317" s="80" t="s">
        <v>529</v>
      </c>
    </row>
    <row r="3318" spans="1:9">
      <c r="A3318" s="50">
        <v>3317</v>
      </c>
      <c r="B3318" s="77">
        <f>Original!A3732</f>
        <v>43441</v>
      </c>
      <c r="C3318" s="78">
        <v>43435</v>
      </c>
      <c r="D3318" s="50">
        <v>2018</v>
      </c>
      <c r="E3318" s="79">
        <f>Original!B3732</f>
        <v>0.8125</v>
      </c>
      <c r="F3318" s="80" t="str">
        <f>Original!C3730</f>
        <v>UNDERWEAR</v>
      </c>
      <c r="G3318" s="80">
        <f>Original!D3730</f>
        <v>916</v>
      </c>
      <c r="H3318" s="80" t="str">
        <f>Original!G3730</f>
        <v>SHOPPING</v>
      </c>
      <c r="I3318" s="80" t="s">
        <v>529</v>
      </c>
    </row>
    <row r="3319" spans="1:9">
      <c r="A3319" s="50">
        <v>3318</v>
      </c>
      <c r="B3319" s="77">
        <f>Original!A3733</f>
        <v>43441</v>
      </c>
      <c r="C3319" s="78">
        <v>43435</v>
      </c>
      <c r="D3319" s="50">
        <v>2018</v>
      </c>
      <c r="E3319" s="79">
        <f>Original!B3733</f>
        <v>0.82986111111111116</v>
      </c>
      <c r="F3319" s="80" t="str">
        <f>Original!C3731</f>
        <v>UBER</v>
      </c>
      <c r="G3319" s="80">
        <f>Original!D3731</f>
        <v>150.69</v>
      </c>
      <c r="H3319" s="80" t="str">
        <f>Original!G3731</f>
        <v>TRAVEL</v>
      </c>
      <c r="I3319" s="80" t="s">
        <v>529</v>
      </c>
    </row>
    <row r="3320" spans="1:9">
      <c r="A3320" s="50">
        <v>3319</v>
      </c>
      <c r="B3320" s="77">
        <f>Original!A3734</f>
        <v>43442</v>
      </c>
      <c r="C3320" s="78">
        <v>43435</v>
      </c>
      <c r="D3320" s="50">
        <v>2018</v>
      </c>
      <c r="E3320" s="79">
        <f>Original!B3734</f>
        <v>0.88541666666666663</v>
      </c>
      <c r="F3320" s="80" t="str">
        <f>Original!C3732</f>
        <v>TRAIN</v>
      </c>
      <c r="G3320" s="80">
        <f>Original!D3732</f>
        <v>485</v>
      </c>
      <c r="H3320" s="80" t="str">
        <f>Original!G3732</f>
        <v>TRAVEL</v>
      </c>
      <c r="I3320" s="80" t="s">
        <v>529</v>
      </c>
    </row>
    <row r="3321" spans="1:9">
      <c r="A3321" s="50">
        <v>3320</v>
      </c>
      <c r="B3321" s="77">
        <f>Original!A3735</f>
        <v>43443</v>
      </c>
      <c r="C3321" s="78">
        <v>43435</v>
      </c>
      <c r="D3321" s="50">
        <v>2018</v>
      </c>
      <c r="E3321" s="79">
        <f>Original!B3735</f>
        <v>0.53819444444444442</v>
      </c>
      <c r="F3321" s="80" t="str">
        <f>Original!C3733</f>
        <v>DINNER</v>
      </c>
      <c r="G3321" s="80">
        <f>Original!D3733</f>
        <v>70</v>
      </c>
      <c r="H3321" s="80" t="str">
        <f>Original!G3733</f>
        <v>FOOD &amp; DRINKS</v>
      </c>
      <c r="I3321" s="80" t="s">
        <v>529</v>
      </c>
    </row>
    <row r="3322" spans="1:9">
      <c r="A3322" s="50">
        <v>3321</v>
      </c>
      <c r="B3322" s="77">
        <f>Original!A3736</f>
        <v>43443</v>
      </c>
      <c r="C3322" s="78">
        <v>43435</v>
      </c>
      <c r="D3322" s="50">
        <v>2018</v>
      </c>
      <c r="E3322" s="79">
        <f>Original!B3736</f>
        <v>0.82361111111111107</v>
      </c>
      <c r="F3322" s="80" t="str">
        <f>Original!C3734</f>
        <v>SNACKS</v>
      </c>
      <c r="G3322" s="80">
        <f>Original!D3734</f>
        <v>55</v>
      </c>
      <c r="H3322" s="80" t="str">
        <f>Original!G3734</f>
        <v>FOOD &amp; DRINKS</v>
      </c>
      <c r="I3322" s="80" t="s">
        <v>529</v>
      </c>
    </row>
    <row r="3323" spans="1:9">
      <c r="A3323" s="50">
        <v>3322</v>
      </c>
      <c r="B3323" s="77">
        <f>Original!A3737</f>
        <v>43443</v>
      </c>
      <c r="C3323" s="78">
        <v>43435</v>
      </c>
      <c r="D3323" s="50">
        <v>2018</v>
      </c>
      <c r="E3323" s="79">
        <f>Original!B3737</f>
        <v>0.83333333333333337</v>
      </c>
      <c r="F3323" s="80" t="str">
        <f>Original!C3735</f>
        <v>SNACKS</v>
      </c>
      <c r="G3323" s="80">
        <f>Original!D3735</f>
        <v>305</v>
      </c>
      <c r="H3323" s="80" t="str">
        <f>Original!G3735</f>
        <v>FOOD &amp; DRINKS</v>
      </c>
      <c r="I3323" s="80" t="s">
        <v>529</v>
      </c>
    </row>
    <row r="3324" spans="1:9">
      <c r="A3324" s="50">
        <v>3323</v>
      </c>
      <c r="B3324" s="77">
        <f>Original!A3738</f>
        <v>43444</v>
      </c>
      <c r="C3324" s="78">
        <v>43435</v>
      </c>
      <c r="D3324" s="50">
        <v>2018</v>
      </c>
      <c r="E3324" s="79">
        <f>Original!B3738</f>
        <v>0.41319444444444442</v>
      </c>
      <c r="F3324" s="80" t="str">
        <f>Original!C3736</f>
        <v>DINNER</v>
      </c>
      <c r="G3324" s="80">
        <f>Original!D3736</f>
        <v>995</v>
      </c>
      <c r="H3324" s="80" t="str">
        <f>Original!G3736</f>
        <v>DECAP</v>
      </c>
      <c r="I3324" s="80" t="s">
        <v>528</v>
      </c>
    </row>
    <row r="3325" spans="1:9">
      <c r="A3325" s="50">
        <v>3324</v>
      </c>
      <c r="B3325" s="77">
        <f>Original!A3739</f>
        <v>43444</v>
      </c>
      <c r="C3325" s="78">
        <v>43435</v>
      </c>
      <c r="D3325" s="50">
        <v>2018</v>
      </c>
      <c r="E3325" s="79">
        <f>Original!B3739</f>
        <v>0.54166666666666663</v>
      </c>
      <c r="F3325" s="80" t="str">
        <f>Original!C3737</f>
        <v>TRAIN</v>
      </c>
      <c r="G3325" s="80">
        <f>Original!D3737</f>
        <v>1850</v>
      </c>
      <c r="H3325" s="80" t="str">
        <f>Original!G3737</f>
        <v>DECAP</v>
      </c>
      <c r="I3325" s="80" t="s">
        <v>528</v>
      </c>
    </row>
    <row r="3326" spans="1:9">
      <c r="A3326" s="50">
        <v>3325</v>
      </c>
      <c r="B3326" s="77">
        <f>Original!A3740</f>
        <v>43444</v>
      </c>
      <c r="C3326" s="78">
        <v>43435</v>
      </c>
      <c r="D3326" s="50">
        <v>2018</v>
      </c>
      <c r="E3326" s="79">
        <f>Original!B3740</f>
        <v>0.83750000000000002</v>
      </c>
      <c r="F3326" s="80" t="str">
        <f>Original!C3738</f>
        <v>BREAKFAST</v>
      </c>
      <c r="G3326" s="80">
        <f>Original!D3738</f>
        <v>50</v>
      </c>
      <c r="H3326" s="80" t="str">
        <f>Original!G3738</f>
        <v>FOOD &amp; DRINKS</v>
      </c>
      <c r="I3326" s="80" t="s">
        <v>529</v>
      </c>
    </row>
    <row r="3327" spans="1:9">
      <c r="A3327" s="50">
        <v>3326</v>
      </c>
      <c r="B3327" s="77">
        <f>Original!A3741</f>
        <v>43444</v>
      </c>
      <c r="C3327" s="78">
        <v>43435</v>
      </c>
      <c r="D3327" s="50">
        <v>2018</v>
      </c>
      <c r="E3327" s="79">
        <f>Original!B3741</f>
        <v>0.91666666666666663</v>
      </c>
      <c r="F3327" s="80" t="str">
        <f>Original!C3739</f>
        <v>TRAIN</v>
      </c>
      <c r="G3327" s="80">
        <f>Original!D3739</f>
        <v>1547.36</v>
      </c>
      <c r="H3327" s="80" t="str">
        <f>Original!G3739</f>
        <v>DECAP</v>
      </c>
      <c r="I3327" s="80" t="s">
        <v>528</v>
      </c>
    </row>
    <row r="3328" spans="1:9">
      <c r="A3328" s="50">
        <v>3327</v>
      </c>
      <c r="B3328" s="77">
        <f>Original!A3742</f>
        <v>43444</v>
      </c>
      <c r="C3328" s="78">
        <v>43435</v>
      </c>
      <c r="D3328" s="50">
        <v>2018</v>
      </c>
      <c r="E3328" s="79">
        <f>Original!B3742</f>
        <v>0.93194444444444446</v>
      </c>
      <c r="F3328" s="80" t="str">
        <f>Original!C3740</f>
        <v>DRUNKEN MONKEY</v>
      </c>
      <c r="G3328" s="80">
        <f>Original!D3740</f>
        <v>480</v>
      </c>
      <c r="H3328" s="80" t="str">
        <f>Original!G3740</f>
        <v>DECAP</v>
      </c>
      <c r="I3328" s="80" t="s">
        <v>528</v>
      </c>
    </row>
    <row r="3329" spans="1:9">
      <c r="A3329" s="50">
        <v>3328</v>
      </c>
      <c r="B3329" s="77">
        <f>Original!A3743</f>
        <v>43444</v>
      </c>
      <c r="C3329" s="78">
        <v>43435</v>
      </c>
      <c r="D3329" s="50">
        <v>2018</v>
      </c>
      <c r="E3329" s="79">
        <f>Original!B3743</f>
        <v>0.99305555555555547</v>
      </c>
      <c r="F3329" s="80" t="str">
        <f>Original!C3741</f>
        <v>TRAIN</v>
      </c>
      <c r="G3329" s="80">
        <f>Original!D3741</f>
        <v>1598.27</v>
      </c>
      <c r="H3329" s="80" t="str">
        <f>Original!G3741</f>
        <v>DECAP</v>
      </c>
      <c r="I3329" s="80" t="s">
        <v>528</v>
      </c>
    </row>
    <row r="3330" spans="1:9">
      <c r="A3330" s="50">
        <v>3329</v>
      </c>
      <c r="B3330" s="77">
        <f>Original!A3744</f>
        <v>43445</v>
      </c>
      <c r="C3330" s="78">
        <v>43435</v>
      </c>
      <c r="D3330" s="50">
        <v>2018</v>
      </c>
      <c r="E3330" s="79">
        <f>Original!B3744</f>
        <v>0.22916666666666666</v>
      </c>
      <c r="F3330" s="80" t="str">
        <f>Original!C3742</f>
        <v>RENT</v>
      </c>
      <c r="G3330" s="80">
        <f>Original!D3742</f>
        <v>2100</v>
      </c>
      <c r="H3330" s="80" t="str">
        <f>Original!G3742</f>
        <v>RENT</v>
      </c>
      <c r="I3330" s="80" t="s">
        <v>529</v>
      </c>
    </row>
    <row r="3331" spans="1:9">
      <c r="A3331" s="50">
        <v>3330</v>
      </c>
      <c r="B3331" s="77">
        <f>Original!A3745</f>
        <v>43445</v>
      </c>
      <c r="C3331" s="78">
        <v>43435</v>
      </c>
      <c r="D3331" s="50">
        <v>2018</v>
      </c>
      <c r="E3331" s="79">
        <f>Original!B3745</f>
        <v>0.2722222222222222</v>
      </c>
      <c r="F3331" s="80" t="str">
        <f>Original!C3743</f>
        <v>TEA</v>
      </c>
      <c r="G3331" s="80">
        <f>Original!D3743</f>
        <v>10</v>
      </c>
      <c r="H3331" s="80" t="str">
        <f>Original!G3743</f>
        <v>DECAP</v>
      </c>
      <c r="I3331" s="80" t="s">
        <v>528</v>
      </c>
    </row>
    <row r="3332" spans="1:9">
      <c r="A3332" s="50">
        <v>3331</v>
      </c>
      <c r="B3332" s="77">
        <f>Original!A3746</f>
        <v>43445</v>
      </c>
      <c r="C3332" s="78">
        <v>43435</v>
      </c>
      <c r="D3332" s="50">
        <v>2018</v>
      </c>
      <c r="E3332" s="79">
        <f>Original!B3746</f>
        <v>0.65972222222222221</v>
      </c>
      <c r="F3332" s="80" t="str">
        <f>Original!C3744</f>
        <v>OLA</v>
      </c>
      <c r="G3332" s="80">
        <f>Original!D3744</f>
        <v>170</v>
      </c>
      <c r="H3332" s="80" t="str">
        <f>Original!G3744</f>
        <v>DECAP</v>
      </c>
      <c r="I3332" s="80" t="s">
        <v>528</v>
      </c>
    </row>
    <row r="3333" spans="1:9">
      <c r="A3333" s="50">
        <v>3332</v>
      </c>
      <c r="B3333" s="77">
        <f>Original!A3747</f>
        <v>43445</v>
      </c>
      <c r="C3333" s="78">
        <v>43435</v>
      </c>
      <c r="D3333" s="50">
        <v>2018</v>
      </c>
      <c r="E3333" s="79">
        <f>Original!B3747</f>
        <v>0.74375000000000002</v>
      </c>
      <c r="F3333" s="80" t="str">
        <f>Original!C3745</f>
        <v>THANMAYII INN</v>
      </c>
      <c r="G3333" s="80">
        <f>Original!D3745</f>
        <v>2352</v>
      </c>
      <c r="H3333" s="80" t="str">
        <f>Original!G3745</f>
        <v>DECAP</v>
      </c>
      <c r="I3333" s="80" t="s">
        <v>528</v>
      </c>
    </row>
    <row r="3334" spans="1:9">
      <c r="A3334" s="50">
        <v>3333</v>
      </c>
      <c r="B3334" s="77">
        <f>Original!A3748</f>
        <v>43446</v>
      </c>
      <c r="C3334" s="78">
        <v>43435</v>
      </c>
      <c r="D3334" s="50">
        <v>2018</v>
      </c>
      <c r="E3334" s="79">
        <f>Original!B3748</f>
        <v>0.2722222222222222</v>
      </c>
      <c r="F3334" s="80" t="str">
        <f>Original!C3746</f>
        <v>LUNCH</v>
      </c>
      <c r="G3334" s="80">
        <f>Original!D3746</f>
        <v>956</v>
      </c>
      <c r="H3334" s="80" t="str">
        <f>Original!G3746</f>
        <v>DECAP</v>
      </c>
      <c r="I3334" s="80" t="s">
        <v>528</v>
      </c>
    </row>
    <row r="3335" spans="1:9">
      <c r="A3335" s="50">
        <v>3334</v>
      </c>
      <c r="B3335" s="77">
        <f>Original!A3749</f>
        <v>43446</v>
      </c>
      <c r="C3335" s="78">
        <v>43435</v>
      </c>
      <c r="D3335" s="50">
        <v>2018</v>
      </c>
      <c r="E3335" s="79">
        <f>Original!B3749</f>
        <v>0.3979166666666667</v>
      </c>
      <c r="F3335" s="80" t="str">
        <f>Original!C3747</f>
        <v>CAB</v>
      </c>
      <c r="G3335" s="80">
        <f>Original!D3747</f>
        <v>1800</v>
      </c>
      <c r="H3335" s="80" t="str">
        <f>Original!G3747</f>
        <v>DECAP</v>
      </c>
      <c r="I3335" s="80" t="s">
        <v>528</v>
      </c>
    </row>
    <row r="3336" spans="1:9">
      <c r="A3336" s="50">
        <v>3335</v>
      </c>
      <c r="B3336" s="77">
        <f>Original!A3750</f>
        <v>43446</v>
      </c>
      <c r="C3336" s="78">
        <v>43435</v>
      </c>
      <c r="D3336" s="50">
        <v>2018</v>
      </c>
      <c r="E3336" s="79">
        <f>Original!B3750</f>
        <v>0.39861111111111108</v>
      </c>
      <c r="F3336" s="80" t="str">
        <f>Original!C3748</f>
        <v>THANMAYII INN</v>
      </c>
      <c r="G3336" s="80">
        <f>Original!D3748</f>
        <v>2352</v>
      </c>
      <c r="H3336" s="80" t="str">
        <f>Original!G3748</f>
        <v>DECAP</v>
      </c>
      <c r="I3336" s="80" t="s">
        <v>528</v>
      </c>
    </row>
    <row r="3337" spans="1:9">
      <c r="A3337" s="50">
        <v>3336</v>
      </c>
      <c r="B3337" s="77">
        <f>Original!A3751</f>
        <v>43446</v>
      </c>
      <c r="C3337" s="78">
        <v>43435</v>
      </c>
      <c r="D3337" s="50">
        <v>2018</v>
      </c>
      <c r="E3337" s="79">
        <f>Original!B3751</f>
        <v>0.6972222222222223</v>
      </c>
      <c r="F3337" s="80" t="str">
        <f>Original!C3749</f>
        <v>FOOD</v>
      </c>
      <c r="G3337" s="80">
        <f>Original!D3749</f>
        <v>1234</v>
      </c>
      <c r="H3337" s="80" t="str">
        <f>Original!G3749</f>
        <v>DECAP</v>
      </c>
      <c r="I3337" s="80" t="s">
        <v>528</v>
      </c>
    </row>
    <row r="3338" spans="1:9">
      <c r="A3338" s="50">
        <v>3337</v>
      </c>
      <c r="B3338" s="77">
        <f>Original!A3752</f>
        <v>43446</v>
      </c>
      <c r="C3338" s="78">
        <v>43435</v>
      </c>
      <c r="D3338" s="50">
        <v>2018</v>
      </c>
      <c r="E3338" s="79">
        <f>Original!B3752</f>
        <v>0.72013888888888899</v>
      </c>
      <c r="F3338" s="80" t="str">
        <f>Original!C3750</f>
        <v>LAUNDRY</v>
      </c>
      <c r="G3338" s="80">
        <f>Original!D3750</f>
        <v>643</v>
      </c>
      <c r="H3338" s="80" t="str">
        <f>Original!G3750</f>
        <v>DECAP</v>
      </c>
      <c r="I3338" s="80" t="s">
        <v>528</v>
      </c>
    </row>
    <row r="3339" spans="1:9">
      <c r="A3339" s="50">
        <v>3338</v>
      </c>
      <c r="B3339" s="77">
        <f>Original!A3754</f>
        <v>43447</v>
      </c>
      <c r="C3339" s="78">
        <v>43435</v>
      </c>
      <c r="D3339" s="50">
        <v>2018</v>
      </c>
      <c r="E3339" s="79">
        <f>Original!B3754</f>
        <v>0.27291666666666664</v>
      </c>
      <c r="F3339" s="80" t="str">
        <f>Original!C3752</f>
        <v>CAB</v>
      </c>
      <c r="G3339" s="80">
        <f>Original!D3752</f>
        <v>2300</v>
      </c>
      <c r="H3339" s="80" t="str">
        <f>Original!G3752</f>
        <v>DECAP</v>
      </c>
      <c r="I3339" s="80" t="s">
        <v>528</v>
      </c>
    </row>
    <row r="3340" spans="1:9">
      <c r="A3340" s="50">
        <v>3339</v>
      </c>
      <c r="B3340" s="77">
        <f>Original!A3755</f>
        <v>43447</v>
      </c>
      <c r="C3340" s="78">
        <v>43435</v>
      </c>
      <c r="D3340" s="50">
        <v>2018</v>
      </c>
      <c r="E3340" s="79">
        <f>Original!B3755</f>
        <v>0.75416666666666676</v>
      </c>
      <c r="F3340" s="80" t="str">
        <f>Original!C3753</f>
        <v>TEA</v>
      </c>
      <c r="G3340" s="80">
        <f>Original!D3753</f>
        <v>15</v>
      </c>
      <c r="H3340" s="80" t="str">
        <f>Original!G3753</f>
        <v>DECAP</v>
      </c>
      <c r="I3340" s="80" t="s">
        <v>528</v>
      </c>
    </row>
    <row r="3341" spans="1:9">
      <c r="A3341" s="50">
        <v>3340</v>
      </c>
      <c r="B3341" s="77">
        <f>Original!A3756</f>
        <v>43447</v>
      </c>
      <c r="C3341" s="78">
        <v>43435</v>
      </c>
      <c r="D3341" s="50">
        <v>2018</v>
      </c>
      <c r="E3341" s="79">
        <f>Original!B3756</f>
        <v>0.875</v>
      </c>
      <c r="F3341" s="80" t="str">
        <f>Original!C3754</f>
        <v>THANMAYII INN</v>
      </c>
      <c r="G3341" s="80">
        <f>Original!D3754</f>
        <v>2352</v>
      </c>
      <c r="H3341" s="80" t="str">
        <f>Original!G3754</f>
        <v>DECAP</v>
      </c>
      <c r="I3341" s="80" t="s">
        <v>528</v>
      </c>
    </row>
    <row r="3342" spans="1:9">
      <c r="A3342" s="50">
        <v>3341</v>
      </c>
      <c r="B3342" s="77">
        <f>Original!A3757</f>
        <v>43448</v>
      </c>
      <c r="C3342" s="78">
        <v>43435</v>
      </c>
      <c r="D3342" s="50">
        <v>2018</v>
      </c>
      <c r="E3342" s="79">
        <f>Original!B3757</f>
        <v>0.27291666666666664</v>
      </c>
      <c r="F3342" s="80" t="str">
        <f>Original!C3755</f>
        <v>SNACKS</v>
      </c>
      <c r="G3342" s="80">
        <f>Original!D3755</f>
        <v>20</v>
      </c>
      <c r="H3342" s="80" t="str">
        <f>Original!G3755</f>
        <v>DECAP</v>
      </c>
      <c r="I3342" s="80" t="s">
        <v>528</v>
      </c>
    </row>
    <row r="3343" spans="1:9">
      <c r="A3343" s="50">
        <v>3342</v>
      </c>
      <c r="B3343" s="77">
        <f>Original!A3758</f>
        <v>43448</v>
      </c>
      <c r="C3343" s="78">
        <v>43435</v>
      </c>
      <c r="D3343" s="50">
        <v>2018</v>
      </c>
      <c r="E3343" s="79">
        <f>Original!B3758</f>
        <v>0.39861111111111108</v>
      </c>
      <c r="F3343" s="80" t="str">
        <f>Original!C3756</f>
        <v>DINNER</v>
      </c>
      <c r="G3343" s="80">
        <f>Original!D3756</f>
        <v>230</v>
      </c>
      <c r="H3343" s="80" t="str">
        <f>Original!G3756</f>
        <v>DECAP</v>
      </c>
      <c r="I3343" s="80" t="s">
        <v>528</v>
      </c>
    </row>
    <row r="3344" spans="1:9">
      <c r="A3344" s="50">
        <v>3343</v>
      </c>
      <c r="B3344" s="77">
        <f>Original!A3759</f>
        <v>43448</v>
      </c>
      <c r="C3344" s="78">
        <v>43435</v>
      </c>
      <c r="D3344" s="50">
        <v>2018</v>
      </c>
      <c r="E3344" s="79">
        <f>Original!B3759</f>
        <v>0.61736111111111114</v>
      </c>
      <c r="F3344" s="80" t="str">
        <f>Original!C3757</f>
        <v>THANMAYII INN</v>
      </c>
      <c r="G3344" s="80">
        <f>Original!D3757</f>
        <v>2352</v>
      </c>
      <c r="H3344" s="80" t="str">
        <f>Original!G3757</f>
        <v>DECAP</v>
      </c>
      <c r="I3344" s="80" t="s">
        <v>528</v>
      </c>
    </row>
    <row r="3345" spans="1:9">
      <c r="A3345" s="50">
        <v>3344</v>
      </c>
      <c r="B3345" s="77">
        <f>Original!A3760</f>
        <v>43448</v>
      </c>
      <c r="C3345" s="78">
        <v>43435</v>
      </c>
      <c r="D3345" s="50">
        <v>2018</v>
      </c>
      <c r="E3345" s="79">
        <f>Original!B3760</f>
        <v>0.73541666666666661</v>
      </c>
      <c r="F3345" s="80" t="str">
        <f>Original!C3758</f>
        <v>XEROX</v>
      </c>
      <c r="G3345" s="80">
        <f>Original!D3758</f>
        <v>70</v>
      </c>
      <c r="H3345" s="80" t="str">
        <f>Original!G3758</f>
        <v>DECAP</v>
      </c>
      <c r="I3345" s="80" t="s">
        <v>528</v>
      </c>
    </row>
    <row r="3346" spans="1:9">
      <c r="A3346" s="50">
        <v>3345</v>
      </c>
      <c r="B3346" s="77">
        <f>Original!A3761</f>
        <v>43448</v>
      </c>
      <c r="C3346" s="78">
        <v>43435</v>
      </c>
      <c r="D3346" s="50">
        <v>2018</v>
      </c>
      <c r="E3346" s="79">
        <f>Original!B3761</f>
        <v>0.82361111111111107</v>
      </c>
      <c r="F3346" s="80" t="str">
        <f>Original!C3759</f>
        <v>LUNCH</v>
      </c>
      <c r="G3346" s="80">
        <f>Original!D3759</f>
        <v>430</v>
      </c>
      <c r="H3346" s="80" t="str">
        <f>Original!G3759</f>
        <v>DECAP</v>
      </c>
      <c r="I3346" s="80" t="s">
        <v>528</v>
      </c>
    </row>
    <row r="3347" spans="1:9">
      <c r="A3347" s="50">
        <v>3346</v>
      </c>
      <c r="B3347" s="77">
        <f>Original!A3762</f>
        <v>43448</v>
      </c>
      <c r="C3347" s="78">
        <v>43435</v>
      </c>
      <c r="D3347" s="50">
        <v>2018</v>
      </c>
      <c r="E3347" s="79">
        <f>Original!B3762</f>
        <v>0.90347222222222223</v>
      </c>
      <c r="F3347" s="80" t="str">
        <f>Original!C3760</f>
        <v>CAB</v>
      </c>
      <c r="G3347" s="80">
        <f>Original!D3760</f>
        <v>3000</v>
      </c>
      <c r="H3347" s="80" t="str">
        <f>Original!G3760</f>
        <v>DECAP</v>
      </c>
      <c r="I3347" s="80" t="s">
        <v>528</v>
      </c>
    </row>
    <row r="3348" spans="1:9">
      <c r="A3348" s="50">
        <v>3347</v>
      </c>
      <c r="B3348" s="77">
        <f>Original!A3763</f>
        <v>43449</v>
      </c>
      <c r="C3348" s="78">
        <v>43435</v>
      </c>
      <c r="D3348" s="50">
        <v>2018</v>
      </c>
      <c r="E3348" s="79">
        <f>Original!B3763</f>
        <v>1.7361111111111112E-2</v>
      </c>
      <c r="F3348" s="80" t="str">
        <f>Original!C3761</f>
        <v>BUNNY T-SHIRT</v>
      </c>
      <c r="G3348" s="80">
        <f>Original!D3761</f>
        <v>499</v>
      </c>
      <c r="H3348" s="80" t="str">
        <f>Original!G3761</f>
        <v>SHOPPING</v>
      </c>
      <c r="I3348" s="80" t="s">
        <v>529</v>
      </c>
    </row>
    <row r="3349" spans="1:9">
      <c r="A3349" s="50">
        <v>3348</v>
      </c>
      <c r="B3349" s="77">
        <f>Original!A3764</f>
        <v>43449</v>
      </c>
      <c r="C3349" s="78">
        <v>43435</v>
      </c>
      <c r="D3349" s="50">
        <v>2018</v>
      </c>
      <c r="E3349" s="79">
        <f>Original!B3764</f>
        <v>4.027777777777778E-2</v>
      </c>
      <c r="F3349" s="80" t="str">
        <f>Original!C3762</f>
        <v>JIO</v>
      </c>
      <c r="G3349" s="80">
        <f>Original!D3762</f>
        <v>11</v>
      </c>
      <c r="H3349" s="80" t="str">
        <f>Original!G3762</f>
        <v>BILLS</v>
      </c>
      <c r="I3349" s="80" t="s">
        <v>529</v>
      </c>
    </row>
    <row r="3350" spans="1:9">
      <c r="A3350" s="50">
        <v>3349</v>
      </c>
      <c r="B3350" s="77">
        <f>Original!A3765</f>
        <v>43449</v>
      </c>
      <c r="C3350" s="78">
        <v>43435</v>
      </c>
      <c r="D3350" s="50">
        <v>2018</v>
      </c>
      <c r="E3350" s="79">
        <f>Original!B3765</f>
        <v>0.35972222222222222</v>
      </c>
      <c r="F3350" s="80" t="str">
        <f>Original!C3763</f>
        <v>TRAIN</v>
      </c>
      <c r="G3350" s="80">
        <f>Original!D3763</f>
        <v>1598.26</v>
      </c>
      <c r="H3350" s="80" t="str">
        <f>Original!G3763</f>
        <v>DECAP</v>
      </c>
      <c r="I3350" s="80" t="s">
        <v>528</v>
      </c>
    </row>
    <row r="3351" spans="1:9">
      <c r="A3351" s="50">
        <v>3350</v>
      </c>
      <c r="B3351" s="77">
        <f>Original!A3766</f>
        <v>43449</v>
      </c>
      <c r="C3351" s="78">
        <v>43435</v>
      </c>
      <c r="D3351" s="50">
        <v>2018</v>
      </c>
      <c r="E3351" s="79">
        <f>Original!B3766</f>
        <v>0.63472222222222219</v>
      </c>
      <c r="F3351" s="80" t="str">
        <f>Original!C3764</f>
        <v>JUICE</v>
      </c>
      <c r="G3351" s="80">
        <f>Original!D3764</f>
        <v>35</v>
      </c>
      <c r="H3351" s="80" t="str">
        <f>Original!G3764</f>
        <v>DECAP</v>
      </c>
      <c r="I3351" s="80" t="s">
        <v>528</v>
      </c>
    </row>
    <row r="3352" spans="1:9">
      <c r="A3352" s="50">
        <v>3351</v>
      </c>
      <c r="B3352" s="77">
        <f>Original!A3767</f>
        <v>43449</v>
      </c>
      <c r="C3352" s="78">
        <v>43435</v>
      </c>
      <c r="D3352" s="50">
        <v>2018</v>
      </c>
      <c r="E3352" s="79">
        <f>Original!B3767</f>
        <v>0.94097222222222221</v>
      </c>
      <c r="F3352" s="80" t="str">
        <f>Original!C3765</f>
        <v>BREAKFAST</v>
      </c>
      <c r="G3352" s="80">
        <f>Original!D3765</f>
        <v>449</v>
      </c>
      <c r="H3352" s="80" t="str">
        <f>Original!G3765</f>
        <v>DECAP</v>
      </c>
      <c r="I3352" s="80" t="s">
        <v>528</v>
      </c>
    </row>
    <row r="3353" spans="1:9">
      <c r="A3353" s="50">
        <v>3352</v>
      </c>
      <c r="B3353" s="77">
        <f>Original!A3768</f>
        <v>43450</v>
      </c>
      <c r="C3353" s="78">
        <v>43435</v>
      </c>
      <c r="D3353" s="50">
        <v>2018</v>
      </c>
      <c r="E3353" s="79">
        <f>Original!B3768</f>
        <v>0.66666666666666663</v>
      </c>
      <c r="F3353" s="80" t="str">
        <f>Original!C3766</f>
        <v>LUNCH</v>
      </c>
      <c r="G3353" s="80">
        <f>Original!D3766</f>
        <v>106</v>
      </c>
      <c r="H3353" s="80" t="str">
        <f>Original!G3766</f>
        <v>DECAP</v>
      </c>
      <c r="I3353" s="80" t="s">
        <v>528</v>
      </c>
    </row>
    <row r="3354" spans="1:9">
      <c r="A3354" s="50">
        <v>3353</v>
      </c>
      <c r="B3354" s="77">
        <f>Original!A3769</f>
        <v>43450</v>
      </c>
      <c r="C3354" s="78">
        <v>43435</v>
      </c>
      <c r="D3354" s="50">
        <v>2018</v>
      </c>
      <c r="E3354" s="79">
        <f>Original!B3769</f>
        <v>0.8256944444444444</v>
      </c>
      <c r="F3354" s="80" t="str">
        <f>Original!C3767</f>
        <v>BUS</v>
      </c>
      <c r="G3354" s="80">
        <f>Original!D3767</f>
        <v>14</v>
      </c>
      <c r="H3354" s="80" t="str">
        <f>Original!G3767</f>
        <v>TRAVEL</v>
      </c>
      <c r="I3354" s="80" t="s">
        <v>529</v>
      </c>
    </row>
    <row r="3355" spans="1:9">
      <c r="A3355" s="50">
        <v>3354</v>
      </c>
      <c r="B3355" s="77">
        <f>Original!A3770</f>
        <v>43450</v>
      </c>
      <c r="C3355" s="78">
        <v>43435</v>
      </c>
      <c r="D3355" s="50">
        <v>2018</v>
      </c>
      <c r="E3355" s="79">
        <f>Original!B3770</f>
        <v>0.8256944444444444</v>
      </c>
      <c r="F3355" s="80" t="str">
        <f>Original!C3768</f>
        <v>T SHIRTS BRAND FACTORY</v>
      </c>
      <c r="G3355" s="80">
        <f>Original!D3768</f>
        <v>3482</v>
      </c>
      <c r="H3355" s="80" t="str">
        <f>Original!G3768</f>
        <v>SHOPPING</v>
      </c>
      <c r="I3355" s="80" t="s">
        <v>529</v>
      </c>
    </row>
    <row r="3356" spans="1:9">
      <c r="A3356" s="50">
        <v>3355</v>
      </c>
      <c r="B3356" s="77">
        <f>Original!A3771</f>
        <v>43451</v>
      </c>
      <c r="C3356" s="78">
        <v>43435</v>
      </c>
      <c r="D3356" s="50">
        <v>2018</v>
      </c>
      <c r="E3356" s="79">
        <f>Original!B3771</f>
        <v>0.76041666666666663</v>
      </c>
      <c r="F3356" s="80" t="str">
        <f>Original!C3769</f>
        <v>UBER</v>
      </c>
      <c r="G3356" s="80">
        <f>Original!D3769</f>
        <v>70</v>
      </c>
      <c r="H3356" s="80" t="str">
        <f>Original!G3769</f>
        <v>TRAVEL</v>
      </c>
      <c r="I3356" s="80" t="s">
        <v>529</v>
      </c>
    </row>
    <row r="3357" spans="1:9">
      <c r="A3357" s="50">
        <v>3356</v>
      </c>
      <c r="B3357" s="77">
        <f>Original!A3772</f>
        <v>43451</v>
      </c>
      <c r="C3357" s="78">
        <v>43435</v>
      </c>
      <c r="D3357" s="50">
        <v>2018</v>
      </c>
      <c r="E3357" s="79">
        <f>Original!B3772</f>
        <v>0.81874999999999998</v>
      </c>
      <c r="F3357" s="80" t="str">
        <f>Original!C3770</f>
        <v>WEEKEND</v>
      </c>
      <c r="G3357" s="80">
        <f>Original!D3770</f>
        <v>380</v>
      </c>
      <c r="H3357" s="80" t="str">
        <f>Original!G3770</f>
        <v>FOOD &amp; DRINKS</v>
      </c>
      <c r="I3357" s="80" t="s">
        <v>529</v>
      </c>
    </row>
    <row r="3358" spans="1:9">
      <c r="A3358" s="50">
        <v>3357</v>
      </c>
      <c r="B3358" s="77">
        <f>Original!A3773</f>
        <v>43451</v>
      </c>
      <c r="C3358" s="78">
        <v>43435</v>
      </c>
      <c r="D3358" s="50">
        <v>2018</v>
      </c>
      <c r="E3358" s="79">
        <f>Original!B3773</f>
        <v>0.91666666666666663</v>
      </c>
      <c r="F3358" s="80" t="str">
        <f>Original!C3771</f>
        <v>SOAP POWDER</v>
      </c>
      <c r="G3358" s="80">
        <f>Original!D3771</f>
        <v>49</v>
      </c>
      <c r="H3358" s="80" t="str">
        <f>Original!G3771</f>
        <v>GROCERIES</v>
      </c>
      <c r="I3358" s="80" t="s">
        <v>529</v>
      </c>
    </row>
    <row r="3359" spans="1:9">
      <c r="A3359" s="50">
        <v>3358</v>
      </c>
      <c r="B3359" s="77">
        <f>Original!A3774</f>
        <v>43451</v>
      </c>
      <c r="C3359" s="78">
        <v>43435</v>
      </c>
      <c r="D3359" s="50">
        <v>2018</v>
      </c>
      <c r="E3359" s="79">
        <f>Original!B3774</f>
        <v>0.93611111111111101</v>
      </c>
      <c r="F3359" s="80" t="str">
        <f>Original!C3772</f>
        <v>MEMORY CARD</v>
      </c>
      <c r="G3359" s="80">
        <f>Original!D3772</f>
        <v>519</v>
      </c>
      <c r="H3359" s="80" t="str">
        <f>Original!G3772</f>
        <v>SHOPPING</v>
      </c>
      <c r="I3359" s="80" t="s">
        <v>529</v>
      </c>
    </row>
    <row r="3360" spans="1:9">
      <c r="A3360" s="50">
        <v>3359</v>
      </c>
      <c r="B3360" s="77">
        <f>Original!A3775</f>
        <v>43452</v>
      </c>
      <c r="C3360" s="78">
        <v>43435</v>
      </c>
      <c r="D3360" s="50">
        <v>2018</v>
      </c>
      <c r="E3360" s="79">
        <f>Original!B3775</f>
        <v>0.25</v>
      </c>
      <c r="F3360" s="80" t="str">
        <f>Original!C3773</f>
        <v>DINNER</v>
      </c>
      <c r="G3360" s="80">
        <f>Original!D3773</f>
        <v>45</v>
      </c>
      <c r="H3360" s="80" t="str">
        <f>Original!G3773</f>
        <v>FOOD &amp; DRINKS</v>
      </c>
      <c r="I3360" s="80" t="s">
        <v>529</v>
      </c>
    </row>
    <row r="3361" spans="1:9">
      <c r="A3361" s="50">
        <v>3360</v>
      </c>
      <c r="B3361" s="77">
        <f>Original!A3776</f>
        <v>43452</v>
      </c>
      <c r="C3361" s="78">
        <v>43435</v>
      </c>
      <c r="D3361" s="50">
        <v>2018</v>
      </c>
      <c r="E3361" s="79">
        <f>Original!B3776</f>
        <v>0.3347222222222222</v>
      </c>
      <c r="F3361" s="80" t="str">
        <f>Original!C3774</f>
        <v>UBER</v>
      </c>
      <c r="G3361" s="80">
        <f>Original!D3774</f>
        <v>100</v>
      </c>
      <c r="H3361" s="80" t="str">
        <f>Original!G3774</f>
        <v>TRAVEL</v>
      </c>
      <c r="I3361" s="80" t="s">
        <v>529</v>
      </c>
    </row>
    <row r="3362" spans="1:9">
      <c r="A3362" s="50">
        <v>3361</v>
      </c>
      <c r="B3362" s="77">
        <f>Original!A3777</f>
        <v>43452</v>
      </c>
      <c r="C3362" s="78">
        <v>43435</v>
      </c>
      <c r="D3362" s="50">
        <v>2018</v>
      </c>
      <c r="E3362" s="79">
        <f>Original!B3777</f>
        <v>0.3347222222222222</v>
      </c>
      <c r="F3362" s="80" t="str">
        <f>Original!C3775</f>
        <v>SWIMMING CLASSES</v>
      </c>
      <c r="G3362" s="80">
        <f>Original!D3775</f>
        <v>4750</v>
      </c>
      <c r="H3362" s="80" t="str">
        <f>Original!G3775</f>
        <v>BILLS</v>
      </c>
      <c r="I3362" s="80" t="s">
        <v>529</v>
      </c>
    </row>
    <row r="3363" spans="1:9">
      <c r="A3363" s="50">
        <v>3362</v>
      </c>
      <c r="B3363" s="77">
        <f>Original!A3778</f>
        <v>43452</v>
      </c>
      <c r="C3363" s="78">
        <v>43435</v>
      </c>
      <c r="D3363" s="50">
        <v>2018</v>
      </c>
      <c r="E3363" s="79">
        <f>Original!B3778</f>
        <v>0.39444444444444443</v>
      </c>
      <c r="F3363" s="80" t="str">
        <f>Original!C3776</f>
        <v>UBER</v>
      </c>
      <c r="G3363" s="80">
        <f>Original!D3776</f>
        <v>75</v>
      </c>
      <c r="H3363" s="80" t="str">
        <f>Original!G3776</f>
        <v>TRAVEL</v>
      </c>
      <c r="I3363" s="80" t="s">
        <v>529</v>
      </c>
    </row>
    <row r="3364" spans="1:9">
      <c r="A3364" s="50">
        <v>3363</v>
      </c>
      <c r="B3364" s="77">
        <f>Original!A3779</f>
        <v>43452</v>
      </c>
      <c r="C3364" s="78">
        <v>43435</v>
      </c>
      <c r="D3364" s="50">
        <v>2018</v>
      </c>
      <c r="E3364" s="79">
        <f>Original!B3779</f>
        <v>0.39444444444444443</v>
      </c>
      <c r="F3364" s="80" t="str">
        <f>Original!C3777</f>
        <v>BUS</v>
      </c>
      <c r="G3364" s="80">
        <f>Original!D3777</f>
        <v>9</v>
      </c>
      <c r="H3364" s="80" t="str">
        <f>Original!G3777</f>
        <v>TRAVEL</v>
      </c>
      <c r="I3364" s="80" t="s">
        <v>529</v>
      </c>
    </row>
    <row r="3365" spans="1:9">
      <c r="A3365" s="50">
        <v>3364</v>
      </c>
      <c r="B3365" s="77">
        <f>Original!A3780</f>
        <v>43452</v>
      </c>
      <c r="C3365" s="78">
        <v>43435</v>
      </c>
      <c r="D3365" s="50">
        <v>2018</v>
      </c>
      <c r="E3365" s="79">
        <f>Original!B3780</f>
        <v>0.93888888888888899</v>
      </c>
      <c r="F3365" s="80" t="str">
        <f>Original!C3778</f>
        <v>AUTO</v>
      </c>
      <c r="G3365" s="80">
        <f>Original!D3778</f>
        <v>20</v>
      </c>
      <c r="H3365" s="80" t="str">
        <f>Original!G3778</f>
        <v>TRAVEL</v>
      </c>
      <c r="I3365" s="80" t="s">
        <v>529</v>
      </c>
    </row>
    <row r="3366" spans="1:9">
      <c r="A3366" s="50">
        <v>3365</v>
      </c>
      <c r="B3366" s="77">
        <f>Original!A3781</f>
        <v>43452</v>
      </c>
      <c r="C3366" s="78">
        <v>43435</v>
      </c>
      <c r="D3366" s="50">
        <v>2018</v>
      </c>
      <c r="E3366" s="79">
        <f>Original!B3781</f>
        <v>0.93888888888888899</v>
      </c>
      <c r="F3366" s="80" t="str">
        <f>Original!C3779</f>
        <v>BREAKFAST</v>
      </c>
      <c r="G3366" s="80">
        <f>Original!D3779</f>
        <v>25</v>
      </c>
      <c r="H3366" s="80" t="str">
        <f>Original!G3779</f>
        <v>FOOD &amp; DRINKS</v>
      </c>
      <c r="I3366" s="80" t="s">
        <v>529</v>
      </c>
    </row>
    <row r="3367" spans="1:9">
      <c r="A3367" s="50">
        <v>3366</v>
      </c>
      <c r="B3367" s="77">
        <f>Original!A3782</f>
        <v>43452</v>
      </c>
      <c r="C3367" s="78">
        <v>43435</v>
      </c>
      <c r="D3367" s="50">
        <v>2018</v>
      </c>
      <c r="E3367" s="79">
        <f>Original!B3782</f>
        <v>0.93888888888888899</v>
      </c>
      <c r="F3367" s="80" t="str">
        <f>Original!C3780</f>
        <v>BUS</v>
      </c>
      <c r="G3367" s="80">
        <f>Original!D3780</f>
        <v>15</v>
      </c>
      <c r="H3367" s="80" t="str">
        <f>Original!G3780</f>
        <v>TRAVEL</v>
      </c>
      <c r="I3367" s="80" t="s">
        <v>529</v>
      </c>
    </row>
    <row r="3368" spans="1:9">
      <c r="A3368" s="50">
        <v>3367</v>
      </c>
      <c r="B3368" s="77">
        <f>Original!A3783</f>
        <v>43452</v>
      </c>
      <c r="C3368" s="78">
        <v>43435</v>
      </c>
      <c r="D3368" s="50">
        <v>2018</v>
      </c>
      <c r="E3368" s="79">
        <f>Original!B3783</f>
        <v>0.93888888888888899</v>
      </c>
      <c r="F3368" s="80" t="str">
        <f>Original!C3781</f>
        <v>AUTO</v>
      </c>
      <c r="G3368" s="80">
        <f>Original!D3781</f>
        <v>10</v>
      </c>
      <c r="H3368" s="80" t="str">
        <f>Original!G3781</f>
        <v>TRAVEL</v>
      </c>
      <c r="I3368" s="80" t="s">
        <v>529</v>
      </c>
    </row>
    <row r="3369" spans="1:9">
      <c r="A3369" s="50">
        <v>3368</v>
      </c>
      <c r="B3369" s="77">
        <f>Original!A3784</f>
        <v>43453</v>
      </c>
      <c r="C3369" s="78">
        <v>43435</v>
      </c>
      <c r="D3369" s="50">
        <v>2018</v>
      </c>
      <c r="E3369" s="79">
        <f>Original!B3784</f>
        <v>0.72222222222222221</v>
      </c>
      <c r="F3369" s="80" t="str">
        <f>Original!C3782</f>
        <v>DINNER</v>
      </c>
      <c r="G3369" s="80">
        <f>Original!D3782</f>
        <v>85</v>
      </c>
      <c r="H3369" s="80" t="str">
        <f>Original!G3782</f>
        <v>FOOD &amp; DRINKS</v>
      </c>
      <c r="I3369" s="80" t="s">
        <v>529</v>
      </c>
    </row>
    <row r="3370" spans="1:9">
      <c r="A3370" s="50">
        <v>3369</v>
      </c>
      <c r="B3370" s="77">
        <f>Original!A3785</f>
        <v>43453</v>
      </c>
      <c r="C3370" s="78">
        <v>43435</v>
      </c>
      <c r="D3370" s="50">
        <v>2018</v>
      </c>
      <c r="E3370" s="79">
        <f>Original!B3785</f>
        <v>0.75347222222222221</v>
      </c>
      <c r="F3370" s="80" t="str">
        <f>Original!C3783</f>
        <v>BUS</v>
      </c>
      <c r="G3370" s="80">
        <f>Original!D3783</f>
        <v>13</v>
      </c>
      <c r="H3370" s="80" t="str">
        <f>Original!G3783</f>
        <v>TRAVEL</v>
      </c>
      <c r="I3370" s="80" t="s">
        <v>529</v>
      </c>
    </row>
    <row r="3371" spans="1:9">
      <c r="A3371" s="50">
        <v>3370</v>
      </c>
      <c r="B3371" s="77">
        <f>Original!A3786</f>
        <v>43453</v>
      </c>
      <c r="C3371" s="78">
        <v>43435</v>
      </c>
      <c r="D3371" s="50">
        <v>2018</v>
      </c>
      <c r="E3371" s="79">
        <f>Original!B3786</f>
        <v>0.9472222222222223</v>
      </c>
      <c r="F3371" s="80" t="str">
        <f>Original!C3784</f>
        <v>PIZZA</v>
      </c>
      <c r="G3371" s="80">
        <f>Original!D3784</f>
        <v>324</v>
      </c>
      <c r="H3371" s="80" t="str">
        <f>Original!G3784</f>
        <v>FOOD &amp; DRINKS</v>
      </c>
      <c r="I3371" s="80" t="s">
        <v>529</v>
      </c>
    </row>
    <row r="3372" spans="1:9">
      <c r="A3372" s="50">
        <v>3371</v>
      </c>
      <c r="B3372" s="77">
        <f>Original!A3787</f>
        <v>43453</v>
      </c>
      <c r="C3372" s="78">
        <v>43435</v>
      </c>
      <c r="D3372" s="50">
        <v>2018</v>
      </c>
      <c r="E3372" s="79">
        <f>Original!B3787</f>
        <v>0.9472222222222223</v>
      </c>
      <c r="F3372" s="80" t="str">
        <f>Original!C3785</f>
        <v>AUTO</v>
      </c>
      <c r="G3372" s="80">
        <f>Original!D3785</f>
        <v>10</v>
      </c>
      <c r="H3372" s="80" t="str">
        <f>Original!G3785</f>
        <v>TRAVEL</v>
      </c>
      <c r="I3372" s="80" t="s">
        <v>529</v>
      </c>
    </row>
    <row r="3373" spans="1:9">
      <c r="A3373" s="50">
        <v>3372</v>
      </c>
      <c r="B3373" s="77">
        <f>Original!A3788</f>
        <v>43453</v>
      </c>
      <c r="C3373" s="78">
        <v>43435</v>
      </c>
      <c r="D3373" s="50">
        <v>2018</v>
      </c>
      <c r="E3373" s="79">
        <f>Original!B3788</f>
        <v>0.9472222222222223</v>
      </c>
      <c r="F3373" s="80" t="str">
        <f>Original!C3786</f>
        <v>AUTO</v>
      </c>
      <c r="G3373" s="80">
        <f>Original!D3786</f>
        <v>10</v>
      </c>
      <c r="H3373" s="80" t="str">
        <f>Original!G3786</f>
        <v>TRAVEL</v>
      </c>
      <c r="I3373" s="80" t="s">
        <v>529</v>
      </c>
    </row>
    <row r="3374" spans="1:9">
      <c r="A3374" s="50">
        <v>3373</v>
      </c>
      <c r="B3374" s="77">
        <f>Original!A3789</f>
        <v>43454</v>
      </c>
      <c r="C3374" s="78">
        <v>43435</v>
      </c>
      <c r="D3374" s="50">
        <v>2018</v>
      </c>
      <c r="E3374" s="79">
        <f>Original!B3789</f>
        <v>0.39513888888888887</v>
      </c>
      <c r="F3374" s="80" t="str">
        <f>Original!C3787</f>
        <v>BUS</v>
      </c>
      <c r="G3374" s="80">
        <f>Original!D3787</f>
        <v>15</v>
      </c>
      <c r="H3374" s="80" t="str">
        <f>Original!G3787</f>
        <v>TRAVEL</v>
      </c>
      <c r="I3374" s="80" t="s">
        <v>529</v>
      </c>
    </row>
    <row r="3375" spans="1:9">
      <c r="A3375" s="50">
        <v>3374</v>
      </c>
      <c r="B3375" s="77">
        <f>Original!A3790</f>
        <v>43454</v>
      </c>
      <c r="C3375" s="78">
        <v>43435</v>
      </c>
      <c r="D3375" s="50">
        <v>2018</v>
      </c>
      <c r="E3375" s="79">
        <f>Original!B3790</f>
        <v>0.39583333333333331</v>
      </c>
      <c r="F3375" s="80" t="str">
        <f>Original!C3788</f>
        <v>DINNER</v>
      </c>
      <c r="G3375" s="80">
        <f>Original!D3788</f>
        <v>40</v>
      </c>
      <c r="H3375" s="80" t="str">
        <f>Original!G3788</f>
        <v>FOOD &amp; DRINKS</v>
      </c>
      <c r="I3375" s="80" t="s">
        <v>529</v>
      </c>
    </row>
    <row r="3376" spans="1:9">
      <c r="A3376" s="50">
        <v>3375</v>
      </c>
      <c r="B3376" s="77">
        <f>Original!A3791</f>
        <v>43454</v>
      </c>
      <c r="C3376" s="78">
        <v>43435</v>
      </c>
      <c r="D3376" s="50">
        <v>2018</v>
      </c>
      <c r="E3376" s="79">
        <f>Original!B3791</f>
        <v>0.39583333333333331</v>
      </c>
      <c r="F3376" s="80" t="str">
        <f>Original!C3789</f>
        <v>AUTO</v>
      </c>
      <c r="G3376" s="80">
        <f>Original!D3789</f>
        <v>60</v>
      </c>
      <c r="H3376" s="80" t="str">
        <f>Original!G3789</f>
        <v>TRAVEL</v>
      </c>
      <c r="I3376" s="80" t="s">
        <v>529</v>
      </c>
    </row>
    <row r="3377" spans="1:9">
      <c r="A3377" s="50">
        <v>3376</v>
      </c>
      <c r="B3377" s="77">
        <f>Original!A3792</f>
        <v>43454</v>
      </c>
      <c r="C3377" s="78">
        <v>43435</v>
      </c>
      <c r="D3377" s="50">
        <v>2018</v>
      </c>
      <c r="E3377" s="79">
        <f>Original!B3792</f>
        <v>0.54236111111111118</v>
      </c>
      <c r="F3377" s="80" t="str">
        <f>Original!C3790</f>
        <v>TEA</v>
      </c>
      <c r="G3377" s="80">
        <f>Original!D3790</f>
        <v>30</v>
      </c>
      <c r="H3377" s="80" t="str">
        <f>Original!G3790</f>
        <v>FOOD &amp; DRINKS</v>
      </c>
      <c r="I3377" s="80" t="s">
        <v>529</v>
      </c>
    </row>
    <row r="3378" spans="1:9">
      <c r="A3378" s="50">
        <v>3377</v>
      </c>
      <c r="B3378" s="77">
        <f>Original!A3793</f>
        <v>43454</v>
      </c>
      <c r="C3378" s="78">
        <v>43435</v>
      </c>
      <c r="D3378" s="50">
        <v>2018</v>
      </c>
      <c r="E3378" s="79">
        <f>Original!B3793</f>
        <v>0.7006944444444444</v>
      </c>
      <c r="F3378" s="80" t="str">
        <f>Original!C3791</f>
        <v>FRUITS</v>
      </c>
      <c r="G3378" s="80">
        <f>Original!D3791</f>
        <v>40</v>
      </c>
      <c r="H3378" s="80" t="str">
        <f>Original!G3791</f>
        <v>FOOD &amp; DRINKS</v>
      </c>
      <c r="I3378" s="80" t="s">
        <v>529</v>
      </c>
    </row>
    <row r="3379" spans="1:9">
      <c r="A3379" s="50">
        <v>3378</v>
      </c>
      <c r="B3379" s="77">
        <f>Original!A3794</f>
        <v>43454</v>
      </c>
      <c r="C3379" s="78">
        <v>43435</v>
      </c>
      <c r="D3379" s="50">
        <v>2018</v>
      </c>
      <c r="E3379" s="79">
        <f>Original!B3794</f>
        <v>0.7006944444444444</v>
      </c>
      <c r="F3379" s="80" t="str">
        <f>Original!C3792</f>
        <v>SWIGGY</v>
      </c>
      <c r="G3379" s="80">
        <f>Original!D3792</f>
        <v>123</v>
      </c>
      <c r="H3379" s="80" t="str">
        <f>Original!G3792</f>
        <v>FOOD &amp; DRINKS</v>
      </c>
      <c r="I3379" s="80" t="s">
        <v>529</v>
      </c>
    </row>
    <row r="3380" spans="1:9">
      <c r="A3380" s="50">
        <v>3379</v>
      </c>
      <c r="B3380" s="77">
        <f>Original!A3795</f>
        <v>43455</v>
      </c>
      <c r="C3380" s="78">
        <v>43435</v>
      </c>
      <c r="D3380" s="50">
        <v>2018</v>
      </c>
      <c r="E3380" s="79">
        <f>Original!B3795</f>
        <v>0.44861111111111113</v>
      </c>
      <c r="F3380" s="80" t="str">
        <f>Original!C3793</f>
        <v>BUS</v>
      </c>
      <c r="G3380" s="80">
        <f>Original!D3793</f>
        <v>10</v>
      </c>
      <c r="H3380" s="80" t="str">
        <f>Original!G3793</f>
        <v>TRAVEL</v>
      </c>
      <c r="I3380" s="80" t="s">
        <v>529</v>
      </c>
    </row>
    <row r="3381" spans="1:9">
      <c r="A3381" s="50">
        <v>3380</v>
      </c>
      <c r="B3381" s="77">
        <f>Original!A3796</f>
        <v>43455</v>
      </c>
      <c r="C3381" s="78">
        <v>43435</v>
      </c>
      <c r="D3381" s="50">
        <v>2018</v>
      </c>
      <c r="E3381" s="79">
        <f>Original!B3796</f>
        <v>0.86875000000000002</v>
      </c>
      <c r="F3381" s="80" t="str">
        <f>Original!C3794</f>
        <v>AUTO</v>
      </c>
      <c r="G3381" s="80">
        <f>Original!D3794</f>
        <v>20</v>
      </c>
      <c r="H3381" s="80" t="str">
        <f>Original!G3794</f>
        <v>TRAVEL</v>
      </c>
      <c r="I3381" s="80" t="s">
        <v>529</v>
      </c>
    </row>
    <row r="3382" spans="1:9">
      <c r="A3382" s="50">
        <v>3381</v>
      </c>
      <c r="B3382" s="77">
        <f>Original!A3797</f>
        <v>43455</v>
      </c>
      <c r="C3382" s="78">
        <v>43435</v>
      </c>
      <c r="D3382" s="50">
        <v>2018</v>
      </c>
      <c r="E3382" s="79">
        <f>Original!B3797</f>
        <v>0.86875000000000002</v>
      </c>
      <c r="F3382" s="80" t="str">
        <f>Original!C3795</f>
        <v>SOAP</v>
      </c>
      <c r="G3382" s="80">
        <f>Original!D3795</f>
        <v>30</v>
      </c>
      <c r="H3382" s="80" t="str">
        <f>Original!G3795</f>
        <v>GROCERIES</v>
      </c>
      <c r="I3382" s="80" t="s">
        <v>529</v>
      </c>
    </row>
    <row r="3383" spans="1:9">
      <c r="A3383" s="50">
        <v>3382</v>
      </c>
      <c r="B3383" s="77">
        <f>Original!A3798</f>
        <v>43455</v>
      </c>
      <c r="C3383" s="78">
        <v>43435</v>
      </c>
      <c r="D3383" s="50">
        <v>2018</v>
      </c>
      <c r="E3383" s="79">
        <f>Original!B3798</f>
        <v>0.86875000000000002</v>
      </c>
      <c r="F3383" s="80" t="str">
        <f>Original!C3796</f>
        <v>DINNER</v>
      </c>
      <c r="G3383" s="80">
        <f>Original!D3796</f>
        <v>50</v>
      </c>
      <c r="H3383" s="80" t="str">
        <f>Original!G3796</f>
        <v>FOOD &amp; DRINKS</v>
      </c>
      <c r="I3383" s="80" t="s">
        <v>529</v>
      </c>
    </row>
    <row r="3384" spans="1:9">
      <c r="A3384" s="50">
        <v>3383</v>
      </c>
      <c r="B3384" s="77">
        <f>Original!A3799</f>
        <v>43456</v>
      </c>
      <c r="C3384" s="78">
        <v>43435</v>
      </c>
      <c r="D3384" s="50">
        <v>2018</v>
      </c>
      <c r="E3384" s="79">
        <f>Original!B3799</f>
        <v>0.58958333333333335</v>
      </c>
      <c r="F3384" s="80" t="str">
        <f>Original!C3797</f>
        <v>LUNCH</v>
      </c>
      <c r="G3384" s="80">
        <f>Original!D3797</f>
        <v>235</v>
      </c>
      <c r="H3384" s="80" t="str">
        <f>Original!G3797</f>
        <v>FOOD &amp; DRINKS</v>
      </c>
      <c r="I3384" s="80" t="s">
        <v>529</v>
      </c>
    </row>
    <row r="3385" spans="1:9">
      <c r="A3385" s="50">
        <v>3384</v>
      </c>
      <c r="B3385" s="77">
        <f>Original!A3800</f>
        <v>43456</v>
      </c>
      <c r="C3385" s="78">
        <v>43435</v>
      </c>
      <c r="D3385" s="50">
        <v>2018</v>
      </c>
      <c r="E3385" s="79">
        <f>Original!B3800</f>
        <v>0.93055555555555547</v>
      </c>
      <c r="F3385" s="80" t="str">
        <f>Original!C3798</f>
        <v>BUS</v>
      </c>
      <c r="G3385" s="80">
        <f>Original!D3798</f>
        <v>15</v>
      </c>
      <c r="H3385" s="80" t="str">
        <f>Original!G3798</f>
        <v>TRAVEL</v>
      </c>
      <c r="I3385" s="80" t="s">
        <v>529</v>
      </c>
    </row>
    <row r="3386" spans="1:9">
      <c r="A3386" s="50">
        <v>3385</v>
      </c>
      <c r="B3386" s="77">
        <f>Original!A3801</f>
        <v>43456</v>
      </c>
      <c r="C3386" s="78">
        <v>43435</v>
      </c>
      <c r="D3386" s="50">
        <v>2018</v>
      </c>
      <c r="E3386" s="79">
        <f>Original!B3801</f>
        <v>0.93055555555555547</v>
      </c>
      <c r="F3386" s="80" t="str">
        <f>Original!C3799</f>
        <v>LUNCH</v>
      </c>
      <c r="G3386" s="80">
        <f>Original!D3799</f>
        <v>400</v>
      </c>
      <c r="H3386" s="80" t="str">
        <f>Original!G3799</f>
        <v>FOOD &amp; DRINKS</v>
      </c>
      <c r="I3386" s="80" t="s">
        <v>529</v>
      </c>
    </row>
    <row r="3387" spans="1:9">
      <c r="A3387" s="50">
        <v>3386</v>
      </c>
      <c r="B3387" s="77">
        <f>Original!A3802</f>
        <v>43456</v>
      </c>
      <c r="C3387" s="78">
        <v>43435</v>
      </c>
      <c r="D3387" s="50">
        <v>2018</v>
      </c>
      <c r="E3387" s="79">
        <f>Original!B3802</f>
        <v>0.93055555555555547</v>
      </c>
      <c r="F3387" s="80" t="str">
        <f>Original!C3800</f>
        <v>DINNER</v>
      </c>
      <c r="G3387" s="80">
        <f>Original!D3800</f>
        <v>30</v>
      </c>
      <c r="H3387" s="80" t="str">
        <f>Original!G3800</f>
        <v>FOOD &amp; DRINKS</v>
      </c>
      <c r="I3387" s="80" t="s">
        <v>529</v>
      </c>
    </row>
    <row r="3388" spans="1:9">
      <c r="A3388" s="50">
        <v>3387</v>
      </c>
      <c r="B3388" s="77">
        <f>Original!A3803</f>
        <v>43456</v>
      </c>
      <c r="C3388" s="78">
        <v>43435</v>
      </c>
      <c r="D3388" s="50">
        <v>2018</v>
      </c>
      <c r="E3388" s="79">
        <f>Original!B3803</f>
        <v>0.93055555555555547</v>
      </c>
      <c r="F3388" s="80" t="str">
        <f>Original!C3801</f>
        <v>AUTO</v>
      </c>
      <c r="G3388" s="80">
        <f>Original!D3801</f>
        <v>25</v>
      </c>
      <c r="H3388" s="80" t="str">
        <f>Original!G3801</f>
        <v>TRAVEL</v>
      </c>
      <c r="I3388" s="80" t="s">
        <v>529</v>
      </c>
    </row>
    <row r="3389" spans="1:9">
      <c r="A3389" s="50">
        <v>3388</v>
      </c>
      <c r="B3389" s="77">
        <f>Original!A3804</f>
        <v>43456</v>
      </c>
      <c r="C3389" s="78">
        <v>43435</v>
      </c>
      <c r="D3389" s="50">
        <v>2018</v>
      </c>
      <c r="E3389" s="79">
        <f>Original!B3804</f>
        <v>0.93055555555555547</v>
      </c>
      <c r="F3389" s="80" t="str">
        <f>Original!C3802</f>
        <v>PETROL</v>
      </c>
      <c r="G3389" s="80">
        <f>Original!D3802</f>
        <v>305</v>
      </c>
      <c r="H3389" s="80" t="str">
        <f>Original!G3802</f>
        <v>TRAVEL</v>
      </c>
      <c r="I3389" s="80" t="s">
        <v>529</v>
      </c>
    </row>
    <row r="3390" spans="1:9">
      <c r="A3390" s="50">
        <v>3389</v>
      </c>
      <c r="B3390" s="77">
        <f>Original!A3805</f>
        <v>43456</v>
      </c>
      <c r="C3390" s="78">
        <v>43435</v>
      </c>
      <c r="D3390" s="50">
        <v>2018</v>
      </c>
      <c r="E3390" s="79">
        <f>Original!B3805</f>
        <v>0.93125000000000002</v>
      </c>
      <c r="F3390" s="80" t="str">
        <f>Original!C3803</f>
        <v>TEA</v>
      </c>
      <c r="G3390" s="80">
        <f>Original!D3803</f>
        <v>12</v>
      </c>
      <c r="H3390" s="80" t="str">
        <f>Original!G3803</f>
        <v>FOOD &amp; DRINKS</v>
      </c>
      <c r="I3390" s="80" t="s">
        <v>529</v>
      </c>
    </row>
    <row r="3391" spans="1:9">
      <c r="A3391" s="50">
        <v>3390</v>
      </c>
      <c r="B3391" s="77">
        <f>Original!A3806</f>
        <v>43457</v>
      </c>
      <c r="C3391" s="78">
        <v>43435</v>
      </c>
      <c r="D3391" s="50">
        <v>2018</v>
      </c>
      <c r="E3391" s="79">
        <f>Original!B3806</f>
        <v>0.64861111111111114</v>
      </c>
      <c r="F3391" s="80" t="str">
        <f>Original!C3804</f>
        <v>BUS</v>
      </c>
      <c r="G3391" s="80">
        <f>Original!D3804</f>
        <v>15</v>
      </c>
      <c r="H3391" s="80" t="str">
        <f>Original!G3804</f>
        <v>TRAVEL</v>
      </c>
      <c r="I3391" s="80" t="s">
        <v>529</v>
      </c>
    </row>
    <row r="3392" spans="1:9">
      <c r="A3392" s="50">
        <v>3391</v>
      </c>
      <c r="B3392" s="77">
        <f>Original!A3807</f>
        <v>43457</v>
      </c>
      <c r="C3392" s="78">
        <v>43435</v>
      </c>
      <c r="D3392" s="50">
        <v>2018</v>
      </c>
      <c r="E3392" s="79">
        <f>Original!B3807</f>
        <v>0.64861111111111114</v>
      </c>
      <c r="F3392" s="80" t="str">
        <f>Original!C3805</f>
        <v>FACE WASH</v>
      </c>
      <c r="G3392" s="80">
        <f>Original!D3805</f>
        <v>179</v>
      </c>
      <c r="H3392" s="80" t="str">
        <f>Original!G3805</f>
        <v>GROCERIES</v>
      </c>
      <c r="I3392" s="80" t="s">
        <v>529</v>
      </c>
    </row>
    <row r="3393" spans="1:9">
      <c r="A3393" s="50">
        <v>3392</v>
      </c>
      <c r="B3393" s="77">
        <f>Original!A3808</f>
        <v>43457</v>
      </c>
      <c r="C3393" s="78">
        <v>43435</v>
      </c>
      <c r="D3393" s="50">
        <v>2018</v>
      </c>
      <c r="E3393" s="79">
        <f>Original!B3808</f>
        <v>0.64861111111111114</v>
      </c>
      <c r="F3393" s="80" t="str">
        <f>Original!C3806</f>
        <v>MOVIE</v>
      </c>
      <c r="G3393" s="80">
        <f>Original!D3806</f>
        <v>90</v>
      </c>
      <c r="H3393" s="80" t="str">
        <f>Original!G3806</f>
        <v>MOVIES</v>
      </c>
      <c r="I3393" s="80" t="s">
        <v>529</v>
      </c>
    </row>
    <row r="3394" spans="1:9">
      <c r="A3394" s="50">
        <v>3393</v>
      </c>
      <c r="B3394" s="77">
        <f>Original!A3809</f>
        <v>43457</v>
      </c>
      <c r="C3394" s="78">
        <v>43435</v>
      </c>
      <c r="D3394" s="50">
        <v>2018</v>
      </c>
      <c r="E3394" s="79">
        <f>Original!B3809</f>
        <v>0.9145833333333333</v>
      </c>
      <c r="F3394" s="80" t="str">
        <f>Original!C3807</f>
        <v>LUNCH</v>
      </c>
      <c r="G3394" s="80">
        <f>Original!D3807</f>
        <v>285</v>
      </c>
      <c r="H3394" s="80" t="str">
        <f>Original!G3807</f>
        <v>FOOD &amp; DRINKS</v>
      </c>
      <c r="I3394" s="80" t="s">
        <v>529</v>
      </c>
    </row>
    <row r="3395" spans="1:9">
      <c r="A3395" s="50">
        <v>3394</v>
      </c>
      <c r="B3395" s="77">
        <f>Original!A3810</f>
        <v>43457</v>
      </c>
      <c r="C3395" s="78">
        <v>43435</v>
      </c>
      <c r="D3395" s="50">
        <v>2018</v>
      </c>
      <c r="E3395" s="79">
        <f>Original!B3810</f>
        <v>0.9145833333333333</v>
      </c>
      <c r="F3395" s="80" t="str">
        <f>Original!C3808</f>
        <v>PARKING</v>
      </c>
      <c r="G3395" s="80">
        <f>Original!D3808</f>
        <v>90</v>
      </c>
      <c r="H3395" s="80" t="str">
        <f>Original!G3808</f>
        <v>TRAVEL</v>
      </c>
      <c r="I3395" s="80" t="s">
        <v>529</v>
      </c>
    </row>
    <row r="3396" spans="1:9">
      <c r="A3396" s="50">
        <v>3395</v>
      </c>
      <c r="B3396" s="77">
        <f>Original!A3811</f>
        <v>43458</v>
      </c>
      <c r="C3396" s="78">
        <v>43435</v>
      </c>
      <c r="D3396" s="50">
        <v>2018</v>
      </c>
      <c r="E3396" s="79">
        <f>Original!B3811</f>
        <v>0.92499999999999993</v>
      </c>
      <c r="F3396" s="80" t="str">
        <f>Original!C3809</f>
        <v>PILLOWS</v>
      </c>
      <c r="G3396" s="80">
        <f>Original!D3809</f>
        <v>164</v>
      </c>
      <c r="H3396" s="80" t="str">
        <f>Original!G3809</f>
        <v>SHOPPING</v>
      </c>
      <c r="I3396" s="80" t="s">
        <v>529</v>
      </c>
    </row>
    <row r="3397" spans="1:9">
      <c r="A3397" s="50">
        <v>3396</v>
      </c>
      <c r="B3397" s="77">
        <f>Original!A3812</f>
        <v>43458</v>
      </c>
      <c r="C3397" s="78">
        <v>43435</v>
      </c>
      <c r="D3397" s="50">
        <v>2018</v>
      </c>
      <c r="E3397" s="79">
        <f>Original!B3812</f>
        <v>0.92569444444444438</v>
      </c>
      <c r="F3397" s="80" t="str">
        <f>Original!C3810</f>
        <v>SNACKS</v>
      </c>
      <c r="G3397" s="80">
        <f>Original!D3810</f>
        <v>120</v>
      </c>
      <c r="H3397" s="80" t="str">
        <f>Original!G3810</f>
        <v>FOOD &amp; DRINKS</v>
      </c>
      <c r="I3397" s="80" t="s">
        <v>529</v>
      </c>
    </row>
    <row r="3398" spans="1:9">
      <c r="A3398" s="50">
        <v>3397</v>
      </c>
      <c r="B3398" s="77">
        <f>Original!A3813</f>
        <v>43459</v>
      </c>
      <c r="C3398" s="78">
        <v>43435</v>
      </c>
      <c r="D3398" s="50">
        <v>2018</v>
      </c>
      <c r="E3398" s="79">
        <f>Original!B3813</f>
        <v>0.92569444444444438</v>
      </c>
      <c r="F3398" s="80" t="str">
        <f>Original!C3811</f>
        <v>TEA</v>
      </c>
      <c r="G3398" s="80">
        <f>Original!D3811</f>
        <v>20</v>
      </c>
      <c r="H3398" s="80" t="str">
        <f>Original!G3811</f>
        <v>FOOD &amp; DRINKS</v>
      </c>
      <c r="I3398" s="80" t="s">
        <v>529</v>
      </c>
    </row>
    <row r="3399" spans="1:9">
      <c r="A3399" s="50">
        <v>3398</v>
      </c>
      <c r="B3399" s="77">
        <f>Original!A3814</f>
        <v>43459</v>
      </c>
      <c r="C3399" s="78">
        <v>43435</v>
      </c>
      <c r="D3399" s="50">
        <v>2018</v>
      </c>
      <c r="E3399" s="79">
        <f>Original!B3814</f>
        <v>0.92638888888888893</v>
      </c>
      <c r="F3399" s="80" t="str">
        <f>Original!C3812</f>
        <v>SNACKS</v>
      </c>
      <c r="G3399" s="80">
        <f>Original!D3812</f>
        <v>75</v>
      </c>
      <c r="H3399" s="80" t="str">
        <f>Original!G3812</f>
        <v>FOOD &amp; DRINKS</v>
      </c>
      <c r="I3399" s="80" t="s">
        <v>529</v>
      </c>
    </row>
    <row r="3400" spans="1:9">
      <c r="A3400" s="50">
        <v>3399</v>
      </c>
      <c r="B3400" s="77">
        <f>Original!A3815</f>
        <v>43459</v>
      </c>
      <c r="C3400" s="78">
        <v>43435</v>
      </c>
      <c r="D3400" s="50">
        <v>2018</v>
      </c>
      <c r="E3400" s="79">
        <f>Original!B3815</f>
        <v>0.92638888888888893</v>
      </c>
      <c r="F3400" s="80" t="str">
        <f>Original!C3813</f>
        <v>TEA</v>
      </c>
      <c r="G3400" s="80">
        <f>Original!D3813</f>
        <v>40</v>
      </c>
      <c r="H3400" s="80" t="str">
        <f>Original!G3813</f>
        <v>FOOD &amp; DRINKS</v>
      </c>
      <c r="I3400" s="80" t="s">
        <v>529</v>
      </c>
    </row>
    <row r="3401" spans="1:9">
      <c r="A3401" s="50">
        <v>3400</v>
      </c>
      <c r="B3401" s="77">
        <f>Original!A3816</f>
        <v>43459</v>
      </c>
      <c r="C3401" s="78">
        <v>43435</v>
      </c>
      <c r="D3401" s="50">
        <v>2018</v>
      </c>
      <c r="E3401" s="79">
        <f>Original!B3816</f>
        <v>0.92638888888888893</v>
      </c>
      <c r="F3401" s="80" t="str">
        <f>Original!C3814</f>
        <v>NEWSPAPER</v>
      </c>
      <c r="G3401" s="80">
        <f>Original!D3814</f>
        <v>4</v>
      </c>
      <c r="H3401" s="80" t="str">
        <f>Original!G3814</f>
        <v>BILLS</v>
      </c>
      <c r="I3401" s="80" t="s">
        <v>529</v>
      </c>
    </row>
    <row r="3402" spans="1:9">
      <c r="A3402" s="50">
        <v>3401</v>
      </c>
      <c r="B3402" s="77">
        <f>Original!A3817</f>
        <v>43460</v>
      </c>
      <c r="C3402" s="78">
        <v>43435</v>
      </c>
      <c r="D3402" s="50">
        <v>2018</v>
      </c>
      <c r="E3402" s="79">
        <f>Original!B3817</f>
        <v>0.51458333333333328</v>
      </c>
      <c r="F3402" s="80" t="str">
        <f>Original!C3815</f>
        <v>BREAKFAST</v>
      </c>
      <c r="G3402" s="80">
        <f>Original!D3815</f>
        <v>75</v>
      </c>
      <c r="H3402" s="80" t="str">
        <f>Original!G3815</f>
        <v>FOOD &amp; DRINKS</v>
      </c>
      <c r="I3402" s="80" t="s">
        <v>529</v>
      </c>
    </row>
    <row r="3403" spans="1:9">
      <c r="A3403" s="50">
        <v>3402</v>
      </c>
      <c r="B3403" s="77">
        <f>Original!A3818</f>
        <v>43460</v>
      </c>
      <c r="C3403" s="78">
        <v>43435</v>
      </c>
      <c r="D3403" s="50">
        <v>2018</v>
      </c>
      <c r="E3403" s="79">
        <f>Original!B3818</f>
        <v>0.51597222222222217</v>
      </c>
      <c r="F3403" s="80" t="str">
        <f>Original!C3816</f>
        <v>PARKING</v>
      </c>
      <c r="G3403" s="80">
        <f>Original!D3816</f>
        <v>20</v>
      </c>
      <c r="H3403" s="80" t="str">
        <f>Original!G3816</f>
        <v>TRAVEL</v>
      </c>
      <c r="I3403" s="80" t="s">
        <v>529</v>
      </c>
    </row>
    <row r="3404" spans="1:9">
      <c r="A3404" s="50">
        <v>3403</v>
      </c>
      <c r="B3404" s="77">
        <f>Original!A3819</f>
        <v>43460</v>
      </c>
      <c r="C3404" s="78">
        <v>43435</v>
      </c>
      <c r="D3404" s="50">
        <v>2018</v>
      </c>
      <c r="E3404" s="79">
        <f>Original!B3819</f>
        <v>0.51597222222222217</v>
      </c>
      <c r="F3404" s="80" t="str">
        <f>Original!C3817</f>
        <v>GROCERIES</v>
      </c>
      <c r="G3404" s="80">
        <f>Original!D3817</f>
        <v>345</v>
      </c>
      <c r="H3404" s="80" t="str">
        <f>Original!G3817</f>
        <v>GROCERIES</v>
      </c>
      <c r="I3404" s="80" t="s">
        <v>529</v>
      </c>
    </row>
    <row r="3405" spans="1:9">
      <c r="A3405" s="50">
        <v>3404</v>
      </c>
      <c r="B3405" s="77">
        <f>Original!A3820</f>
        <v>43460</v>
      </c>
      <c r="C3405" s="78">
        <v>43435</v>
      </c>
      <c r="D3405" s="50">
        <v>2018</v>
      </c>
      <c r="E3405" s="79">
        <f>Original!B3820</f>
        <v>0.62291666666666667</v>
      </c>
      <c r="F3405" s="80" t="str">
        <f>Original!C3818</f>
        <v>ROOM COMMON FOOD BILL</v>
      </c>
      <c r="G3405" s="80">
        <f>Original!D3818</f>
        <v>132.5</v>
      </c>
      <c r="H3405" s="80" t="str">
        <f>Original!G3542</f>
        <v>BILLS</v>
      </c>
      <c r="I3405" s="80" t="s">
        <v>529</v>
      </c>
    </row>
    <row r="3406" spans="1:9">
      <c r="A3406" s="50">
        <v>3405</v>
      </c>
      <c r="B3406" s="77">
        <f>Original!A3821</f>
        <v>43461</v>
      </c>
      <c r="C3406" s="78">
        <v>43435</v>
      </c>
      <c r="D3406" s="50">
        <v>2018</v>
      </c>
      <c r="E3406" s="79">
        <f>Original!B3821</f>
        <v>0.4548611111111111</v>
      </c>
      <c r="F3406" s="80" t="str">
        <f>Original!C3819</f>
        <v>ROOM COMMON EXPENSES</v>
      </c>
      <c r="G3406" s="80">
        <f>Original!D3819</f>
        <v>271.33999999999997</v>
      </c>
      <c r="H3406" s="80" t="s">
        <v>354</v>
      </c>
      <c r="I3406" s="80" t="s">
        <v>529</v>
      </c>
    </row>
    <row r="3407" spans="1:9">
      <c r="A3407" s="50">
        <v>3406</v>
      </c>
      <c r="B3407" s="77">
        <f>Original!A3822</f>
        <v>43461</v>
      </c>
      <c r="C3407" s="78">
        <v>43435</v>
      </c>
      <c r="D3407" s="50">
        <v>2018</v>
      </c>
      <c r="E3407" s="79">
        <f>Original!B3822</f>
        <v>0.82916666666666661</v>
      </c>
      <c r="F3407" s="80" t="str">
        <f>Original!C3820</f>
        <v>RECHARGE</v>
      </c>
      <c r="G3407" s="80">
        <f>Original!D3820</f>
        <v>35</v>
      </c>
      <c r="H3407" s="80" t="str">
        <f>Original!G3820</f>
        <v>BILLS</v>
      </c>
      <c r="I3407" s="80" t="s">
        <v>529</v>
      </c>
    </row>
    <row r="3408" spans="1:9">
      <c r="A3408" s="50">
        <v>3407</v>
      </c>
      <c r="B3408" s="77">
        <f>Original!A3823</f>
        <v>43461</v>
      </c>
      <c r="C3408" s="78">
        <v>43435</v>
      </c>
      <c r="D3408" s="50">
        <v>2018</v>
      </c>
      <c r="E3408" s="79">
        <f>Original!B3823</f>
        <v>0.87152777777777779</v>
      </c>
      <c r="F3408" s="80" t="str">
        <f>Original!C3821</f>
        <v>DINNER</v>
      </c>
      <c r="G3408" s="80">
        <f>Original!D3821</f>
        <v>55</v>
      </c>
      <c r="H3408" s="80" t="str">
        <f>Original!G3821</f>
        <v>FOOD &amp; DRINKS</v>
      </c>
      <c r="I3408" s="80" t="s">
        <v>529</v>
      </c>
    </row>
    <row r="3409" spans="1:9">
      <c r="A3409" s="50">
        <v>3408</v>
      </c>
      <c r="B3409" s="77">
        <f>Original!A3824</f>
        <v>43461</v>
      </c>
      <c r="C3409" s="78">
        <v>43435</v>
      </c>
      <c r="D3409" s="50">
        <v>2018</v>
      </c>
      <c r="E3409" s="79">
        <f>Original!B3824</f>
        <v>0.99375000000000002</v>
      </c>
      <c r="F3409" s="80" t="str">
        <f>Original!C3822</f>
        <v>SNACKS</v>
      </c>
      <c r="G3409" s="80">
        <f>Original!D3822</f>
        <v>140</v>
      </c>
      <c r="H3409" s="80" t="str">
        <f>Original!G3822</f>
        <v>FOOD &amp; DRINKS</v>
      </c>
      <c r="I3409" s="80" t="s">
        <v>529</v>
      </c>
    </row>
    <row r="3410" spans="1:9">
      <c r="A3410" s="50">
        <v>3409</v>
      </c>
      <c r="B3410" s="77">
        <f>Original!A3825</f>
        <v>43462</v>
      </c>
      <c r="C3410" s="78">
        <v>43435</v>
      </c>
      <c r="D3410" s="50">
        <v>2018</v>
      </c>
      <c r="E3410" s="79">
        <f>Original!B3825</f>
        <v>0.4548611111111111</v>
      </c>
      <c r="F3410" s="80" t="str">
        <f>Original!C3823</f>
        <v>DINNER</v>
      </c>
      <c r="G3410" s="80">
        <f>Original!D3823</f>
        <v>65</v>
      </c>
      <c r="H3410" s="80" t="str">
        <f>Original!G3823</f>
        <v>FOOD &amp; DRINKS</v>
      </c>
      <c r="I3410" s="80" t="s">
        <v>529</v>
      </c>
    </row>
    <row r="3411" spans="1:9">
      <c r="A3411" s="50">
        <v>3410</v>
      </c>
      <c r="B3411" s="77">
        <f>Original!A3826</f>
        <v>43462</v>
      </c>
      <c r="C3411" s="78">
        <v>43435</v>
      </c>
      <c r="D3411" s="50">
        <v>2018</v>
      </c>
      <c r="E3411" s="79">
        <f>Original!B3826</f>
        <v>0.75763888888888886</v>
      </c>
      <c r="F3411" s="80" t="str">
        <f>Original!C3824</f>
        <v>GREAT LAKES</v>
      </c>
      <c r="G3411" s="80">
        <f>Original!D3824</f>
        <v>2026.3</v>
      </c>
      <c r="H3411" s="80" t="str">
        <f>Original!G3824</f>
        <v>BILLS</v>
      </c>
      <c r="I3411" s="80" t="s">
        <v>529</v>
      </c>
    </row>
    <row r="3412" spans="1:9">
      <c r="A3412" s="50">
        <v>3411</v>
      </c>
      <c r="B3412" s="77">
        <f>Original!A3827</f>
        <v>43462</v>
      </c>
      <c r="C3412" s="78">
        <v>43435</v>
      </c>
      <c r="D3412" s="50">
        <v>2018</v>
      </c>
      <c r="E3412" s="79">
        <f>Original!B3827</f>
        <v>0.84097222222222223</v>
      </c>
      <c r="F3412" s="80" t="str">
        <f>Original!C3825</f>
        <v>BREAKFAST</v>
      </c>
      <c r="G3412" s="80">
        <f>Original!D3825</f>
        <v>70</v>
      </c>
      <c r="H3412" s="80" t="str">
        <f>Original!G3825</f>
        <v>FOOD &amp; DRINKS</v>
      </c>
      <c r="I3412" s="80" t="s">
        <v>529</v>
      </c>
    </row>
    <row r="3413" spans="1:9">
      <c r="A3413" s="50">
        <v>3412</v>
      </c>
      <c r="B3413" s="77">
        <f>Original!A3828</f>
        <v>43463</v>
      </c>
      <c r="C3413" s="78">
        <v>43435</v>
      </c>
      <c r="D3413" s="50">
        <v>2018</v>
      </c>
      <c r="E3413" s="79">
        <f>Original!B3828</f>
        <v>0.58958333333333335</v>
      </c>
      <c r="F3413" s="80" t="str">
        <f>Original!C3826</f>
        <v>PETROL</v>
      </c>
      <c r="G3413" s="80">
        <f>Original!D3826</f>
        <v>250</v>
      </c>
      <c r="H3413" s="80" t="str">
        <f>Original!G3826</f>
        <v>TRAVEL</v>
      </c>
      <c r="I3413" s="80" t="s">
        <v>529</v>
      </c>
    </row>
    <row r="3414" spans="1:9">
      <c r="A3414" s="50">
        <v>3413</v>
      </c>
      <c r="B3414" s="77">
        <f>Original!A3829</f>
        <v>43463</v>
      </c>
      <c r="C3414" s="78">
        <v>43435</v>
      </c>
      <c r="D3414" s="50">
        <v>2018</v>
      </c>
      <c r="E3414" s="79">
        <f>Original!B3829</f>
        <v>0.89444444444444438</v>
      </c>
      <c r="F3414" s="80" t="str">
        <f>Original!C3827</f>
        <v>DINNER</v>
      </c>
      <c r="G3414" s="80">
        <f>Original!D3827</f>
        <v>120</v>
      </c>
      <c r="H3414" s="80" t="str">
        <f>Original!G3827</f>
        <v>FOOD &amp; DRINKS</v>
      </c>
      <c r="I3414" s="80" t="s">
        <v>529</v>
      </c>
    </row>
    <row r="3415" spans="1:9">
      <c r="A3415" s="50">
        <v>3414</v>
      </c>
      <c r="B3415" s="77">
        <f>Original!A3830</f>
        <v>43463</v>
      </c>
      <c r="C3415" s="78">
        <v>43435</v>
      </c>
      <c r="D3415" s="50">
        <v>2018</v>
      </c>
      <c r="E3415" s="79">
        <f>Original!B3830</f>
        <v>0.96597222222222223</v>
      </c>
      <c r="F3415" s="80" t="str">
        <f>Original!C3828</f>
        <v>LUNCH</v>
      </c>
      <c r="G3415" s="80">
        <f>Original!D3828</f>
        <v>120</v>
      </c>
      <c r="H3415" s="80" t="str">
        <f>Original!G3828</f>
        <v>BILLS</v>
      </c>
      <c r="I3415" s="80" t="s">
        <v>529</v>
      </c>
    </row>
    <row r="3416" spans="1:9">
      <c r="A3416" s="50">
        <v>3415</v>
      </c>
      <c r="B3416" s="77">
        <f>Original!A3831</f>
        <v>43464</v>
      </c>
      <c r="C3416" s="78">
        <v>43435</v>
      </c>
      <c r="D3416" s="50">
        <v>2018</v>
      </c>
      <c r="E3416" s="79">
        <f>Original!B3831</f>
        <v>0.3354166666666667</v>
      </c>
      <c r="F3416" s="80" t="str">
        <f>Original!C3829</f>
        <v>DINNER</v>
      </c>
      <c r="G3416" s="80">
        <f>Original!D3829</f>
        <v>145</v>
      </c>
      <c r="H3416" s="80" t="str">
        <f>Original!G3829</f>
        <v>FOOD &amp; DRINKS</v>
      </c>
      <c r="I3416" s="80" t="s">
        <v>529</v>
      </c>
    </row>
    <row r="3417" spans="1:9">
      <c r="A3417" s="50">
        <v>3416</v>
      </c>
      <c r="B3417" s="77">
        <f>Original!A3832</f>
        <v>43464</v>
      </c>
      <c r="C3417" s="78">
        <v>43435</v>
      </c>
      <c r="D3417" s="50">
        <v>2018</v>
      </c>
      <c r="E3417" s="79">
        <f>Original!B3832</f>
        <v>0.55763888888888891</v>
      </c>
      <c r="F3417" s="80" t="str">
        <f>Original!C3830</f>
        <v>HAIRCUT</v>
      </c>
      <c r="G3417" s="80">
        <f>Original!D3830</f>
        <v>550</v>
      </c>
      <c r="H3417" s="80" t="str">
        <f>Original!G3830</f>
        <v>BILLS</v>
      </c>
      <c r="I3417" s="80" t="s">
        <v>529</v>
      </c>
    </row>
    <row r="3418" spans="1:9">
      <c r="A3418" s="50">
        <v>3417</v>
      </c>
      <c r="B3418" s="77">
        <f>Original!A3833</f>
        <v>43464</v>
      </c>
      <c r="C3418" s="78">
        <v>43435</v>
      </c>
      <c r="D3418" s="50">
        <v>2018</v>
      </c>
      <c r="E3418" s="79">
        <f>Original!B3833</f>
        <v>0.83472222222222225</v>
      </c>
      <c r="F3418" s="80" t="str">
        <f>Original!C3831</f>
        <v>BREAKFAST</v>
      </c>
      <c r="G3418" s="80">
        <f>Original!D3831</f>
        <v>136.5</v>
      </c>
      <c r="H3418" s="80" t="str">
        <f>Original!G3831</f>
        <v>FOOD &amp; DRINKS</v>
      </c>
      <c r="I3418" s="80" t="s">
        <v>529</v>
      </c>
    </row>
    <row r="3419" spans="1:9">
      <c r="A3419" s="50">
        <v>3418</v>
      </c>
      <c r="B3419" s="77">
        <f>Original!A3834</f>
        <v>43464</v>
      </c>
      <c r="C3419" s="78">
        <v>43435</v>
      </c>
      <c r="D3419" s="50">
        <v>2018</v>
      </c>
      <c r="E3419" s="79">
        <f>Original!B3834</f>
        <v>0.91249999999999998</v>
      </c>
      <c r="F3419" s="80" t="str">
        <f>Original!C3832</f>
        <v>JUICE</v>
      </c>
      <c r="G3419" s="80">
        <f>Original!D3832</f>
        <v>70</v>
      </c>
      <c r="H3419" s="80" t="str">
        <f>Original!G3832</f>
        <v>FOOD &amp; DRINKS</v>
      </c>
      <c r="I3419" s="80" t="s">
        <v>529</v>
      </c>
    </row>
    <row r="3420" spans="1:9">
      <c r="A3420" s="50">
        <v>3419</v>
      </c>
      <c r="B3420" s="77">
        <f>Original!A3835</f>
        <v>43465</v>
      </c>
      <c r="C3420" s="78">
        <v>43435</v>
      </c>
      <c r="D3420" s="50">
        <v>2018</v>
      </c>
      <c r="E3420" s="79">
        <f>Original!B3835</f>
        <v>0.6166666666666667</v>
      </c>
      <c r="F3420" s="80" t="str">
        <f>Original!C3833</f>
        <v>DINNER</v>
      </c>
      <c r="G3420" s="80">
        <f>Original!D3833</f>
        <v>60</v>
      </c>
      <c r="H3420" s="80" t="str">
        <f>Original!G3833</f>
        <v>FOOD &amp; DRINKS</v>
      </c>
      <c r="I3420" s="80" t="s">
        <v>529</v>
      </c>
    </row>
    <row r="3421" spans="1:9">
      <c r="A3421" s="50">
        <v>3420</v>
      </c>
      <c r="B3421" s="77">
        <f>Original!A3836</f>
        <v>43465</v>
      </c>
      <c r="C3421" s="78">
        <v>43435</v>
      </c>
      <c r="D3421" s="50">
        <v>2018</v>
      </c>
      <c r="E3421" s="79">
        <f>Original!B3836</f>
        <v>0.91805555555555562</v>
      </c>
      <c r="F3421" s="80" t="str">
        <f>Original!C3834</f>
        <v>DINNER</v>
      </c>
      <c r="G3421" s="80">
        <f>Original!D3834</f>
        <v>70</v>
      </c>
      <c r="H3421" s="80" t="str">
        <f>Original!G3834</f>
        <v>FOOD &amp; DRINKS</v>
      </c>
      <c r="I3421" s="80" t="s">
        <v>529</v>
      </c>
    </row>
    <row r="3422" spans="1:9">
      <c r="A3422" s="50">
        <v>3421</v>
      </c>
      <c r="B3422" s="77">
        <f>Original!A3837</f>
        <v>43465</v>
      </c>
      <c r="C3422" s="78">
        <v>43435</v>
      </c>
      <c r="D3422" s="50">
        <v>2018</v>
      </c>
      <c r="E3422" s="79">
        <f>Original!B3837</f>
        <v>0.9506944444444444</v>
      </c>
      <c r="F3422" s="80" t="str">
        <f>Original!C3835</f>
        <v>SNACKS</v>
      </c>
      <c r="G3422" s="80">
        <f>Original!D3835</f>
        <v>10</v>
      </c>
      <c r="H3422" s="80" t="str">
        <f>Original!G3835</f>
        <v>FOOD &amp; DRINKS</v>
      </c>
      <c r="I3422" s="80" t="s">
        <v>529</v>
      </c>
    </row>
    <row r="3423" spans="1:9">
      <c r="A3423" s="50">
        <v>3422</v>
      </c>
      <c r="B3423" s="77">
        <f>Original!A3838</f>
        <v>43466</v>
      </c>
      <c r="C3423" s="78">
        <v>43466</v>
      </c>
      <c r="D3423" s="50">
        <v>2019</v>
      </c>
      <c r="E3423" s="79">
        <f>Original!B3838</f>
        <v>0.41805555555555557</v>
      </c>
      <c r="F3423" s="80" t="str">
        <f>Original!C3836</f>
        <v>SNACKS</v>
      </c>
      <c r="G3423" s="80">
        <f>Original!D3836</f>
        <v>70</v>
      </c>
      <c r="H3423" s="80" t="str">
        <f>Original!G3836</f>
        <v>FOOD &amp; DRINKS</v>
      </c>
      <c r="I3423" s="80" t="s">
        <v>529</v>
      </c>
    </row>
    <row r="3424" spans="1:9">
      <c r="A3424" s="50">
        <v>3423</v>
      </c>
      <c r="B3424" s="77">
        <f>Original!A3839</f>
        <v>43466</v>
      </c>
      <c r="C3424" s="78">
        <v>43466</v>
      </c>
      <c r="D3424" s="50">
        <v>2019</v>
      </c>
      <c r="E3424" s="79">
        <f>Original!B3839</f>
        <v>0.58124999999999993</v>
      </c>
      <c r="F3424" s="80" t="str">
        <f>Original!C3837</f>
        <v>DINNER</v>
      </c>
      <c r="G3424" s="80">
        <f>Original!D3837</f>
        <v>282</v>
      </c>
      <c r="H3424" s="80" t="str">
        <f>Original!G3837</f>
        <v>FOOD &amp; DRINKS</v>
      </c>
      <c r="I3424" s="80" t="s">
        <v>529</v>
      </c>
    </row>
    <row r="3425" spans="1:9">
      <c r="A3425" s="50">
        <v>3424</v>
      </c>
      <c r="B3425" s="77">
        <f>Original!A3840</f>
        <v>43466</v>
      </c>
      <c r="C3425" s="78">
        <v>43466</v>
      </c>
      <c r="D3425" s="50">
        <v>2019</v>
      </c>
      <c r="E3425" s="79">
        <f>Original!B3840</f>
        <v>0.80208333333333337</v>
      </c>
      <c r="F3425" s="80" t="str">
        <f>Original!C3838</f>
        <v>RECHARGE</v>
      </c>
      <c r="G3425" s="80">
        <f>Original!D3838</f>
        <v>11</v>
      </c>
      <c r="H3425" s="80" t="str">
        <f>Original!G3838</f>
        <v>BILLS</v>
      </c>
      <c r="I3425" s="80" t="s">
        <v>529</v>
      </c>
    </row>
    <row r="3426" spans="1:9">
      <c r="A3426" s="50">
        <v>3425</v>
      </c>
      <c r="B3426" s="77">
        <f>Original!A3841</f>
        <v>43467</v>
      </c>
      <c r="C3426" s="78">
        <v>43466</v>
      </c>
      <c r="D3426" s="50">
        <v>2019</v>
      </c>
      <c r="E3426" s="79">
        <f>Original!B3841</f>
        <v>0.41319444444444442</v>
      </c>
      <c r="F3426" s="80" t="str">
        <f>Original!C3839</f>
        <v>RECHARGE</v>
      </c>
      <c r="G3426" s="80">
        <f>Original!D3839</f>
        <v>11</v>
      </c>
      <c r="H3426" s="80" t="str">
        <f>Original!G3839</f>
        <v>BILLS</v>
      </c>
      <c r="I3426" s="80" t="s">
        <v>529</v>
      </c>
    </row>
    <row r="3427" spans="1:9">
      <c r="A3427" s="50">
        <v>3426</v>
      </c>
      <c r="B3427" s="77">
        <f>Original!A3842</f>
        <v>43467</v>
      </c>
      <c r="C3427" s="78">
        <v>43466</v>
      </c>
      <c r="D3427" s="50">
        <v>2019</v>
      </c>
      <c r="E3427" s="79">
        <f>Original!B3842</f>
        <v>0.85833333333333339</v>
      </c>
      <c r="F3427" s="80" t="str">
        <f>Original!C3840</f>
        <v>LUNCH</v>
      </c>
      <c r="G3427" s="80">
        <f>Original!D3840</f>
        <v>120</v>
      </c>
      <c r="H3427" s="80" t="str">
        <f>Original!G3840</f>
        <v>FOOD &amp; DRINKS</v>
      </c>
      <c r="I3427" s="80" t="s">
        <v>529</v>
      </c>
    </row>
    <row r="3428" spans="1:9">
      <c r="A3428" s="50">
        <v>3427</v>
      </c>
      <c r="B3428" s="77">
        <f>Original!A3843</f>
        <v>43467</v>
      </c>
      <c r="C3428" s="78">
        <v>43466</v>
      </c>
      <c r="D3428" s="50">
        <v>2019</v>
      </c>
      <c r="E3428" s="79">
        <f>Original!B3843</f>
        <v>0.86388888888888893</v>
      </c>
      <c r="F3428" s="80" t="str">
        <f>Original!C3841</f>
        <v>TEA</v>
      </c>
      <c r="G3428" s="80">
        <f>Original!D3841</f>
        <v>20</v>
      </c>
      <c r="H3428" s="80" t="str">
        <f>Original!G3841</f>
        <v>FOOD &amp; DRINKS</v>
      </c>
      <c r="I3428" s="80" t="s">
        <v>529</v>
      </c>
    </row>
    <row r="3429" spans="1:9">
      <c r="A3429" s="50">
        <v>3428</v>
      </c>
      <c r="B3429" s="77">
        <f>Original!A3844</f>
        <v>43467</v>
      </c>
      <c r="C3429" s="78">
        <v>43466</v>
      </c>
      <c r="D3429" s="50">
        <v>2019</v>
      </c>
      <c r="E3429" s="79">
        <f>Original!B3844</f>
        <v>0.86458333333333337</v>
      </c>
      <c r="F3429" s="80" t="str">
        <f>Original!C3842</f>
        <v>DINNER</v>
      </c>
      <c r="G3429" s="80">
        <f>Original!D3842</f>
        <v>189</v>
      </c>
      <c r="H3429" s="80" t="str">
        <f>Original!G3842</f>
        <v>FOOD &amp; DRINKS</v>
      </c>
      <c r="I3429" s="80" t="s">
        <v>529</v>
      </c>
    </row>
    <row r="3430" spans="1:9">
      <c r="A3430" s="50">
        <v>3429</v>
      </c>
      <c r="B3430" s="77">
        <f>Original!A3845</f>
        <v>43468</v>
      </c>
      <c r="C3430" s="78">
        <v>43466</v>
      </c>
      <c r="D3430" s="50">
        <v>2019</v>
      </c>
      <c r="E3430" s="79">
        <f>Original!B3845</f>
        <v>0.73958333333333337</v>
      </c>
      <c r="F3430" s="80" t="str">
        <f>Original!C3843</f>
        <v>PETROL</v>
      </c>
      <c r="G3430" s="80">
        <f>Original!D3843</f>
        <v>250</v>
      </c>
      <c r="H3430" s="80" t="str">
        <f>Original!G3843</f>
        <v>TRAVEL</v>
      </c>
      <c r="I3430" s="80" t="s">
        <v>529</v>
      </c>
    </row>
    <row r="3431" spans="1:9">
      <c r="A3431" s="50">
        <v>3430</v>
      </c>
      <c r="B3431" s="77">
        <f>Original!A3846</f>
        <v>43468</v>
      </c>
      <c r="C3431" s="78">
        <v>43466</v>
      </c>
      <c r="D3431" s="50">
        <v>2019</v>
      </c>
      <c r="E3431" s="79">
        <f>Original!B3846</f>
        <v>0.73958333333333337</v>
      </c>
      <c r="F3431" s="80" t="str">
        <f>Original!C3844</f>
        <v>OINTMENT</v>
      </c>
      <c r="G3431" s="80">
        <f>Original!D3844</f>
        <v>89</v>
      </c>
      <c r="H3431" s="80" t="s">
        <v>503</v>
      </c>
      <c r="I3431" s="80" t="s">
        <v>529</v>
      </c>
    </row>
    <row r="3432" spans="1:9">
      <c r="A3432" s="50">
        <v>3431</v>
      </c>
      <c r="B3432" s="77">
        <f>Original!A3847</f>
        <v>43468</v>
      </c>
      <c r="C3432" s="78">
        <v>43466</v>
      </c>
      <c r="D3432" s="50">
        <v>2019</v>
      </c>
      <c r="E3432" s="79">
        <f>Original!B3847</f>
        <v>0.73958333333333337</v>
      </c>
      <c r="F3432" s="80" t="str">
        <f>Original!C3845</f>
        <v>BREAKFAST</v>
      </c>
      <c r="G3432" s="80">
        <f>Original!D3845</f>
        <v>27</v>
      </c>
      <c r="H3432" s="80" t="str">
        <f>Original!G3845</f>
        <v>FOOD &amp; DRINKS</v>
      </c>
      <c r="I3432" s="80" t="s">
        <v>529</v>
      </c>
    </row>
    <row r="3433" spans="1:9">
      <c r="A3433" s="50">
        <v>3432</v>
      </c>
      <c r="B3433" s="77">
        <f>Original!A3848</f>
        <v>43468</v>
      </c>
      <c r="C3433" s="78">
        <v>43466</v>
      </c>
      <c r="D3433" s="50">
        <v>2019</v>
      </c>
      <c r="E3433" s="79">
        <f>Original!B3848</f>
        <v>0.8208333333333333</v>
      </c>
      <c r="F3433" s="80" t="str">
        <f>Original!C3846</f>
        <v>BUS</v>
      </c>
      <c r="G3433" s="80">
        <f>Original!D3846</f>
        <v>20</v>
      </c>
      <c r="H3433" s="80" t="str">
        <f>Original!G3846</f>
        <v>TRAVEL</v>
      </c>
      <c r="I3433" s="80" t="s">
        <v>529</v>
      </c>
    </row>
    <row r="3434" spans="1:9">
      <c r="A3434" s="50">
        <v>3433</v>
      </c>
      <c r="B3434" s="77">
        <f>Original!A3849</f>
        <v>43468</v>
      </c>
      <c r="C3434" s="78">
        <v>43466</v>
      </c>
      <c r="D3434" s="50">
        <v>2019</v>
      </c>
      <c r="E3434" s="79">
        <f>Original!B3849</f>
        <v>0.8222222222222223</v>
      </c>
      <c r="F3434" s="80" t="str">
        <f>Original!C3847</f>
        <v>AUTO</v>
      </c>
      <c r="G3434" s="80">
        <f>Original!D3847</f>
        <v>30</v>
      </c>
      <c r="H3434" s="80" t="str">
        <f>Original!G3847</f>
        <v>TRAVEL</v>
      </c>
      <c r="I3434" s="80" t="s">
        <v>529</v>
      </c>
    </row>
    <row r="3435" spans="1:9">
      <c r="A3435" s="50">
        <v>3434</v>
      </c>
      <c r="B3435" s="77">
        <f>Original!A3850</f>
        <v>43469</v>
      </c>
      <c r="C3435" s="78">
        <v>43466</v>
      </c>
      <c r="D3435" s="50">
        <v>2019</v>
      </c>
      <c r="E3435" s="79">
        <f>Original!B3850</f>
        <v>0.40486111111111112</v>
      </c>
      <c r="F3435" s="80" t="str">
        <f>Original!C3848</f>
        <v>AUTO</v>
      </c>
      <c r="G3435" s="80">
        <f>Original!D3848</f>
        <v>30</v>
      </c>
      <c r="H3435" s="80" t="str">
        <f>Original!G3848</f>
        <v>TRAVEL</v>
      </c>
      <c r="I3435" s="80" t="s">
        <v>529</v>
      </c>
    </row>
    <row r="3436" spans="1:9">
      <c r="A3436" s="50">
        <v>3435</v>
      </c>
      <c r="B3436" s="77">
        <f>Original!A3851</f>
        <v>43469</v>
      </c>
      <c r="C3436" s="78">
        <v>43466</v>
      </c>
      <c r="D3436" s="50">
        <v>2019</v>
      </c>
      <c r="E3436" s="79">
        <f>Original!B3851</f>
        <v>0.65416666666666667</v>
      </c>
      <c r="F3436" s="80" t="str">
        <f>Original!C3849</f>
        <v>SNACKS</v>
      </c>
      <c r="G3436" s="80">
        <f>Original!D3849</f>
        <v>50</v>
      </c>
      <c r="H3436" s="80" t="str">
        <f>Original!G3849</f>
        <v>FOOD &amp; DRINKS</v>
      </c>
      <c r="I3436" s="80" t="s">
        <v>529</v>
      </c>
    </row>
    <row r="3437" spans="1:9">
      <c r="A3437" s="50">
        <v>3436</v>
      </c>
      <c r="B3437" s="77">
        <f>Original!A3852</f>
        <v>43469</v>
      </c>
      <c r="C3437" s="78">
        <v>43466</v>
      </c>
      <c r="D3437" s="50">
        <v>2019</v>
      </c>
      <c r="E3437" s="79">
        <f>Original!B3852</f>
        <v>0.65486111111111112</v>
      </c>
      <c r="F3437" s="80" t="str">
        <f>Original!C3850</f>
        <v>BREAKFAST</v>
      </c>
      <c r="G3437" s="80">
        <f>Original!D3850</f>
        <v>85</v>
      </c>
      <c r="H3437" s="80" t="str">
        <f>Original!G3850</f>
        <v>FOOD &amp; DRINKS</v>
      </c>
      <c r="I3437" s="80" t="s">
        <v>529</v>
      </c>
    </row>
    <row r="3438" spans="1:9">
      <c r="A3438" s="50">
        <v>3437</v>
      </c>
      <c r="B3438" s="77">
        <f>Original!A3853</f>
        <v>43469</v>
      </c>
      <c r="C3438" s="78">
        <v>43466</v>
      </c>
      <c r="D3438" s="50">
        <v>2019</v>
      </c>
      <c r="E3438" s="79">
        <f>Original!B3853</f>
        <v>0.65486111111111112</v>
      </c>
      <c r="F3438" s="80" t="str">
        <f>Original!C3851</f>
        <v>LUNCH</v>
      </c>
      <c r="G3438" s="80">
        <f>Original!D3851</f>
        <v>164</v>
      </c>
      <c r="H3438" s="80" t="str">
        <f>Original!G3851</f>
        <v>FOOD &amp; DRINKS</v>
      </c>
      <c r="I3438" s="80" t="s">
        <v>529</v>
      </c>
    </row>
    <row r="3439" spans="1:9">
      <c r="A3439" s="50">
        <v>3438</v>
      </c>
      <c r="B3439" s="77">
        <f>Original!A3854</f>
        <v>43469</v>
      </c>
      <c r="C3439" s="78">
        <v>43466</v>
      </c>
      <c r="D3439" s="50">
        <v>2019</v>
      </c>
      <c r="E3439" s="79">
        <f>Original!B3854</f>
        <v>0.77916666666666667</v>
      </c>
      <c r="F3439" s="80" t="str">
        <f>Original!C3852</f>
        <v>GROCERIES</v>
      </c>
      <c r="G3439" s="80">
        <f>Original!D3852</f>
        <v>157</v>
      </c>
      <c r="H3439" s="80" t="str">
        <f>Original!G3852</f>
        <v>GROCERIES</v>
      </c>
      <c r="I3439" s="80" t="s">
        <v>529</v>
      </c>
    </row>
    <row r="3440" spans="1:9">
      <c r="A3440" s="50">
        <v>3439</v>
      </c>
      <c r="B3440" s="77">
        <f>Original!A3855</f>
        <v>43469</v>
      </c>
      <c r="C3440" s="78">
        <v>43466</v>
      </c>
      <c r="D3440" s="50">
        <v>2019</v>
      </c>
      <c r="E3440" s="79">
        <f>Original!B3855</f>
        <v>0.90486111111111101</v>
      </c>
      <c r="F3440" s="80" t="str">
        <f>Original!C3853</f>
        <v>JUICE</v>
      </c>
      <c r="G3440" s="80">
        <f>Original!D3853</f>
        <v>50</v>
      </c>
      <c r="H3440" s="80" t="str">
        <f>Original!G3853</f>
        <v>FOOD &amp; DRINKS</v>
      </c>
      <c r="I3440" s="80" t="s">
        <v>529</v>
      </c>
    </row>
    <row r="3441" spans="1:9">
      <c r="A3441" s="50">
        <v>3440</v>
      </c>
      <c r="B3441" s="77">
        <f>Original!A3856</f>
        <v>43469</v>
      </c>
      <c r="C3441" s="78">
        <v>43466</v>
      </c>
      <c r="D3441" s="50">
        <v>2019</v>
      </c>
      <c r="E3441" s="79">
        <f>Original!B3856</f>
        <v>0.92361111111111116</v>
      </c>
      <c r="F3441" s="80" t="str">
        <f>Original!C3854</f>
        <v>UBER</v>
      </c>
      <c r="G3441" s="80">
        <f>Original!D3854</f>
        <v>60</v>
      </c>
      <c r="H3441" s="80" t="str">
        <f>Original!G3854</f>
        <v>TRAVEL</v>
      </c>
      <c r="I3441" s="80" t="s">
        <v>529</v>
      </c>
    </row>
    <row r="3442" spans="1:9">
      <c r="A3442" s="50">
        <v>3441</v>
      </c>
      <c r="B3442" s="77">
        <f>Original!A3857</f>
        <v>43469</v>
      </c>
      <c r="C3442" s="78">
        <v>43466</v>
      </c>
      <c r="D3442" s="50">
        <v>2019</v>
      </c>
      <c r="E3442" s="79">
        <f>Original!B3857</f>
        <v>0.9243055555555556</v>
      </c>
      <c r="F3442" s="80" t="str">
        <f>Original!C3855</f>
        <v>BUS</v>
      </c>
      <c r="G3442" s="80">
        <f>Original!D3855</f>
        <v>10</v>
      </c>
      <c r="H3442" s="80" t="str">
        <f>Original!G3855</f>
        <v>TRAVEL</v>
      </c>
      <c r="I3442" s="80" t="s">
        <v>529</v>
      </c>
    </row>
    <row r="3443" spans="1:9">
      <c r="A3443" s="50">
        <v>3442</v>
      </c>
      <c r="B3443" s="77">
        <f>Original!A3858</f>
        <v>43469</v>
      </c>
      <c r="C3443" s="78">
        <v>43466</v>
      </c>
      <c r="D3443" s="50">
        <v>2019</v>
      </c>
      <c r="E3443" s="79">
        <f>Original!B3858</f>
        <v>0.9243055555555556</v>
      </c>
      <c r="F3443" s="80" t="str">
        <f>Original!C3856</f>
        <v>AUTO</v>
      </c>
      <c r="G3443" s="80">
        <f>Original!D3856</f>
        <v>40</v>
      </c>
      <c r="H3443" s="80" t="str">
        <f>Original!G3856</f>
        <v>TRAVEL</v>
      </c>
      <c r="I3443" s="80" t="s">
        <v>529</v>
      </c>
    </row>
    <row r="3444" spans="1:9">
      <c r="A3444" s="50">
        <v>3443</v>
      </c>
      <c r="B3444" s="77">
        <f>Original!A3859</f>
        <v>43470</v>
      </c>
      <c r="C3444" s="78">
        <v>43466</v>
      </c>
      <c r="D3444" s="50">
        <v>2019</v>
      </c>
      <c r="E3444" s="79">
        <f>Original!B3859</f>
        <v>0.63055555555555554</v>
      </c>
      <c r="F3444" s="80" t="str">
        <f>Original!C3857</f>
        <v>JUICE</v>
      </c>
      <c r="G3444" s="80">
        <f>Original!D3857</f>
        <v>40</v>
      </c>
      <c r="H3444" s="80" t="str">
        <f>Original!G3857</f>
        <v>FOOD &amp; DRINKS</v>
      </c>
      <c r="I3444" s="80" t="s">
        <v>529</v>
      </c>
    </row>
    <row r="3445" spans="1:9">
      <c r="A3445" s="50">
        <v>3444</v>
      </c>
      <c r="B3445" s="77">
        <f>Original!A3860</f>
        <v>43470</v>
      </c>
      <c r="C3445" s="78">
        <v>43466</v>
      </c>
      <c r="D3445" s="50">
        <v>2019</v>
      </c>
      <c r="E3445" s="79">
        <f>Original!B3860</f>
        <v>0.81388888888888899</v>
      </c>
      <c r="F3445" s="80" t="str">
        <f>Original!C3858</f>
        <v>DINNER</v>
      </c>
      <c r="G3445" s="80">
        <f>Original!D3858</f>
        <v>70</v>
      </c>
      <c r="H3445" s="80" t="str">
        <f>Original!G3858</f>
        <v>FOOD &amp; DRINKS</v>
      </c>
      <c r="I3445" s="80" t="s">
        <v>529</v>
      </c>
    </row>
    <row r="3446" spans="1:9">
      <c r="A3446" s="50">
        <v>3445</v>
      </c>
      <c r="B3446" s="77">
        <f>Original!A3861</f>
        <v>43470</v>
      </c>
      <c r="C3446" s="78">
        <v>43466</v>
      </c>
      <c r="D3446" s="50">
        <v>2019</v>
      </c>
      <c r="E3446" s="79">
        <f>Original!B3861</f>
        <v>0.81458333333333333</v>
      </c>
      <c r="F3446" s="80" t="str">
        <f>Original!C3859</f>
        <v>LUNCH</v>
      </c>
      <c r="G3446" s="80">
        <f>Original!D3859</f>
        <v>150</v>
      </c>
      <c r="H3446" s="80" t="str">
        <f>Original!G3859</f>
        <v>FOOD &amp; DRINKS</v>
      </c>
      <c r="I3446" s="80" t="s">
        <v>529</v>
      </c>
    </row>
    <row r="3447" spans="1:9">
      <c r="A3447" s="50">
        <v>3446</v>
      </c>
      <c r="B3447" s="77">
        <f>Original!A3862</f>
        <v>43470</v>
      </c>
      <c r="C3447" s="78">
        <v>43466</v>
      </c>
      <c r="D3447" s="50">
        <v>2019</v>
      </c>
      <c r="E3447" s="79">
        <f>Original!B3862</f>
        <v>0.81458333333333333</v>
      </c>
      <c r="F3447" s="80" t="str">
        <f>Original!C3860</f>
        <v>UBER</v>
      </c>
      <c r="G3447" s="80">
        <f>Original!D3860</f>
        <v>100</v>
      </c>
      <c r="H3447" s="80" t="str">
        <f>Original!G3860</f>
        <v>TRAVEL</v>
      </c>
      <c r="I3447" s="80" t="s">
        <v>529</v>
      </c>
    </row>
    <row r="3448" spans="1:9">
      <c r="A3448" s="50">
        <v>3447</v>
      </c>
      <c r="B3448" s="77">
        <f>Original!A3863</f>
        <v>43470</v>
      </c>
      <c r="C3448" s="78">
        <v>43466</v>
      </c>
      <c r="D3448" s="50">
        <v>2019</v>
      </c>
      <c r="E3448" s="79">
        <f>Original!B3863</f>
        <v>0.81527777777777777</v>
      </c>
      <c r="F3448" s="80" t="str">
        <f>Original!C3861</f>
        <v>TENDER COCONUT</v>
      </c>
      <c r="G3448" s="80">
        <f>Original!D3861</f>
        <v>30</v>
      </c>
      <c r="H3448" s="80" t="str">
        <f>Original!G3861</f>
        <v>FOOD &amp; DRINKS</v>
      </c>
      <c r="I3448" s="80" t="s">
        <v>529</v>
      </c>
    </row>
    <row r="3449" spans="1:9">
      <c r="A3449" s="50">
        <v>3448</v>
      </c>
      <c r="B3449" s="77">
        <f>Original!A3864</f>
        <v>43470</v>
      </c>
      <c r="C3449" s="78">
        <v>43466</v>
      </c>
      <c r="D3449" s="50">
        <v>2019</v>
      </c>
      <c r="E3449" s="79">
        <f>Original!B3864</f>
        <v>0.88055555555555554</v>
      </c>
      <c r="F3449" s="80" t="str">
        <f>Original!C3862</f>
        <v>SNACKS</v>
      </c>
      <c r="G3449" s="80">
        <f>Original!D3862</f>
        <v>167</v>
      </c>
      <c r="H3449" s="80" t="str">
        <f>Original!G3862</f>
        <v>FOOD &amp; DRINKS</v>
      </c>
      <c r="I3449" s="80" t="s">
        <v>529</v>
      </c>
    </row>
    <row r="3450" spans="1:9">
      <c r="A3450" s="50">
        <v>3449</v>
      </c>
      <c r="B3450" s="77">
        <f>Original!A3865</f>
        <v>43470</v>
      </c>
      <c r="C3450" s="78">
        <v>43466</v>
      </c>
      <c r="D3450" s="50">
        <v>2019</v>
      </c>
      <c r="E3450" s="79">
        <f>Original!B3865</f>
        <v>0.88055555555555554</v>
      </c>
      <c r="F3450" s="80" t="str">
        <f>Original!C3863</f>
        <v>MEDICINES</v>
      </c>
      <c r="G3450" s="80">
        <f>Original!D3863</f>
        <v>130</v>
      </c>
      <c r="H3450" s="80" t="s">
        <v>503</v>
      </c>
      <c r="I3450" s="80" t="s">
        <v>529</v>
      </c>
    </row>
    <row r="3451" spans="1:9">
      <c r="A3451" s="50">
        <v>3450</v>
      </c>
      <c r="B3451" s="77">
        <f>Original!A3866</f>
        <v>43471</v>
      </c>
      <c r="C3451" s="78">
        <v>43466</v>
      </c>
      <c r="D3451" s="50">
        <v>2019</v>
      </c>
      <c r="E3451" s="79">
        <f>Original!B3866</f>
        <v>0.2673611111111111</v>
      </c>
      <c r="F3451" s="80" t="str">
        <f>Original!C3864</f>
        <v>TEA</v>
      </c>
      <c r="G3451" s="80">
        <f>Original!D3864</f>
        <v>30</v>
      </c>
      <c r="H3451" s="80" t="str">
        <f>Original!G3864</f>
        <v>FOOD &amp; DRINKS</v>
      </c>
      <c r="I3451" s="80" t="s">
        <v>529</v>
      </c>
    </row>
    <row r="3452" spans="1:9">
      <c r="A3452" s="50">
        <v>3451</v>
      </c>
      <c r="B3452" s="77">
        <f>Original!A3867</f>
        <v>43471</v>
      </c>
      <c r="C3452" s="78">
        <v>43466</v>
      </c>
      <c r="D3452" s="50">
        <v>2019</v>
      </c>
      <c r="E3452" s="79">
        <f>Original!B3867</f>
        <v>0.2673611111111111</v>
      </c>
      <c r="F3452" s="80" t="str">
        <f>Original!C3865</f>
        <v>DINNER</v>
      </c>
      <c r="G3452" s="80">
        <f>Original!D3865</f>
        <v>70</v>
      </c>
      <c r="H3452" s="80" t="str">
        <f>Original!G3865</f>
        <v>FOOD &amp; DRINKS</v>
      </c>
      <c r="I3452" s="80" t="s">
        <v>529</v>
      </c>
    </row>
    <row r="3453" spans="1:9">
      <c r="A3453" s="50">
        <v>3452</v>
      </c>
      <c r="B3453" s="77">
        <f>Original!A3868</f>
        <v>43471</v>
      </c>
      <c r="C3453" s="78">
        <v>43466</v>
      </c>
      <c r="D3453" s="50">
        <v>2019</v>
      </c>
      <c r="E3453" s="79">
        <f>Original!B3868</f>
        <v>0.36527777777777781</v>
      </c>
      <c r="F3453" s="80" t="str">
        <f>Original!C3866</f>
        <v>XEROX</v>
      </c>
      <c r="G3453" s="80">
        <f>Original!D3866</f>
        <v>10</v>
      </c>
      <c r="H3453" s="80" t="str">
        <f>Original!G3866</f>
        <v>BILLS</v>
      </c>
      <c r="I3453" s="80" t="s">
        <v>529</v>
      </c>
    </row>
    <row r="3454" spans="1:9">
      <c r="A3454" s="50">
        <v>3453</v>
      </c>
      <c r="B3454" s="77">
        <f>Original!A3869</f>
        <v>43471</v>
      </c>
      <c r="C3454" s="78">
        <v>43466</v>
      </c>
      <c r="D3454" s="50">
        <v>2019</v>
      </c>
      <c r="E3454" s="79">
        <f>Original!B3869</f>
        <v>0.56319444444444444</v>
      </c>
      <c r="F3454" s="80" t="str">
        <f>Original!C3867</f>
        <v>TEA</v>
      </c>
      <c r="G3454" s="80">
        <f>Original!D3867</f>
        <v>21</v>
      </c>
      <c r="H3454" s="80" t="str">
        <f>Original!G3867</f>
        <v>FOOD &amp; DRINKS</v>
      </c>
      <c r="I3454" s="80" t="s">
        <v>529</v>
      </c>
    </row>
    <row r="3455" spans="1:9">
      <c r="A3455" s="50">
        <v>3454</v>
      </c>
      <c r="B3455" s="77">
        <f>Original!A3870</f>
        <v>43471</v>
      </c>
      <c r="C3455" s="78">
        <v>43466</v>
      </c>
      <c r="D3455" s="50">
        <v>2019</v>
      </c>
      <c r="E3455" s="79">
        <f>Original!B3870</f>
        <v>0.86388888888888893</v>
      </c>
      <c r="F3455" s="80" t="str">
        <f>Original!C3868</f>
        <v>BREAKFAST</v>
      </c>
      <c r="G3455" s="80">
        <f>Original!D3868</f>
        <v>25</v>
      </c>
      <c r="H3455" s="80" t="str">
        <f>Original!G3868</f>
        <v>FOOD &amp; DRINKS</v>
      </c>
      <c r="I3455" s="80" t="s">
        <v>529</v>
      </c>
    </row>
    <row r="3456" spans="1:9">
      <c r="A3456" s="50">
        <v>3455</v>
      </c>
      <c r="B3456" s="77">
        <f>Original!A3871</f>
        <v>43471</v>
      </c>
      <c r="C3456" s="78">
        <v>43466</v>
      </c>
      <c r="D3456" s="50">
        <v>2019</v>
      </c>
      <c r="E3456" s="79">
        <f>Original!B3871</f>
        <v>0.86458333333333337</v>
      </c>
      <c r="F3456" s="80" t="str">
        <f>Original!C3869</f>
        <v>BUS</v>
      </c>
      <c r="G3456" s="80">
        <f>Original!D3869</f>
        <v>64</v>
      </c>
      <c r="H3456" s="80" t="str">
        <f>Original!G3869</f>
        <v>TRAVEL</v>
      </c>
      <c r="I3456" s="80" t="s">
        <v>529</v>
      </c>
    </row>
    <row r="3457" spans="1:9">
      <c r="A3457" s="50">
        <v>3456</v>
      </c>
      <c r="B3457" s="77">
        <f>Original!A3872</f>
        <v>43471</v>
      </c>
      <c r="C3457" s="78">
        <v>43466</v>
      </c>
      <c r="D3457" s="50">
        <v>2019</v>
      </c>
      <c r="E3457" s="79">
        <f>Original!B3872</f>
        <v>0.9375</v>
      </c>
      <c r="F3457" s="80" t="str">
        <f>Original!C3870</f>
        <v>TIPS</v>
      </c>
      <c r="G3457" s="80">
        <f>Original!D3870</f>
        <v>50</v>
      </c>
      <c r="H3457" s="80" t="str">
        <f>Original!G3870</f>
        <v>BILLS</v>
      </c>
      <c r="I3457" s="80" t="s">
        <v>529</v>
      </c>
    </row>
    <row r="3458" spans="1:9">
      <c r="A3458" s="50">
        <v>3457</v>
      </c>
      <c r="B3458" s="77">
        <f>Original!A3873</f>
        <v>43472</v>
      </c>
      <c r="C3458" s="78">
        <v>43466</v>
      </c>
      <c r="D3458" s="50">
        <v>2019</v>
      </c>
      <c r="E3458" s="79">
        <f>Original!B3873</f>
        <v>0.38263888888888892</v>
      </c>
      <c r="F3458" s="80" t="str">
        <f>Original!C3871</f>
        <v>SNACKS</v>
      </c>
      <c r="G3458" s="80">
        <f>Original!D3871</f>
        <v>60</v>
      </c>
      <c r="H3458" s="80" t="str">
        <f>Original!G3871</f>
        <v>FOOD &amp; DRINKS</v>
      </c>
      <c r="I3458" s="80" t="s">
        <v>529</v>
      </c>
    </row>
    <row r="3459" spans="1:9">
      <c r="A3459" s="50">
        <v>3458</v>
      </c>
      <c r="B3459" s="77">
        <f>Original!A3874</f>
        <v>43472</v>
      </c>
      <c r="C3459" s="78">
        <v>43466</v>
      </c>
      <c r="D3459" s="50">
        <v>2019</v>
      </c>
      <c r="E3459" s="79">
        <f>Original!B3874</f>
        <v>0.92569444444444438</v>
      </c>
      <c r="F3459" s="80" t="str">
        <f>Original!C3872</f>
        <v>DINNER</v>
      </c>
      <c r="G3459" s="80">
        <f>Original!D3872</f>
        <v>100</v>
      </c>
      <c r="H3459" s="80" t="str">
        <f>Original!G3872</f>
        <v>FOOD &amp; DRINKS</v>
      </c>
      <c r="I3459" s="80" t="s">
        <v>529</v>
      </c>
    </row>
    <row r="3460" spans="1:9">
      <c r="A3460" s="50">
        <v>3459</v>
      </c>
      <c r="B3460" s="77">
        <f>Original!A3875</f>
        <v>43472</v>
      </c>
      <c r="C3460" s="78">
        <v>43466</v>
      </c>
      <c r="D3460" s="50">
        <v>2019</v>
      </c>
      <c r="E3460" s="79">
        <f>Original!B3875</f>
        <v>0.92569444444444438</v>
      </c>
      <c r="F3460" s="80" t="str">
        <f>Original!C3873</f>
        <v>BREAKFAST</v>
      </c>
      <c r="G3460" s="80">
        <f>Original!D3873</f>
        <v>40</v>
      </c>
      <c r="H3460" s="80" t="str">
        <f>Original!G3873</f>
        <v>FOOD &amp; DRINKS</v>
      </c>
      <c r="I3460" s="80" t="s">
        <v>529</v>
      </c>
    </row>
    <row r="3461" spans="1:9">
      <c r="A3461" s="50">
        <v>3460</v>
      </c>
      <c r="B3461" s="77">
        <f>Original!A3876</f>
        <v>43473</v>
      </c>
      <c r="C3461" s="78">
        <v>43466</v>
      </c>
      <c r="D3461" s="50">
        <v>2019</v>
      </c>
      <c r="E3461" s="79">
        <f>Original!B3876</f>
        <v>0.59166666666666667</v>
      </c>
      <c r="F3461" s="80" t="str">
        <f>Original!C3874</f>
        <v>MUESLI</v>
      </c>
      <c r="G3461" s="80">
        <f>Original!D3874</f>
        <v>292</v>
      </c>
      <c r="H3461" s="80" t="str">
        <f>Original!G3874</f>
        <v>FOOD &amp; DRINKS</v>
      </c>
      <c r="I3461" s="80" t="s">
        <v>529</v>
      </c>
    </row>
    <row r="3462" spans="1:9">
      <c r="A3462" s="50">
        <v>3461</v>
      </c>
      <c r="B3462" s="77">
        <f>Original!A3877</f>
        <v>43473</v>
      </c>
      <c r="C3462" s="78">
        <v>43466</v>
      </c>
      <c r="D3462" s="50">
        <v>2019</v>
      </c>
      <c r="E3462" s="79">
        <f>Original!B3877</f>
        <v>0.85</v>
      </c>
      <c r="F3462" s="80" t="str">
        <f>Original!C3875</f>
        <v>DINNER</v>
      </c>
      <c r="G3462" s="80">
        <f>Original!D3875</f>
        <v>70</v>
      </c>
      <c r="H3462" s="80" t="str">
        <f>Original!G3875</f>
        <v>FOOD &amp; DRINKS</v>
      </c>
      <c r="I3462" s="80" t="s">
        <v>529</v>
      </c>
    </row>
    <row r="3463" spans="1:9">
      <c r="A3463" s="50">
        <v>3462</v>
      </c>
      <c r="B3463" s="77">
        <f>Original!A3878</f>
        <v>43474</v>
      </c>
      <c r="C3463" s="78">
        <v>43466</v>
      </c>
      <c r="D3463" s="50">
        <v>2019</v>
      </c>
      <c r="E3463" s="79">
        <f>Original!B3878</f>
        <v>0.51041666666666663</v>
      </c>
      <c r="F3463" s="80" t="str">
        <f>Original!C3876</f>
        <v>LUNCH</v>
      </c>
      <c r="G3463" s="80">
        <f>Original!D3876</f>
        <v>150</v>
      </c>
      <c r="H3463" s="80" t="str">
        <f>Original!G3876</f>
        <v>FOOD &amp; DRINKS</v>
      </c>
      <c r="I3463" s="80" t="s">
        <v>529</v>
      </c>
    </row>
    <row r="3464" spans="1:9">
      <c r="A3464" s="50">
        <v>3463</v>
      </c>
      <c r="B3464" s="77">
        <f>Original!A3879</f>
        <v>43474</v>
      </c>
      <c r="C3464" s="78">
        <v>43466</v>
      </c>
      <c r="D3464" s="50">
        <v>2019</v>
      </c>
      <c r="E3464" s="79">
        <f>Original!B3879</f>
        <v>0.59236111111111112</v>
      </c>
      <c r="F3464" s="80" t="str">
        <f>Original!C3877</f>
        <v>DINNER</v>
      </c>
      <c r="G3464" s="80">
        <f>Original!D3877</f>
        <v>613</v>
      </c>
      <c r="H3464" s="80" t="str">
        <f>Original!G3877</f>
        <v>FOOD &amp; DRINKS</v>
      </c>
      <c r="I3464" s="80" t="s">
        <v>529</v>
      </c>
    </row>
    <row r="3465" spans="1:9">
      <c r="A3465" s="50">
        <v>3464</v>
      </c>
      <c r="B3465" s="77">
        <f>Original!A3880</f>
        <v>43474</v>
      </c>
      <c r="C3465" s="78">
        <v>43466</v>
      </c>
      <c r="D3465" s="50">
        <v>2019</v>
      </c>
      <c r="E3465" s="79">
        <f>Original!B3880</f>
        <v>0.90208333333333324</v>
      </c>
      <c r="F3465" s="80" t="str">
        <f>Original!C3878</f>
        <v>BUS</v>
      </c>
      <c r="G3465" s="80">
        <f>Original!D3878</f>
        <v>119</v>
      </c>
      <c r="H3465" s="80" t="str">
        <f>Original!G3878</f>
        <v>TRAVEL</v>
      </c>
      <c r="I3465" s="80" t="s">
        <v>529</v>
      </c>
    </row>
    <row r="3466" spans="1:9">
      <c r="A3466" s="50">
        <v>3465</v>
      </c>
      <c r="B3466" s="77">
        <f>Original!A3881</f>
        <v>43475</v>
      </c>
      <c r="C3466" s="78">
        <v>43466</v>
      </c>
      <c r="D3466" s="50">
        <v>2019</v>
      </c>
      <c r="E3466" s="79">
        <f>Original!B3881</f>
        <v>0.57916666666666672</v>
      </c>
      <c r="F3466" s="80" t="str">
        <f>Original!C3879</f>
        <v>LUNCH</v>
      </c>
      <c r="G3466" s="80">
        <f>Original!D3879</f>
        <v>308</v>
      </c>
      <c r="H3466" s="80" t="str">
        <f>Original!G3879</f>
        <v>FOOD &amp; DRINKS</v>
      </c>
      <c r="I3466" s="80" t="s">
        <v>529</v>
      </c>
    </row>
    <row r="3467" spans="1:9">
      <c r="A3467" s="50">
        <v>3466</v>
      </c>
      <c r="B3467" s="77">
        <f>Original!A3882</f>
        <v>43475</v>
      </c>
      <c r="C3467" s="78">
        <v>43466</v>
      </c>
      <c r="D3467" s="50">
        <v>2019</v>
      </c>
      <c r="E3467" s="79">
        <f>Original!B3882</f>
        <v>0.79375000000000007</v>
      </c>
      <c r="F3467" s="80" t="str">
        <f>Original!C3880</f>
        <v>DINNER</v>
      </c>
      <c r="G3467" s="80">
        <f>Original!D3880</f>
        <v>130</v>
      </c>
      <c r="H3467" s="80" t="str">
        <f>Original!G3880</f>
        <v>FOOD &amp; DRINKS</v>
      </c>
      <c r="I3467" s="80" t="s">
        <v>529</v>
      </c>
    </row>
    <row r="3468" spans="1:9">
      <c r="A3468" s="50">
        <v>3467</v>
      </c>
      <c r="B3468" s="77">
        <f>Original!A3883</f>
        <v>43475</v>
      </c>
      <c r="C3468" s="78">
        <v>43466</v>
      </c>
      <c r="D3468" s="50">
        <v>2019</v>
      </c>
      <c r="E3468" s="79">
        <f>Original!B3883</f>
        <v>0.8125</v>
      </c>
      <c r="F3468" s="80" t="str">
        <f>Original!C3881</f>
        <v>RENT</v>
      </c>
      <c r="G3468" s="80">
        <f>Original!D3881</f>
        <v>3500</v>
      </c>
      <c r="H3468" s="80" t="str">
        <f>Original!G3881</f>
        <v>RENT</v>
      </c>
      <c r="I3468" s="80" t="s">
        <v>529</v>
      </c>
    </row>
    <row r="3469" spans="1:9">
      <c r="A3469" s="50">
        <v>3468</v>
      </c>
      <c r="B3469" s="77">
        <f>Original!A3884</f>
        <v>43476</v>
      </c>
      <c r="C3469" s="78">
        <v>43466</v>
      </c>
      <c r="D3469" s="50">
        <v>2019</v>
      </c>
      <c r="E3469" s="79">
        <f>Original!B3884</f>
        <v>0.5854166666666667</v>
      </c>
      <c r="F3469" s="80" t="str">
        <f>Original!C3882</f>
        <v>DINNER</v>
      </c>
      <c r="G3469" s="80">
        <f>Original!D3882</f>
        <v>70</v>
      </c>
      <c r="H3469" s="80" t="str">
        <f>Original!G3882</f>
        <v>FOOD &amp; DRINKS</v>
      </c>
      <c r="I3469" s="80" t="s">
        <v>529</v>
      </c>
    </row>
    <row r="3470" spans="1:9">
      <c r="A3470" s="50">
        <v>3469</v>
      </c>
      <c r="B3470" s="77">
        <f>Original!A3885</f>
        <v>43476</v>
      </c>
      <c r="C3470" s="78">
        <v>43466</v>
      </c>
      <c r="D3470" s="50">
        <v>2019</v>
      </c>
      <c r="E3470" s="79">
        <f>Original!B3885</f>
        <v>0.81805555555555554</v>
      </c>
      <c r="F3470" s="80" t="str">
        <f>Original!C3883</f>
        <v>TRAIN</v>
      </c>
      <c r="G3470" s="80">
        <f>Original!D3883</f>
        <v>2108.86</v>
      </c>
      <c r="H3470" s="80" t="str">
        <f>Original!G3883</f>
        <v>JANTN</v>
      </c>
      <c r="I3470" s="80" t="s">
        <v>528</v>
      </c>
    </row>
    <row r="3471" spans="1:9">
      <c r="A3471" s="50">
        <v>3470</v>
      </c>
      <c r="B3471" s="77">
        <f>Original!A3886</f>
        <v>43477</v>
      </c>
      <c r="C3471" s="78">
        <v>43466</v>
      </c>
      <c r="D3471" s="50">
        <v>2019</v>
      </c>
      <c r="E3471" s="79">
        <f>Original!B3886</f>
        <v>0.37777777777777777</v>
      </c>
      <c r="F3471" s="80" t="str">
        <f>Original!C3884</f>
        <v>SNACKS</v>
      </c>
      <c r="G3471" s="80">
        <f>Original!D3884</f>
        <v>55</v>
      </c>
      <c r="H3471" s="80" t="str">
        <f>Original!G3884</f>
        <v>FOOD &amp; DRINKS</v>
      </c>
      <c r="I3471" s="80" t="s">
        <v>529</v>
      </c>
    </row>
    <row r="3472" spans="1:9">
      <c r="A3472" s="50">
        <v>3471</v>
      </c>
      <c r="B3472" s="77">
        <f>Original!A3887</f>
        <v>43477</v>
      </c>
      <c r="C3472" s="78">
        <v>43466</v>
      </c>
      <c r="D3472" s="50">
        <v>2019</v>
      </c>
      <c r="E3472" s="79">
        <f>Original!B3887</f>
        <v>0.49236111111111108</v>
      </c>
      <c r="F3472" s="80" t="str">
        <f>Original!C3885</f>
        <v>DRESS</v>
      </c>
      <c r="G3472" s="80">
        <f>Original!D3885</f>
        <v>5994</v>
      </c>
      <c r="H3472" s="80" t="str">
        <f>Original!G3885</f>
        <v>SHOPPING</v>
      </c>
      <c r="I3472" s="80" t="s">
        <v>529</v>
      </c>
    </row>
    <row r="3473" spans="1:9">
      <c r="A3473" s="50">
        <v>3472</v>
      </c>
      <c r="B3473" s="77">
        <f>Original!A3888</f>
        <v>43477</v>
      </c>
      <c r="C3473" s="78">
        <v>43466</v>
      </c>
      <c r="D3473" s="50">
        <v>2019</v>
      </c>
      <c r="E3473" s="79">
        <f>Original!B3888</f>
        <v>0.77777777777777779</v>
      </c>
      <c r="F3473" s="80" t="str">
        <f>Original!C3886</f>
        <v>BUS</v>
      </c>
      <c r="G3473" s="80">
        <f>Original!D3886</f>
        <v>83</v>
      </c>
      <c r="H3473" s="80" t="str">
        <f>Original!G3886</f>
        <v>JANTN</v>
      </c>
      <c r="I3473" s="80" t="s">
        <v>528</v>
      </c>
    </row>
    <row r="3474" spans="1:9">
      <c r="A3474" s="50">
        <v>3473</v>
      </c>
      <c r="B3474" s="77">
        <f>Original!A3889</f>
        <v>43477</v>
      </c>
      <c r="C3474" s="78">
        <v>43466</v>
      </c>
      <c r="D3474" s="50">
        <v>2019</v>
      </c>
      <c r="E3474" s="79">
        <f>Original!B3889</f>
        <v>0.94444444444444453</v>
      </c>
      <c r="F3474" s="80" t="str">
        <f>Original!C3887</f>
        <v>SNACKS</v>
      </c>
      <c r="G3474" s="80">
        <f>Original!D3887</f>
        <v>38</v>
      </c>
      <c r="H3474" s="80" t="str">
        <f>Original!G3887</f>
        <v>JANTN</v>
      </c>
      <c r="I3474" s="80" t="s">
        <v>528</v>
      </c>
    </row>
    <row r="3475" spans="1:9">
      <c r="A3475" s="50">
        <v>3474</v>
      </c>
      <c r="B3475" s="77">
        <f>Original!A3890</f>
        <v>43478</v>
      </c>
      <c r="C3475" s="78">
        <v>43466</v>
      </c>
      <c r="D3475" s="50">
        <v>2019</v>
      </c>
      <c r="E3475" s="79">
        <f>Original!B3890</f>
        <v>0.86249999999999993</v>
      </c>
      <c r="F3475" s="80" t="str">
        <f>Original!C3888</f>
        <v>CAKE</v>
      </c>
      <c r="G3475" s="80">
        <f>Original!D3888</f>
        <v>113</v>
      </c>
      <c r="H3475" s="80" t="str">
        <f>Original!G3888</f>
        <v>JANTN</v>
      </c>
      <c r="I3475" s="80" t="s">
        <v>528</v>
      </c>
    </row>
    <row r="3476" spans="1:9">
      <c r="A3476" s="50">
        <v>3475</v>
      </c>
      <c r="B3476" s="77">
        <f>Original!A3891</f>
        <v>43478</v>
      </c>
      <c r="C3476" s="78">
        <v>43466</v>
      </c>
      <c r="D3476" s="50">
        <v>2019</v>
      </c>
      <c r="E3476" s="79">
        <f>Original!B3891</f>
        <v>0.86249999999999993</v>
      </c>
      <c r="F3476" s="80" t="str">
        <f>Original!C3889</f>
        <v>FRUITS</v>
      </c>
      <c r="G3476" s="80">
        <f>Original!D3889</f>
        <v>70</v>
      </c>
      <c r="H3476" s="80" t="str">
        <f>Original!G3889</f>
        <v>JANTN</v>
      </c>
      <c r="I3476" s="80" t="s">
        <v>528</v>
      </c>
    </row>
    <row r="3477" spans="1:9">
      <c r="A3477" s="50">
        <v>3476</v>
      </c>
      <c r="B3477" s="77">
        <f>Original!A3892</f>
        <v>43478</v>
      </c>
      <c r="C3477" s="78">
        <v>43466</v>
      </c>
      <c r="D3477" s="50">
        <v>2019</v>
      </c>
      <c r="E3477" s="79">
        <f>Original!B3892</f>
        <v>0.86249999999999993</v>
      </c>
      <c r="F3477" s="80" t="str">
        <f>Original!C3890</f>
        <v>DRESS</v>
      </c>
      <c r="G3477" s="80">
        <f>Original!D3890</f>
        <v>1499</v>
      </c>
      <c r="H3477" s="80" t="str">
        <f>Original!G3890</f>
        <v>SHOPPING</v>
      </c>
      <c r="I3477" s="80" t="s">
        <v>529</v>
      </c>
    </row>
    <row r="3478" spans="1:9">
      <c r="A3478" s="50">
        <v>3477</v>
      </c>
      <c r="B3478" s="77">
        <f>Original!A3893</f>
        <v>43478</v>
      </c>
      <c r="C3478" s="78">
        <v>43466</v>
      </c>
      <c r="D3478" s="50">
        <v>2019</v>
      </c>
      <c r="E3478" s="79">
        <f>Original!B3893</f>
        <v>0.92013888888888884</v>
      </c>
      <c r="F3478" s="80" t="str">
        <f>Original!C3891</f>
        <v>PARKING</v>
      </c>
      <c r="G3478" s="80">
        <f>Original!D3891</f>
        <v>100</v>
      </c>
      <c r="H3478" s="80" t="str">
        <f>Original!G3891</f>
        <v>TRAVEL</v>
      </c>
      <c r="I3478" s="80" t="s">
        <v>529</v>
      </c>
    </row>
    <row r="3479" spans="1:9">
      <c r="A3479" s="50">
        <v>3478</v>
      </c>
      <c r="B3479" s="77">
        <f>Original!A3894</f>
        <v>43479</v>
      </c>
      <c r="C3479" s="78">
        <v>43466</v>
      </c>
      <c r="D3479" s="50">
        <v>2019</v>
      </c>
      <c r="E3479" s="79">
        <f>Original!B3894</f>
        <v>0.89583333333333337</v>
      </c>
      <c r="F3479" s="80" t="str">
        <f>Original!C3892</f>
        <v>GAMES</v>
      </c>
      <c r="G3479" s="80">
        <f>Original!D3892</f>
        <v>50</v>
      </c>
      <c r="H3479" s="80" t="str">
        <f>Original!G3892</f>
        <v>BILLS</v>
      </c>
      <c r="I3479" s="80" t="s">
        <v>529</v>
      </c>
    </row>
    <row r="3480" spans="1:9">
      <c r="A3480" s="50">
        <v>3479</v>
      </c>
      <c r="B3480" s="77">
        <f>Original!A3895</f>
        <v>43481</v>
      </c>
      <c r="C3480" s="78">
        <v>43466</v>
      </c>
      <c r="D3480" s="50">
        <v>2019</v>
      </c>
      <c r="E3480" s="79">
        <f>Original!B3895</f>
        <v>0.83333333333333337</v>
      </c>
      <c r="F3480" s="80" t="str">
        <f>Original!C3893</f>
        <v>CORN</v>
      </c>
      <c r="G3480" s="80">
        <f>Original!D3893</f>
        <v>40</v>
      </c>
      <c r="H3480" s="80" t="str">
        <f>Original!G3893</f>
        <v>FOOD &amp; DRINKS</v>
      </c>
      <c r="I3480" s="80" t="s">
        <v>529</v>
      </c>
    </row>
    <row r="3481" spans="1:9">
      <c r="A3481" s="50">
        <v>3480</v>
      </c>
      <c r="B3481" s="77">
        <f>Original!A3896</f>
        <v>43482</v>
      </c>
      <c r="C3481" s="78">
        <v>43466</v>
      </c>
      <c r="D3481" s="50">
        <v>2019</v>
      </c>
      <c r="E3481" s="79">
        <f>Original!B3896</f>
        <v>0.88958333333333339</v>
      </c>
      <c r="F3481" s="80" t="str">
        <f>Original!C3894</f>
        <v>LUNCH</v>
      </c>
      <c r="G3481" s="80">
        <f>Original!D3894</f>
        <v>130</v>
      </c>
      <c r="H3481" s="80" t="str">
        <f>Original!G3894</f>
        <v>FOOD &amp; DRINKS</v>
      </c>
      <c r="I3481" s="80" t="s">
        <v>529</v>
      </c>
    </row>
    <row r="3482" spans="1:9">
      <c r="A3482" s="50">
        <v>3481</v>
      </c>
      <c r="B3482" s="77">
        <f>Original!A3897</f>
        <v>43483</v>
      </c>
      <c r="C3482" s="78">
        <v>43466</v>
      </c>
      <c r="D3482" s="50">
        <v>2019</v>
      </c>
      <c r="E3482" s="79">
        <f>Original!B3897</f>
        <v>0.57777777777777783</v>
      </c>
      <c r="F3482" s="80" t="str">
        <f>Original!C3895</f>
        <v>TRAIN</v>
      </c>
      <c r="G3482" s="80">
        <f>Original!D3895</f>
        <v>1349.35</v>
      </c>
      <c r="H3482" s="80" t="str">
        <f>Original!G3895</f>
        <v>JANTN</v>
      </c>
      <c r="I3482" s="80" t="s">
        <v>528</v>
      </c>
    </row>
    <row r="3483" spans="1:9">
      <c r="A3483" s="50">
        <v>3482</v>
      </c>
      <c r="B3483" s="77">
        <f>Original!A3898</f>
        <v>43483</v>
      </c>
      <c r="C3483" s="78">
        <v>43466</v>
      </c>
      <c r="D3483" s="50">
        <v>2019</v>
      </c>
      <c r="E3483" s="79">
        <f>Original!B3898</f>
        <v>0.57916666666666672</v>
      </c>
      <c r="F3483" s="80" t="str">
        <f>Original!C3896</f>
        <v>FOOD</v>
      </c>
      <c r="G3483" s="80">
        <f>Original!D3896</f>
        <v>444</v>
      </c>
      <c r="H3483" s="80" t="str">
        <f>Original!G3896</f>
        <v>FOOD &amp; DRINKS</v>
      </c>
      <c r="I3483" s="80" t="s">
        <v>529</v>
      </c>
    </row>
    <row r="3484" spans="1:9">
      <c r="A3484" s="50">
        <v>3483</v>
      </c>
      <c r="B3484" s="77">
        <f>Original!A3899</f>
        <v>43483</v>
      </c>
      <c r="C3484" s="78">
        <v>43466</v>
      </c>
      <c r="D3484" s="50">
        <v>2019</v>
      </c>
      <c r="E3484" s="79">
        <f>Original!B3899</f>
        <v>0.86111111111111116</v>
      </c>
      <c r="F3484" s="80" t="str">
        <f>Original!C3897</f>
        <v>LUNCH</v>
      </c>
      <c r="G3484" s="80">
        <f>Original!D3897</f>
        <v>170</v>
      </c>
      <c r="H3484" s="80" t="str">
        <f>Original!G3897</f>
        <v>FOOD &amp; DRINKS</v>
      </c>
      <c r="I3484" s="80" t="s">
        <v>529</v>
      </c>
    </row>
    <row r="3485" spans="1:9">
      <c r="A3485" s="50">
        <v>3484</v>
      </c>
      <c r="B3485" s="77">
        <f>Original!A3900</f>
        <v>43484</v>
      </c>
      <c r="C3485" s="78">
        <v>43466</v>
      </c>
      <c r="D3485" s="50">
        <v>2019</v>
      </c>
      <c r="E3485" s="79">
        <f>Original!B3900</f>
        <v>0.88055555555555554</v>
      </c>
      <c r="F3485" s="80" t="str">
        <f>Original!C3898</f>
        <v>ROOM COMMON EXPENSES</v>
      </c>
      <c r="G3485" s="80">
        <f>Original!D3898</f>
        <v>190.36</v>
      </c>
      <c r="H3485" s="80" t="s">
        <v>354</v>
      </c>
      <c r="I3485" s="80" t="s">
        <v>529</v>
      </c>
    </row>
    <row r="3486" spans="1:9">
      <c r="A3486" s="50">
        <v>3485</v>
      </c>
      <c r="B3486" s="77">
        <f>Original!A3901</f>
        <v>43484</v>
      </c>
      <c r="C3486" s="78">
        <v>43466</v>
      </c>
      <c r="D3486" s="50">
        <v>2019</v>
      </c>
      <c r="E3486" s="79">
        <f>Original!B3901</f>
        <v>0.88055555555555554</v>
      </c>
      <c r="F3486" s="80" t="str">
        <f>Original!C3899</f>
        <v>HONEY</v>
      </c>
      <c r="G3486" s="80">
        <f>Original!D3899</f>
        <v>60</v>
      </c>
      <c r="H3486" s="80" t="str">
        <f>Original!G3899</f>
        <v>FOOD &amp; DRINKS</v>
      </c>
      <c r="I3486" s="80" t="s">
        <v>529</v>
      </c>
    </row>
    <row r="3487" spans="1:9">
      <c r="A3487" s="50">
        <v>3486</v>
      </c>
      <c r="B3487" s="77">
        <f>Original!A3902</f>
        <v>43484</v>
      </c>
      <c r="C3487" s="78">
        <v>43466</v>
      </c>
      <c r="D3487" s="50">
        <v>2019</v>
      </c>
      <c r="E3487" s="79">
        <f>Original!B3902</f>
        <v>0.8965277777777777</v>
      </c>
      <c r="F3487" s="80" t="str">
        <f>Original!C3900</f>
        <v>SNACKS</v>
      </c>
      <c r="G3487" s="80">
        <f>Original!D3900</f>
        <v>79</v>
      </c>
      <c r="H3487" s="80" t="str">
        <f>Original!G3900</f>
        <v>FOOD &amp; DRINKS</v>
      </c>
      <c r="I3487" s="80" t="s">
        <v>529</v>
      </c>
    </row>
    <row r="3488" spans="1:9">
      <c r="A3488" s="50">
        <v>3487</v>
      </c>
      <c r="B3488" s="77">
        <f>Original!A3903</f>
        <v>43485</v>
      </c>
      <c r="C3488" s="78">
        <v>43466</v>
      </c>
      <c r="D3488" s="50">
        <v>2019</v>
      </c>
      <c r="E3488" s="79">
        <f>Original!B3903</f>
        <v>0.94861111111111107</v>
      </c>
      <c r="F3488" s="80" t="str">
        <f>Original!C3901</f>
        <v>LUNCH</v>
      </c>
      <c r="G3488" s="80">
        <f>Original!D3901</f>
        <v>204</v>
      </c>
      <c r="H3488" s="80" t="str">
        <f>Original!G3901</f>
        <v>FOOD &amp; DRINKS</v>
      </c>
      <c r="I3488" s="80" t="s">
        <v>529</v>
      </c>
    </row>
    <row r="3489" spans="1:9">
      <c r="A3489" s="50">
        <v>3488</v>
      </c>
      <c r="B3489" s="77">
        <f>Original!A3904</f>
        <v>43486</v>
      </c>
      <c r="C3489" s="78">
        <v>43466</v>
      </c>
      <c r="D3489" s="50">
        <v>2019</v>
      </c>
      <c r="E3489" s="79">
        <f>Original!B3904</f>
        <v>0.67083333333333339</v>
      </c>
      <c r="F3489" s="80" t="str">
        <f>Original!C3902</f>
        <v>RECHARGE</v>
      </c>
      <c r="G3489" s="80">
        <f>Original!D3902</f>
        <v>21</v>
      </c>
      <c r="H3489" s="80" t="str">
        <f>Original!G3902</f>
        <v>BILLS</v>
      </c>
      <c r="I3489" s="80" t="s">
        <v>529</v>
      </c>
    </row>
    <row r="3490" spans="1:9">
      <c r="A3490" s="50">
        <v>3489</v>
      </c>
      <c r="B3490" s="77">
        <f>Original!A3905</f>
        <v>43486</v>
      </c>
      <c r="C3490" s="78">
        <v>43466</v>
      </c>
      <c r="D3490" s="50">
        <v>2019</v>
      </c>
      <c r="E3490" s="79">
        <f>Original!B3905</f>
        <v>0.67083333333333339</v>
      </c>
      <c r="F3490" s="80" t="str">
        <f>Original!C3903</f>
        <v>KELLOGG'S</v>
      </c>
      <c r="G3490" s="80">
        <f>Original!D3903</f>
        <v>465</v>
      </c>
      <c r="H3490" s="80" t="str">
        <f>Original!G3903</f>
        <v>FOOD &amp; DRINKS</v>
      </c>
      <c r="I3490" s="80" t="s">
        <v>529</v>
      </c>
    </row>
    <row r="3491" spans="1:9">
      <c r="A3491" s="50">
        <v>3490</v>
      </c>
      <c r="B3491" s="77">
        <f>Original!A3906</f>
        <v>43486</v>
      </c>
      <c r="C3491" s="78">
        <v>43466</v>
      </c>
      <c r="D3491" s="50">
        <v>2019</v>
      </c>
      <c r="E3491" s="79">
        <f>Original!B3906</f>
        <v>0.68958333333333333</v>
      </c>
      <c r="F3491" s="80" t="str">
        <f>Original!C3904</f>
        <v>MEDICINE</v>
      </c>
      <c r="G3491" s="80">
        <f>Original!D3904</f>
        <v>30</v>
      </c>
      <c r="H3491" s="80" t="str">
        <f>Original!G3904</f>
        <v>BILLS</v>
      </c>
      <c r="I3491" s="80" t="s">
        <v>529</v>
      </c>
    </row>
    <row r="3492" spans="1:9">
      <c r="A3492" s="50">
        <v>3491</v>
      </c>
      <c r="B3492" s="77">
        <f>Original!A3907</f>
        <v>43486</v>
      </c>
      <c r="C3492" s="78">
        <v>43466</v>
      </c>
      <c r="D3492" s="50">
        <v>2019</v>
      </c>
      <c r="E3492" s="79">
        <f>Original!B3907</f>
        <v>0.69027777777777777</v>
      </c>
      <c r="F3492" s="80" t="str">
        <f>Original!C3905</f>
        <v>SNACKS</v>
      </c>
      <c r="G3492" s="80">
        <f>Original!D3905</f>
        <v>10</v>
      </c>
      <c r="H3492" s="80" t="str">
        <f>Original!G3905</f>
        <v>FOOD &amp; DRINKS</v>
      </c>
      <c r="I3492" s="80" t="s">
        <v>529</v>
      </c>
    </row>
    <row r="3493" spans="1:9">
      <c r="A3493" s="50">
        <v>3492</v>
      </c>
      <c r="B3493" s="77">
        <f>Original!A3908</f>
        <v>43486</v>
      </c>
      <c r="C3493" s="78">
        <v>43466</v>
      </c>
      <c r="D3493" s="50">
        <v>2019</v>
      </c>
      <c r="E3493" s="79">
        <f>Original!B3908</f>
        <v>0.69166666666666676</v>
      </c>
      <c r="F3493" s="80" t="str">
        <f>Original!C3906</f>
        <v>TAPMI REGISTRATION</v>
      </c>
      <c r="G3493" s="80">
        <f>Original!D3906</f>
        <v>2950</v>
      </c>
      <c r="H3493" s="80" t="str">
        <f>Original!G3906</f>
        <v>BILLS</v>
      </c>
      <c r="I3493" s="80" t="s">
        <v>529</v>
      </c>
    </row>
    <row r="3494" spans="1:9">
      <c r="A3494" s="50">
        <v>3493</v>
      </c>
      <c r="B3494" s="77">
        <f>Original!A3909</f>
        <v>43486</v>
      </c>
      <c r="C3494" s="78">
        <v>43466</v>
      </c>
      <c r="D3494" s="50">
        <v>2019</v>
      </c>
      <c r="E3494" s="79">
        <f>Original!B3909</f>
        <v>0.82777777777777783</v>
      </c>
      <c r="F3494" s="80" t="str">
        <f>Original!C3907</f>
        <v>IMI DELHI REGISTERATION</v>
      </c>
      <c r="G3494" s="80">
        <f>Original!D3907</f>
        <v>2200</v>
      </c>
      <c r="H3494" s="80" t="str">
        <f>Original!G3907</f>
        <v>BILLS</v>
      </c>
      <c r="I3494" s="80" t="s">
        <v>529</v>
      </c>
    </row>
    <row r="3495" spans="1:9">
      <c r="A3495" s="50">
        <v>3494</v>
      </c>
      <c r="B3495" s="77">
        <f>Original!A3910</f>
        <v>43487</v>
      </c>
      <c r="C3495" s="78">
        <v>43466</v>
      </c>
      <c r="D3495" s="50">
        <v>2019</v>
      </c>
      <c r="E3495" s="79">
        <f>Original!B3910</f>
        <v>0.56041666666666667</v>
      </c>
      <c r="F3495" s="80" t="str">
        <f>Original!C3908</f>
        <v>IMT GHAZIABAD REGISTRATION</v>
      </c>
      <c r="G3495" s="80">
        <f>Original!D3908</f>
        <v>2030</v>
      </c>
      <c r="H3495" s="80" t="str">
        <f>Original!G3908</f>
        <v>BILLS</v>
      </c>
      <c r="I3495" s="80" t="s">
        <v>529</v>
      </c>
    </row>
    <row r="3496" spans="1:9">
      <c r="A3496" s="50">
        <v>3495</v>
      </c>
      <c r="B3496" s="77">
        <f>Original!A3911</f>
        <v>43487</v>
      </c>
      <c r="C3496" s="78">
        <v>43466</v>
      </c>
      <c r="D3496" s="50">
        <v>2019</v>
      </c>
      <c r="E3496" s="79">
        <f>Original!B3911</f>
        <v>0.8618055555555556</v>
      </c>
      <c r="F3496" s="80" t="str">
        <f>Original!C3909</f>
        <v>MILK</v>
      </c>
      <c r="G3496" s="80">
        <f>Original!D3909</f>
        <v>40</v>
      </c>
      <c r="H3496" s="80" t="str">
        <f>Original!G3909</f>
        <v>FOOD &amp; DRINKS</v>
      </c>
      <c r="I3496" s="80" t="s">
        <v>529</v>
      </c>
    </row>
    <row r="3497" spans="1:9">
      <c r="A3497" s="50">
        <v>3496</v>
      </c>
      <c r="B3497" s="77">
        <f>Original!A3912</f>
        <v>43487</v>
      </c>
      <c r="C3497" s="78">
        <v>43466</v>
      </c>
      <c r="D3497" s="50">
        <v>2019</v>
      </c>
      <c r="E3497" s="79">
        <f>Original!B3912</f>
        <v>0.86249999999999993</v>
      </c>
      <c r="F3497" s="80" t="str">
        <f>Original!C3910</f>
        <v>GOIBIBO</v>
      </c>
      <c r="G3497" s="80">
        <f>Original!D3910</f>
        <v>5</v>
      </c>
      <c r="H3497" s="80" t="str">
        <f>Original!G3910</f>
        <v>TRAVEL</v>
      </c>
      <c r="I3497" s="80" t="s">
        <v>529</v>
      </c>
    </row>
    <row r="3498" spans="1:9">
      <c r="A3498" s="50">
        <v>3497</v>
      </c>
      <c r="B3498" s="77">
        <f>Original!A3913</f>
        <v>43487</v>
      </c>
      <c r="C3498" s="78">
        <v>43466</v>
      </c>
      <c r="D3498" s="50">
        <v>2019</v>
      </c>
      <c r="E3498" s="79">
        <f>Original!B3913</f>
        <v>0.86249999999999993</v>
      </c>
      <c r="F3498" s="80" t="str">
        <f>Original!C3911</f>
        <v>TEA</v>
      </c>
      <c r="G3498" s="80">
        <f>Original!D3911</f>
        <v>20</v>
      </c>
      <c r="H3498" s="80" t="str">
        <f>Original!G3911</f>
        <v>FOOD &amp; DRINKS</v>
      </c>
      <c r="I3498" s="80" t="s">
        <v>529</v>
      </c>
    </row>
    <row r="3499" spans="1:9">
      <c r="A3499" s="50">
        <v>3498</v>
      </c>
      <c r="B3499" s="77">
        <f>Original!A3914</f>
        <v>43488</v>
      </c>
      <c r="C3499" s="78">
        <v>43466</v>
      </c>
      <c r="D3499" s="50">
        <v>2019</v>
      </c>
      <c r="E3499" s="79">
        <f>Original!B3914</f>
        <v>0.36180555555555555</v>
      </c>
      <c r="F3499" s="80" t="str">
        <f>Original!C3912</f>
        <v>SOAP POWDER</v>
      </c>
      <c r="G3499" s="80">
        <f>Original!D3912</f>
        <v>51</v>
      </c>
      <c r="H3499" s="80" t="str">
        <f>Original!G3912</f>
        <v>GROCERIES</v>
      </c>
      <c r="I3499" s="80" t="s">
        <v>529</v>
      </c>
    </row>
    <row r="3500" spans="1:9">
      <c r="A3500" s="50">
        <v>3499</v>
      </c>
      <c r="B3500" s="77">
        <f>Original!A3915</f>
        <v>43488</v>
      </c>
      <c r="C3500" s="78">
        <v>43466</v>
      </c>
      <c r="D3500" s="50">
        <v>2019</v>
      </c>
      <c r="E3500" s="79">
        <f>Original!B3915</f>
        <v>0.84722222222222221</v>
      </c>
      <c r="F3500" s="80" t="str">
        <f>Original!C3913</f>
        <v>MILK</v>
      </c>
      <c r="G3500" s="80">
        <f>Original!D3913</f>
        <v>32</v>
      </c>
      <c r="H3500" s="80" t="str">
        <f>Original!G3913</f>
        <v>FOOD &amp; DRINKS</v>
      </c>
      <c r="I3500" s="80" t="s">
        <v>529</v>
      </c>
    </row>
    <row r="3501" spans="1:9">
      <c r="A3501" s="50">
        <v>3500</v>
      </c>
      <c r="B3501" s="77">
        <f>Original!A3916</f>
        <v>43489</v>
      </c>
      <c r="C3501" s="78">
        <v>43466</v>
      </c>
      <c r="D3501" s="50">
        <v>2019</v>
      </c>
      <c r="E3501" s="79">
        <f>Original!B3916</f>
        <v>0.56527777777777777</v>
      </c>
      <c r="F3501" s="80" t="str">
        <f>Original!C3914</f>
        <v>BREAKFAST</v>
      </c>
      <c r="G3501" s="80">
        <f>Original!D3914</f>
        <v>40</v>
      </c>
      <c r="H3501" s="80" t="str">
        <f>Original!G3914</f>
        <v>FOOD &amp; DRINKS</v>
      </c>
      <c r="I3501" s="80" t="s">
        <v>529</v>
      </c>
    </row>
    <row r="3502" spans="1:9">
      <c r="A3502" s="50">
        <v>3501</v>
      </c>
      <c r="B3502" s="77">
        <f>Original!A3917</f>
        <v>43489</v>
      </c>
      <c r="C3502" s="78">
        <v>43466</v>
      </c>
      <c r="D3502" s="50">
        <v>2019</v>
      </c>
      <c r="E3502" s="79">
        <f>Original!B3917</f>
        <v>0.89027777777777783</v>
      </c>
      <c r="F3502" s="80" t="str">
        <f>Original!C3915</f>
        <v>SNACKS</v>
      </c>
      <c r="G3502" s="80">
        <f>Original!D3915</f>
        <v>12</v>
      </c>
      <c r="H3502" s="80" t="str">
        <f>Original!G3915</f>
        <v>FOOD &amp; DRINKS</v>
      </c>
      <c r="I3502" s="80" t="s">
        <v>529</v>
      </c>
    </row>
    <row r="3503" spans="1:9">
      <c r="A3503" s="50">
        <v>3502</v>
      </c>
      <c r="B3503" s="77">
        <f>Original!A3918</f>
        <v>43489</v>
      </c>
      <c r="C3503" s="78">
        <v>43466</v>
      </c>
      <c r="D3503" s="50">
        <v>2019</v>
      </c>
      <c r="E3503" s="79">
        <f>Original!B3918</f>
        <v>0.89027777777777783</v>
      </c>
      <c r="F3503" s="80" t="str">
        <f>Original!C3916</f>
        <v>LUNCH</v>
      </c>
      <c r="G3503" s="80">
        <f>Original!D3916</f>
        <v>210</v>
      </c>
      <c r="H3503" s="80" t="str">
        <f>Original!G3916</f>
        <v>FOOD &amp; DRINKS</v>
      </c>
      <c r="I3503" s="80" t="s">
        <v>529</v>
      </c>
    </row>
    <row r="3504" spans="1:9">
      <c r="A3504" s="50">
        <v>3503</v>
      </c>
      <c r="B3504" s="77">
        <f>Original!A3919</f>
        <v>43490</v>
      </c>
      <c r="C3504" s="78">
        <v>43466</v>
      </c>
      <c r="D3504" s="50">
        <v>2019</v>
      </c>
      <c r="E3504" s="79">
        <f>Original!B3919</f>
        <v>0.82847222222222217</v>
      </c>
      <c r="F3504" s="80" t="str">
        <f>Original!C3917</f>
        <v>MILK</v>
      </c>
      <c r="G3504" s="80">
        <f>Original!D3917</f>
        <v>20</v>
      </c>
      <c r="H3504" s="80" t="str">
        <f>Original!G3917</f>
        <v>FOOD &amp; DRINKS</v>
      </c>
      <c r="I3504" s="80" t="s">
        <v>529</v>
      </c>
    </row>
    <row r="3505" spans="1:9">
      <c r="A3505" s="50">
        <v>3504</v>
      </c>
      <c r="B3505" s="77">
        <f>Original!A3920</f>
        <v>43490</v>
      </c>
      <c r="C3505" s="78">
        <v>43466</v>
      </c>
      <c r="D3505" s="50">
        <v>2019</v>
      </c>
      <c r="E3505" s="79">
        <f>Original!B3920</f>
        <v>0.82847222222222217</v>
      </c>
      <c r="F3505" s="80" t="str">
        <f>Original!C3918</f>
        <v>HAIRCUT</v>
      </c>
      <c r="G3505" s="80">
        <f>Original!D3918</f>
        <v>570</v>
      </c>
      <c r="H3505" s="80" t="str">
        <f>Original!G3918</f>
        <v>BILLS</v>
      </c>
      <c r="I3505" s="80" t="s">
        <v>529</v>
      </c>
    </row>
    <row r="3506" spans="1:9">
      <c r="A3506" s="50">
        <v>3505</v>
      </c>
      <c r="B3506" s="77">
        <f>Original!A3921</f>
        <v>43490</v>
      </c>
      <c r="C3506" s="78">
        <v>43466</v>
      </c>
      <c r="D3506" s="50">
        <v>2019</v>
      </c>
      <c r="E3506" s="79">
        <f>Original!B3921</f>
        <v>0.91875000000000007</v>
      </c>
      <c r="F3506" s="80" t="str">
        <f>Original!C3919</f>
        <v>AUTO</v>
      </c>
      <c r="G3506" s="80">
        <f>Original!D3919</f>
        <v>170</v>
      </c>
      <c r="H3506" s="80" t="str">
        <f>Original!G3919</f>
        <v>TRAVEL</v>
      </c>
      <c r="I3506" s="80" t="s">
        <v>529</v>
      </c>
    </row>
    <row r="3507" spans="1:9">
      <c r="A3507" s="50">
        <v>3506</v>
      </c>
      <c r="B3507" s="77">
        <f>Original!A3922</f>
        <v>43491</v>
      </c>
      <c r="C3507" s="78">
        <v>43466</v>
      </c>
      <c r="D3507" s="50">
        <v>2019</v>
      </c>
      <c r="E3507" s="79">
        <f>Original!B3922</f>
        <v>0.42569444444444443</v>
      </c>
      <c r="F3507" s="80" t="str">
        <f>Original!C3920</f>
        <v>IRON</v>
      </c>
      <c r="G3507" s="80">
        <f>Original!D3920</f>
        <v>90</v>
      </c>
      <c r="H3507" s="80" t="str">
        <f>Original!G3920</f>
        <v>BILLS</v>
      </c>
      <c r="I3507" s="80" t="s">
        <v>529</v>
      </c>
    </row>
    <row r="3508" spans="1:9">
      <c r="A3508" s="50">
        <v>3507</v>
      </c>
      <c r="B3508" s="77">
        <f>Original!A3923</f>
        <v>43491</v>
      </c>
      <c r="C3508" s="78">
        <v>43466</v>
      </c>
      <c r="D3508" s="50">
        <v>2019</v>
      </c>
      <c r="E3508" s="79">
        <f>Original!B3923</f>
        <v>0.5</v>
      </c>
      <c r="F3508" s="80" t="str">
        <f>Original!C3921</f>
        <v>WATER</v>
      </c>
      <c r="G3508" s="80">
        <f>Original!D3921</f>
        <v>20</v>
      </c>
      <c r="H3508" s="80" t="str">
        <f>Original!G3921</f>
        <v>FOOD &amp; DRINKS</v>
      </c>
      <c r="I3508" s="80" t="s">
        <v>529</v>
      </c>
    </row>
    <row r="3509" spans="1:9">
      <c r="A3509" s="50">
        <v>3508</v>
      </c>
      <c r="B3509" s="77">
        <f>Original!A3921</f>
        <v>43490</v>
      </c>
      <c r="C3509" s="78">
        <v>43466</v>
      </c>
      <c r="D3509" s="50">
        <v>2019</v>
      </c>
      <c r="E3509" s="79">
        <f>Original!B3924</f>
        <v>0.78611111111111109</v>
      </c>
      <c r="F3509" s="80" t="str">
        <f>Original!C3922</f>
        <v>BUS</v>
      </c>
      <c r="G3509" s="80">
        <f>Original!D3922</f>
        <v>32</v>
      </c>
      <c r="H3509" s="80" t="str">
        <f>Original!G3922</f>
        <v>TRAVEL</v>
      </c>
      <c r="I3509" s="80" t="s">
        <v>529</v>
      </c>
    </row>
    <row r="3510" spans="1:9">
      <c r="A3510" s="50">
        <v>3509</v>
      </c>
      <c r="B3510" s="77">
        <f>Original!A3922</f>
        <v>43491</v>
      </c>
      <c r="C3510" s="78">
        <v>43466</v>
      </c>
      <c r="D3510" s="50">
        <v>2019</v>
      </c>
      <c r="E3510" s="79">
        <f>Original!B3925</f>
        <v>0.65763888888888888</v>
      </c>
      <c r="F3510" s="80" t="str">
        <f>Original!C3923</f>
        <v>BFF KODAI 19</v>
      </c>
      <c r="G3510" s="80">
        <f>Original!D3923</f>
        <v>7314</v>
      </c>
      <c r="H3510" s="80" t="str">
        <f>Original!G3923</f>
        <v>BILLS</v>
      </c>
      <c r="I3510" s="80" t="s">
        <v>529</v>
      </c>
    </row>
    <row r="3511" spans="1:9">
      <c r="A3511" s="50">
        <v>3510</v>
      </c>
      <c r="B3511" s="77">
        <f>Original!A3923</f>
        <v>43491</v>
      </c>
      <c r="C3511" s="78">
        <v>43466</v>
      </c>
      <c r="D3511" s="50">
        <v>2019</v>
      </c>
      <c r="E3511" s="79">
        <f>Original!B3926</f>
        <v>0.65763888888888888</v>
      </c>
      <c r="F3511" s="80" t="str">
        <f>Original!C3924</f>
        <v>COFFEE</v>
      </c>
      <c r="G3511" s="80">
        <f>Original!D3924</f>
        <v>48</v>
      </c>
      <c r="H3511" s="80" t="str">
        <f>Original!G3924</f>
        <v>FOOD &amp; DRINKS</v>
      </c>
      <c r="I3511" s="80" t="s">
        <v>529</v>
      </c>
    </row>
    <row r="3512" spans="1:9">
      <c r="A3512" s="50">
        <v>3511</v>
      </c>
      <c r="B3512" s="77">
        <f>Original!A3924</f>
        <v>43491</v>
      </c>
      <c r="C3512" s="78">
        <v>43497</v>
      </c>
      <c r="D3512" s="50">
        <v>2019</v>
      </c>
      <c r="E3512" s="79">
        <f>Original!B3933</f>
        <v>0.50694444444444442</v>
      </c>
      <c r="F3512" s="80" t="str">
        <f>Original!C3931</f>
        <v>SNACKS</v>
      </c>
      <c r="G3512" s="80">
        <f>Original!D3931</f>
        <v>20</v>
      </c>
      <c r="H3512" s="80" t="str">
        <f>Original!G3931</f>
        <v>FEBOBT</v>
      </c>
      <c r="I3512" s="80" t="s">
        <v>528</v>
      </c>
    </row>
    <row r="3513" spans="1:9">
      <c r="A3513" s="50">
        <v>3512</v>
      </c>
      <c r="B3513" s="77">
        <f>Original!A3925</f>
        <v>43493</v>
      </c>
      <c r="C3513" s="78">
        <v>43466</v>
      </c>
      <c r="D3513" s="50">
        <v>2019</v>
      </c>
      <c r="E3513" s="79">
        <f>Original!B3927</f>
        <v>0.72083333333333333</v>
      </c>
      <c r="F3513" s="80" t="str">
        <f>Original!C3925</f>
        <v>LUNCH</v>
      </c>
      <c r="G3513" s="80">
        <f>Original!D3925</f>
        <v>185</v>
      </c>
      <c r="H3513" s="80" t="str">
        <f>Original!G3925</f>
        <v>FOOD &amp; DRINKS</v>
      </c>
      <c r="I3513" s="80" t="s">
        <v>529</v>
      </c>
    </row>
    <row r="3514" spans="1:9">
      <c r="A3514" s="50">
        <v>3513</v>
      </c>
      <c r="B3514" s="77">
        <f>Original!A3926</f>
        <v>43493</v>
      </c>
      <c r="C3514" s="78">
        <v>43466</v>
      </c>
      <c r="D3514" s="50">
        <v>2019</v>
      </c>
      <c r="E3514" s="79">
        <f>Original!B3928</f>
        <v>0.84027777777777779</v>
      </c>
      <c r="F3514" s="80" t="str">
        <f>Original!C3926</f>
        <v>BREAKFAST</v>
      </c>
      <c r="G3514" s="80">
        <f>Original!D3926</f>
        <v>40</v>
      </c>
      <c r="H3514" s="80" t="str">
        <f>Original!G3926</f>
        <v>FOOD &amp; DRINKS</v>
      </c>
      <c r="I3514" s="80" t="s">
        <v>529</v>
      </c>
    </row>
    <row r="3515" spans="1:9">
      <c r="A3515" s="50">
        <v>3514</v>
      </c>
      <c r="B3515" s="77">
        <f>Original!A3927</f>
        <v>43493</v>
      </c>
      <c r="C3515" s="78">
        <v>43466</v>
      </c>
      <c r="D3515" s="50">
        <v>2019</v>
      </c>
      <c r="E3515" s="79">
        <f>Original!B3929</f>
        <v>0.4993055555555555</v>
      </c>
      <c r="F3515" s="80" t="str">
        <f>Original!C3927</f>
        <v>SNACKS</v>
      </c>
      <c r="G3515" s="80">
        <f>Original!D3927</f>
        <v>30</v>
      </c>
      <c r="H3515" s="80" t="str">
        <f>Original!G3927</f>
        <v>FOOD &amp; DRINKS</v>
      </c>
      <c r="I3515" s="80" t="s">
        <v>529</v>
      </c>
    </row>
    <row r="3516" spans="1:9">
      <c r="A3516" s="50">
        <v>3515</v>
      </c>
      <c r="B3516" s="77">
        <f>Original!A3928</f>
        <v>43494</v>
      </c>
      <c r="C3516" s="78">
        <v>43466</v>
      </c>
      <c r="D3516" s="50">
        <v>2019</v>
      </c>
      <c r="E3516" s="79">
        <f>Original!B3928</f>
        <v>0.84027777777777779</v>
      </c>
      <c r="F3516" s="80" t="str">
        <f>Original!C3928</f>
        <v>DINNER</v>
      </c>
      <c r="G3516" s="80">
        <f>Original!D3928</f>
        <v>712</v>
      </c>
      <c r="H3516" s="80" t="str">
        <f>Original!G3928</f>
        <v>FOOD &amp; DRINKS</v>
      </c>
      <c r="I3516" s="80" t="s">
        <v>529</v>
      </c>
    </row>
    <row r="3517" spans="1:9">
      <c r="A3517" s="50">
        <v>3516</v>
      </c>
      <c r="B3517" s="77">
        <f>Original!A3929</f>
        <v>43495</v>
      </c>
      <c r="C3517" s="78">
        <v>43466</v>
      </c>
      <c r="D3517" s="50">
        <v>2019</v>
      </c>
      <c r="E3517" s="79">
        <f>Original!B3929</f>
        <v>0.4993055555555555</v>
      </c>
      <c r="F3517" s="80" t="str">
        <f>Original!C3929</f>
        <v>JIO</v>
      </c>
      <c r="G3517" s="80">
        <f>Original!D3929</f>
        <v>398</v>
      </c>
      <c r="H3517" s="80" t="str">
        <f>Original!G3929</f>
        <v>BILLS</v>
      </c>
      <c r="I3517" s="80" t="s">
        <v>529</v>
      </c>
    </row>
    <row r="3518" spans="1:9">
      <c r="A3518" s="50">
        <v>3517</v>
      </c>
      <c r="B3518" s="77">
        <f>Original!A3930</f>
        <v>43495</v>
      </c>
      <c r="C3518" s="78">
        <v>43466</v>
      </c>
      <c r="D3518" s="50">
        <v>2019</v>
      </c>
      <c r="E3518" s="79">
        <f>Original!B3930</f>
        <v>0.75416666666666676</v>
      </c>
      <c r="F3518" s="80" t="str">
        <f>Original!C3930</f>
        <v>DINNER</v>
      </c>
      <c r="G3518" s="80">
        <f>Original!D3930</f>
        <v>40</v>
      </c>
      <c r="H3518" s="80" t="str">
        <f>Original!G3930</f>
        <v>FOOD &amp; DRINKS</v>
      </c>
      <c r="I3518" s="80" t="s">
        <v>529</v>
      </c>
    </row>
    <row r="3519" spans="1:9">
      <c r="A3519" s="50">
        <v>3518</v>
      </c>
      <c r="B3519" s="77">
        <f>Original!A3934</f>
        <v>43499</v>
      </c>
      <c r="C3519" s="78">
        <v>43497</v>
      </c>
      <c r="D3519" s="50">
        <v>2019</v>
      </c>
      <c r="E3519" s="79">
        <f>Original!B3934</f>
        <v>0.53472222222222221</v>
      </c>
      <c r="F3519" s="80" t="str">
        <f>Original!C3932</f>
        <v>BILLS</v>
      </c>
      <c r="G3519" s="80">
        <f>Original!D3932</f>
        <v>2065</v>
      </c>
      <c r="H3519" s="80" t="str">
        <f>Original!G3932</f>
        <v>FEBOBT</v>
      </c>
      <c r="I3519" s="80" t="s">
        <v>528</v>
      </c>
    </row>
    <row r="3520" spans="1:9">
      <c r="A3520" s="50">
        <v>3519</v>
      </c>
      <c r="B3520" s="77">
        <f>Original!A3931</f>
        <v>43497</v>
      </c>
      <c r="C3520" s="78">
        <v>43497</v>
      </c>
      <c r="D3520" s="50">
        <v>2019</v>
      </c>
      <c r="E3520" s="79">
        <f>Original!B3931</f>
        <v>0.42083333333333334</v>
      </c>
      <c r="F3520" s="80" t="str">
        <f>Original!C3931</f>
        <v>SNACKS</v>
      </c>
      <c r="G3520" s="80">
        <f>Original!D3931</f>
        <v>20</v>
      </c>
      <c r="H3520" s="80" t="str">
        <f>Original!G3931</f>
        <v>FEBOBT</v>
      </c>
      <c r="I3520" s="80" t="s">
        <v>528</v>
      </c>
    </row>
    <row r="3521" spans="1:9">
      <c r="A3521" s="50">
        <v>3520</v>
      </c>
      <c r="B3521" s="77">
        <f>Original!A3932</f>
        <v>43498</v>
      </c>
      <c r="C3521" s="78">
        <v>43497</v>
      </c>
      <c r="D3521" s="50">
        <v>2019</v>
      </c>
      <c r="E3521" s="79">
        <f>Original!B3932</f>
        <v>0.83819444444444446</v>
      </c>
      <c r="F3521" s="80" t="str">
        <f>Original!C3932</f>
        <v>BILLS</v>
      </c>
      <c r="G3521" s="80">
        <f>Original!D3932</f>
        <v>2065</v>
      </c>
      <c r="H3521" s="80" t="str">
        <f>Original!G3932</f>
        <v>FEBOBT</v>
      </c>
      <c r="I3521" s="80" t="s">
        <v>528</v>
      </c>
    </row>
    <row r="3522" spans="1:9">
      <c r="A3522" s="50">
        <v>3521</v>
      </c>
      <c r="B3522" s="77">
        <f>Original!A3935</f>
        <v>43499</v>
      </c>
      <c r="C3522" s="78">
        <v>43497</v>
      </c>
      <c r="D3522" s="50">
        <v>2019</v>
      </c>
      <c r="E3522" s="79">
        <f>Original!B3935</f>
        <v>0.64374999999999993</v>
      </c>
      <c r="F3522" s="80" t="str">
        <f>Original!C3933</f>
        <v>JUICE</v>
      </c>
      <c r="G3522" s="80">
        <f>Original!D3933</f>
        <v>100</v>
      </c>
      <c r="H3522" s="80" t="str">
        <f>Original!G3933</f>
        <v>FEBOBT</v>
      </c>
      <c r="I3522" s="80" t="s">
        <v>528</v>
      </c>
    </row>
    <row r="3523" spans="1:9">
      <c r="A3523" s="50">
        <v>3522</v>
      </c>
      <c r="B3523" s="77">
        <f>Original!A3933</f>
        <v>43499</v>
      </c>
      <c r="C3523" s="78">
        <v>43497</v>
      </c>
      <c r="D3523" s="50">
        <v>2019</v>
      </c>
      <c r="E3523" s="79">
        <f>Original!B3933</f>
        <v>0.50694444444444442</v>
      </c>
      <c r="F3523" s="80" t="str">
        <f>Original!C3933</f>
        <v>JUICE</v>
      </c>
      <c r="G3523" s="80">
        <f>Original!D3933</f>
        <v>100</v>
      </c>
      <c r="H3523" s="80" t="str">
        <f>Original!G3933</f>
        <v>FEBOBT</v>
      </c>
      <c r="I3523" s="80" t="s">
        <v>528</v>
      </c>
    </row>
    <row r="3524" spans="1:9">
      <c r="A3524" s="50">
        <v>3523</v>
      </c>
      <c r="B3524" s="77">
        <f>Original!A3937</f>
        <v>43500</v>
      </c>
      <c r="C3524" s="78">
        <v>43497</v>
      </c>
      <c r="D3524" s="50">
        <v>2019</v>
      </c>
      <c r="E3524" s="79">
        <f>Original!B3937</f>
        <v>0.31597222222222221</v>
      </c>
      <c r="F3524" s="80" t="str">
        <f>Original!C3935</f>
        <v>SNACKS</v>
      </c>
      <c r="G3524" s="80">
        <f>Original!D3935</f>
        <v>50</v>
      </c>
      <c r="H3524" s="80" t="str">
        <f>Original!G3935</f>
        <v>FEBOBT</v>
      </c>
      <c r="I3524" s="80" t="s">
        <v>528</v>
      </c>
    </row>
    <row r="3525" spans="1:9">
      <c r="A3525" s="50">
        <v>3524</v>
      </c>
      <c r="B3525" s="77">
        <f>Original!A3934</f>
        <v>43499</v>
      </c>
      <c r="C3525" s="78">
        <v>43497</v>
      </c>
      <c r="D3525" s="50">
        <v>2019</v>
      </c>
      <c r="E3525" s="79">
        <f>Original!B3934</f>
        <v>0.53472222222222221</v>
      </c>
      <c r="F3525" s="80" t="str">
        <f>Original!C3934</f>
        <v>FACE WASH AND SHAMPOO</v>
      </c>
      <c r="G3525" s="80">
        <f>Original!D3934</f>
        <v>274</v>
      </c>
      <c r="H3525" s="80" t="str">
        <f>Original!G3934</f>
        <v>GROCERIES</v>
      </c>
      <c r="I3525" s="57" t="s">
        <v>529</v>
      </c>
    </row>
    <row r="3526" spans="1:9">
      <c r="A3526" s="50">
        <v>3525</v>
      </c>
      <c r="B3526" s="77">
        <f>Original!A3935</f>
        <v>43499</v>
      </c>
      <c r="C3526" s="78">
        <v>43497</v>
      </c>
      <c r="D3526" s="50">
        <v>2019</v>
      </c>
      <c r="E3526" s="79">
        <f>Original!B3935</f>
        <v>0.64374999999999993</v>
      </c>
      <c r="F3526" s="80" t="str">
        <f>Original!C3935</f>
        <v>SNACKS</v>
      </c>
      <c r="G3526" s="80">
        <f>Original!D3935</f>
        <v>50</v>
      </c>
      <c r="H3526" s="80" t="str">
        <f>Original!G3935</f>
        <v>FEBOBT</v>
      </c>
      <c r="I3526" s="80" t="s">
        <v>528</v>
      </c>
    </row>
    <row r="3527" spans="1:9">
      <c r="A3527" s="50">
        <v>3526</v>
      </c>
      <c r="B3527" s="77">
        <f>Original!A3936</f>
        <v>43499</v>
      </c>
      <c r="C3527" s="78">
        <v>43497</v>
      </c>
      <c r="D3527" s="50">
        <v>2019</v>
      </c>
      <c r="E3527" s="79">
        <f>Original!B3936</f>
        <v>0.91666666666666663</v>
      </c>
      <c r="F3527" s="80" t="str">
        <f>Original!C3936</f>
        <v>FLIGHT</v>
      </c>
      <c r="G3527" s="80">
        <f>Original!D3936</f>
        <v>2650</v>
      </c>
      <c r="H3527" s="80" t="str">
        <f>Original!G3936</f>
        <v>FEBOBT</v>
      </c>
      <c r="I3527" s="80" t="s">
        <v>528</v>
      </c>
    </row>
    <row r="3528" spans="1:9">
      <c r="A3528" s="50">
        <v>3527</v>
      </c>
      <c r="B3528" s="77">
        <f>Original!A3937</f>
        <v>43500</v>
      </c>
      <c r="C3528" s="78">
        <v>43497</v>
      </c>
      <c r="D3528" s="50">
        <v>2019</v>
      </c>
      <c r="E3528" s="79">
        <f>Original!B3937</f>
        <v>0.31597222222222221</v>
      </c>
      <c r="F3528" s="80" t="str">
        <f>Original!C3937</f>
        <v>DINNER</v>
      </c>
      <c r="G3528" s="80">
        <f>Original!D3937</f>
        <v>25</v>
      </c>
      <c r="H3528" s="80" t="str">
        <f>Original!G3937</f>
        <v>FOOD &amp; DRINKS</v>
      </c>
      <c r="I3528" s="57" t="s">
        <v>529</v>
      </c>
    </row>
    <row r="3529" spans="1:9">
      <c r="A3529" s="50">
        <v>3528</v>
      </c>
      <c r="B3529" s="77">
        <f>Original!A3938</f>
        <v>43501</v>
      </c>
      <c r="C3529" s="78">
        <v>43497</v>
      </c>
      <c r="D3529" s="50">
        <v>2019</v>
      </c>
      <c r="E3529" s="79">
        <f>Original!B3938</f>
        <v>0.52986111111111112</v>
      </c>
      <c r="F3529" s="80" t="str">
        <f>Original!C3938</f>
        <v>KELLOGG'S AND FACEWASH</v>
      </c>
      <c r="G3529" s="80">
        <f>Original!D3938</f>
        <v>500</v>
      </c>
      <c r="H3529" s="80" t="str">
        <f>Original!G3938</f>
        <v>GROCERIES</v>
      </c>
      <c r="I3529" s="57" t="s">
        <v>529</v>
      </c>
    </row>
    <row r="3530" spans="1:9">
      <c r="A3530" s="50">
        <v>3529</v>
      </c>
      <c r="B3530" s="77">
        <f>Original!A3939</f>
        <v>43502</v>
      </c>
      <c r="C3530" s="78">
        <v>43497</v>
      </c>
      <c r="D3530" s="50">
        <v>2019</v>
      </c>
      <c r="E3530" s="79">
        <f>Original!B3939</f>
        <v>0.50138888888888888</v>
      </c>
      <c r="F3530" s="80" t="str">
        <f>Original!C3939</f>
        <v>DINNER</v>
      </c>
      <c r="G3530" s="80">
        <f>Original!D3939</f>
        <v>80</v>
      </c>
      <c r="H3530" s="80" t="str">
        <f>Original!G3939</f>
        <v>FOOD &amp; DRINKS</v>
      </c>
      <c r="I3530" s="57" t="s">
        <v>529</v>
      </c>
    </row>
    <row r="3531" spans="1:9">
      <c r="A3531" s="50">
        <v>3530</v>
      </c>
      <c r="B3531" s="77">
        <f>Original!A3940</f>
        <v>43503</v>
      </c>
      <c r="C3531" s="78">
        <v>43497</v>
      </c>
      <c r="D3531" s="50">
        <v>2019</v>
      </c>
      <c r="E3531" s="79">
        <f>Original!B3940</f>
        <v>0.58888888888888891</v>
      </c>
      <c r="F3531" s="80" t="str">
        <f>Original!C3940</f>
        <v>LUNCH</v>
      </c>
      <c r="G3531" s="80">
        <f>Original!D3940</f>
        <v>503</v>
      </c>
      <c r="H3531" s="80" t="str">
        <f>Original!G3940</f>
        <v>FOOD &amp; DRINKS</v>
      </c>
      <c r="I3531" s="57" t="s">
        <v>529</v>
      </c>
    </row>
    <row r="3532" spans="1:9">
      <c r="A3532" s="50">
        <v>3531</v>
      </c>
      <c r="B3532" s="77">
        <f>Original!A3941</f>
        <v>43503</v>
      </c>
      <c r="C3532" s="78">
        <v>43497</v>
      </c>
      <c r="D3532" s="50">
        <v>2019</v>
      </c>
      <c r="E3532" s="79">
        <f>Original!B3941</f>
        <v>0.83124999999999993</v>
      </c>
      <c r="F3532" s="80" t="str">
        <f>Original!C3941</f>
        <v>BATA INDIA</v>
      </c>
      <c r="G3532" s="80">
        <f>Original!D3941</f>
        <v>4002</v>
      </c>
      <c r="H3532" s="80" t="str">
        <f>Original!G3941</f>
        <v>SHOPPING</v>
      </c>
      <c r="I3532" s="57" t="s">
        <v>529</v>
      </c>
    </row>
    <row r="3533" spans="1:9">
      <c r="A3533" s="50">
        <v>3532</v>
      </c>
      <c r="B3533" s="77">
        <f>Original!A3942</f>
        <v>43503</v>
      </c>
      <c r="C3533" s="78">
        <v>43497</v>
      </c>
      <c r="D3533" s="50">
        <v>2019</v>
      </c>
      <c r="E3533" s="79">
        <f>Original!B3942</f>
        <v>0.96458333333333324</v>
      </c>
      <c r="F3533" s="80" t="str">
        <f>Original!C3942</f>
        <v>AUTO</v>
      </c>
      <c r="G3533" s="80">
        <f>Original!D3942</f>
        <v>231</v>
      </c>
      <c r="H3533" s="80" t="str">
        <f>Original!G3942</f>
        <v>TRAVEL</v>
      </c>
      <c r="I3533" s="57" t="s">
        <v>529</v>
      </c>
    </row>
    <row r="3534" spans="1:9">
      <c r="A3534" s="50">
        <v>3533</v>
      </c>
      <c r="B3534" s="77">
        <f>Original!A3943</f>
        <v>43505</v>
      </c>
      <c r="C3534" s="78">
        <v>43497</v>
      </c>
      <c r="D3534" s="50">
        <v>2019</v>
      </c>
      <c r="E3534" s="79">
        <f>Original!B3943</f>
        <v>0.53749999999999998</v>
      </c>
      <c r="F3534" s="80" t="str">
        <f>Original!C3943</f>
        <v>UBER</v>
      </c>
      <c r="G3534" s="80">
        <f>Original!D3943</f>
        <v>300</v>
      </c>
      <c r="H3534" s="80" t="str">
        <f>Original!G3943</f>
        <v>TRAVEL</v>
      </c>
      <c r="I3534" s="57" t="s">
        <v>529</v>
      </c>
    </row>
    <row r="3535" spans="1:9">
      <c r="A3535" s="50">
        <v>3534</v>
      </c>
      <c r="B3535" s="77">
        <f>Original!A3944</f>
        <v>43505</v>
      </c>
      <c r="C3535" s="78">
        <v>43497</v>
      </c>
      <c r="D3535" s="50">
        <v>2019</v>
      </c>
      <c r="E3535" s="79">
        <f>Original!B3944</f>
        <v>0.53749999999999998</v>
      </c>
      <c r="F3535" s="80" t="str">
        <f>Original!C3944</f>
        <v>JUICE</v>
      </c>
      <c r="G3535" s="80">
        <f>Original!D3944</f>
        <v>30</v>
      </c>
      <c r="H3535" s="80" t="str">
        <f>Original!G3944</f>
        <v>FOOD &amp; DRINKS</v>
      </c>
      <c r="I3535" s="57" t="s">
        <v>529</v>
      </c>
    </row>
    <row r="3536" spans="1:9">
      <c r="A3536" s="50">
        <v>3535</v>
      </c>
      <c r="B3536" s="77">
        <f>Original!A3945</f>
        <v>43505</v>
      </c>
      <c r="C3536" s="78">
        <v>43497</v>
      </c>
      <c r="D3536" s="50">
        <v>2019</v>
      </c>
      <c r="E3536" s="79">
        <f>Original!B3945</f>
        <v>0.71875</v>
      </c>
      <c r="F3536" s="80" t="str">
        <f>Original!C3945</f>
        <v>BFF WEEKEND</v>
      </c>
      <c r="G3536" s="80">
        <f>Original!D3945</f>
        <v>470</v>
      </c>
      <c r="H3536" s="80" t="str">
        <f>Original!G3945</f>
        <v>FOOD &amp; DRINKS</v>
      </c>
      <c r="I3536" s="57" t="s">
        <v>529</v>
      </c>
    </row>
    <row r="3537" spans="1:9">
      <c r="A3537" s="50">
        <v>3536</v>
      </c>
      <c r="B3537" s="77">
        <f>Original!A3946</f>
        <v>43505</v>
      </c>
      <c r="C3537" s="78">
        <v>43497</v>
      </c>
      <c r="D3537" s="50">
        <v>2019</v>
      </c>
      <c r="E3537" s="79">
        <f>Original!B3946</f>
        <v>0.77222222222222225</v>
      </c>
      <c r="F3537" s="80" t="str">
        <f>Original!C3946</f>
        <v>BUS</v>
      </c>
      <c r="G3537" s="80">
        <f>Original!D3946</f>
        <v>9</v>
      </c>
      <c r="H3537" s="80" t="str">
        <f>Original!G3946</f>
        <v>TRAVEL</v>
      </c>
      <c r="I3537" s="57" t="s">
        <v>529</v>
      </c>
    </row>
    <row r="3538" spans="1:9">
      <c r="A3538" s="50">
        <v>3537</v>
      </c>
      <c r="B3538" s="77">
        <f>Original!A3947</f>
        <v>43505</v>
      </c>
      <c r="C3538" s="78">
        <v>43497</v>
      </c>
      <c r="D3538" s="50">
        <v>2019</v>
      </c>
      <c r="E3538" s="79">
        <f>Original!B3947</f>
        <v>0.85277777777777775</v>
      </c>
      <c r="F3538" s="80" t="str">
        <f>Original!C3947</f>
        <v>RENT</v>
      </c>
      <c r="G3538" s="80">
        <f>Original!D3947</f>
        <v>2750</v>
      </c>
      <c r="H3538" s="80" t="str">
        <f>Original!G3947</f>
        <v>RENT</v>
      </c>
      <c r="I3538" s="57" t="s">
        <v>529</v>
      </c>
    </row>
    <row r="3539" spans="1:9">
      <c r="A3539" s="50">
        <v>3538</v>
      </c>
      <c r="B3539" s="77">
        <f>Original!A3948</f>
        <v>43506</v>
      </c>
      <c r="C3539" s="78">
        <v>43497</v>
      </c>
      <c r="D3539" s="50">
        <v>2019</v>
      </c>
      <c r="E3539" s="79">
        <f>Original!B3948</f>
        <v>0.41180555555555554</v>
      </c>
      <c r="F3539" s="80" t="str">
        <f>Original!C3948</f>
        <v>MILK</v>
      </c>
      <c r="G3539" s="80">
        <f>Original!D3948</f>
        <v>20</v>
      </c>
      <c r="H3539" s="80" t="str">
        <f>Original!G3948</f>
        <v>FOOD &amp; DRINKS</v>
      </c>
      <c r="I3539" s="57" t="s">
        <v>529</v>
      </c>
    </row>
    <row r="3540" spans="1:9">
      <c r="A3540" s="50">
        <v>3539</v>
      </c>
      <c r="B3540" s="77">
        <f>Original!A3949</f>
        <v>43506</v>
      </c>
      <c r="C3540" s="78">
        <v>43497</v>
      </c>
      <c r="D3540" s="50">
        <v>2019</v>
      </c>
      <c r="E3540" s="79">
        <f>Original!B3949</f>
        <v>0.53680555555555554</v>
      </c>
      <c r="F3540" s="80" t="str">
        <f>Original!C3949</f>
        <v>TEA</v>
      </c>
      <c r="G3540" s="80">
        <f>Original!D3949</f>
        <v>10</v>
      </c>
      <c r="H3540" s="80" t="str">
        <f>Original!G3949</f>
        <v>FOOD &amp; DRINKS</v>
      </c>
      <c r="I3540" s="57" t="s">
        <v>529</v>
      </c>
    </row>
    <row r="3541" spans="1:9">
      <c r="A3541" s="50">
        <v>3540</v>
      </c>
      <c r="B3541" s="77">
        <f>Original!A3950</f>
        <v>43506</v>
      </c>
      <c r="C3541" s="78">
        <v>43497</v>
      </c>
      <c r="D3541" s="50">
        <v>2019</v>
      </c>
      <c r="E3541" s="79">
        <f>Original!B3950</f>
        <v>0.53680555555555554</v>
      </c>
      <c r="F3541" s="80" t="str">
        <f>Original!C3950</f>
        <v>BUS</v>
      </c>
      <c r="G3541" s="80">
        <f>Original!D3950</f>
        <v>6</v>
      </c>
      <c r="H3541" s="80" t="str">
        <f>Original!G3950</f>
        <v>TRAVEL</v>
      </c>
      <c r="I3541" s="57" t="s">
        <v>529</v>
      </c>
    </row>
    <row r="3542" spans="1:9">
      <c r="A3542" s="50">
        <v>3541</v>
      </c>
      <c r="B3542" s="77">
        <f>Original!A3951</f>
        <v>43506</v>
      </c>
      <c r="C3542" s="78">
        <v>43497</v>
      </c>
      <c r="D3542" s="50">
        <v>2019</v>
      </c>
      <c r="E3542" s="79">
        <f>Original!B3951</f>
        <v>0.75</v>
      </c>
      <c r="F3542" s="80" t="str">
        <f>Original!C3951</f>
        <v>JUICE</v>
      </c>
      <c r="G3542" s="80">
        <f>Original!D3951</f>
        <v>30</v>
      </c>
      <c r="H3542" s="80" t="str">
        <f>Original!G3951</f>
        <v>FOOD &amp; DRINKS</v>
      </c>
      <c r="I3542" s="57" t="s">
        <v>529</v>
      </c>
    </row>
    <row r="3543" spans="1:9">
      <c r="A3543" s="50">
        <v>3542</v>
      </c>
      <c r="B3543" s="77">
        <f>Original!A3952</f>
        <v>43506</v>
      </c>
      <c r="C3543" s="78">
        <v>43497</v>
      </c>
      <c r="D3543" s="50">
        <v>2019</v>
      </c>
      <c r="E3543" s="79">
        <f>Original!B3952</f>
        <v>0.75</v>
      </c>
      <c r="F3543" s="80" t="str">
        <f>Original!C3952</f>
        <v>AUTO</v>
      </c>
      <c r="G3543" s="80">
        <f>Original!D3952</f>
        <v>200</v>
      </c>
      <c r="H3543" s="80" t="str">
        <f>Original!G3952</f>
        <v>TRAVEL</v>
      </c>
      <c r="I3543" s="57" t="s">
        <v>529</v>
      </c>
    </row>
    <row r="3544" spans="1:9">
      <c r="A3544" s="50">
        <v>3543</v>
      </c>
      <c r="B3544" s="77">
        <f>Original!A3953</f>
        <v>43506</v>
      </c>
      <c r="C3544" s="78">
        <v>43497</v>
      </c>
      <c r="D3544" s="50">
        <v>2019</v>
      </c>
      <c r="E3544" s="79">
        <f>Original!B3953</f>
        <v>0.75069444444444444</v>
      </c>
      <c r="F3544" s="80" t="str">
        <f>Original!C3953</f>
        <v>LUNCH</v>
      </c>
      <c r="G3544" s="80">
        <f>Original!D3953</f>
        <v>600</v>
      </c>
      <c r="H3544" s="80" t="str">
        <f>Original!G3953</f>
        <v>FOOD &amp; DRINKS</v>
      </c>
      <c r="I3544" s="57" t="s">
        <v>529</v>
      </c>
    </row>
    <row r="3545" spans="1:9">
      <c r="A3545" s="50">
        <v>3544</v>
      </c>
      <c r="B3545" s="77">
        <f>Original!A3954</f>
        <v>43506</v>
      </c>
      <c r="C3545" s="78">
        <v>43497</v>
      </c>
      <c r="D3545" s="50">
        <v>2019</v>
      </c>
      <c r="E3545" s="79">
        <f>Original!B3954</f>
        <v>0.75069444444444444</v>
      </c>
      <c r="F3545" s="80" t="str">
        <f>Original!C3954</f>
        <v>BUS</v>
      </c>
      <c r="G3545" s="80">
        <f>Original!D3954</f>
        <v>10</v>
      </c>
      <c r="H3545" s="80" t="str">
        <f>Original!G3954</f>
        <v>TRAVEL</v>
      </c>
      <c r="I3545" s="57" t="s">
        <v>529</v>
      </c>
    </row>
    <row r="3546" spans="1:9">
      <c r="A3546" s="50">
        <v>3545</v>
      </c>
      <c r="B3546" s="77">
        <f>Original!A3955</f>
        <v>43506</v>
      </c>
      <c r="C3546" s="78">
        <v>43497</v>
      </c>
      <c r="D3546" s="50">
        <v>2019</v>
      </c>
      <c r="E3546" s="79">
        <f>Original!B3955</f>
        <v>0.78472222222222221</v>
      </c>
      <c r="F3546" s="80" t="str">
        <f>Original!C3955</f>
        <v>TOYS</v>
      </c>
      <c r="G3546" s="80">
        <f>Original!D3955</f>
        <v>679</v>
      </c>
      <c r="H3546" s="80" t="str">
        <f>Original!G3955</f>
        <v>BILLS</v>
      </c>
      <c r="I3546" s="57" t="s">
        <v>529</v>
      </c>
    </row>
    <row r="3547" spans="1:9">
      <c r="A3547" s="50">
        <v>3546</v>
      </c>
      <c r="B3547" s="77">
        <f>Original!A3956</f>
        <v>43506</v>
      </c>
      <c r="C3547" s="78">
        <v>43497</v>
      </c>
      <c r="D3547" s="50">
        <v>2019</v>
      </c>
      <c r="E3547" s="79">
        <f>Original!B3956</f>
        <v>0.8520833333333333</v>
      </c>
      <c r="F3547" s="80" t="str">
        <f>Original!C3956</f>
        <v>ROOM COMMON EXPENSES</v>
      </c>
      <c r="G3547" s="80">
        <f>Original!D3956</f>
        <v>697.5</v>
      </c>
      <c r="H3547" s="80" t="s">
        <v>354</v>
      </c>
      <c r="I3547" s="57" t="s">
        <v>529</v>
      </c>
    </row>
    <row r="3548" spans="1:9">
      <c r="A3548" s="50">
        <v>3547</v>
      </c>
      <c r="B3548" s="77">
        <f>Original!A3957</f>
        <v>43506</v>
      </c>
      <c r="C3548" s="78">
        <v>43497</v>
      </c>
      <c r="D3548" s="50">
        <v>2019</v>
      </c>
      <c r="E3548" s="79">
        <f>Original!B3957</f>
        <v>0.85277777777777775</v>
      </c>
      <c r="F3548" s="80" t="str">
        <f>Original!C3957</f>
        <v>FOOD</v>
      </c>
      <c r="G3548" s="80">
        <f>Original!D3957</f>
        <v>76.5</v>
      </c>
      <c r="H3548" s="80" t="str">
        <f>Original!G3957</f>
        <v>FOOD &amp; DRINKS</v>
      </c>
      <c r="I3548" s="57" t="s">
        <v>529</v>
      </c>
    </row>
    <row r="3549" spans="1:9">
      <c r="A3549" s="50">
        <v>3548</v>
      </c>
      <c r="B3549" s="77">
        <f>Original!A3958</f>
        <v>43508</v>
      </c>
      <c r="C3549" s="78">
        <v>43497</v>
      </c>
      <c r="D3549" s="50">
        <v>2019</v>
      </c>
      <c r="E3549" s="79">
        <f>Original!B3958</f>
        <v>0.51666666666666672</v>
      </c>
      <c r="F3549" s="80" t="str">
        <f>Original!C3958</f>
        <v>FOOD</v>
      </c>
      <c r="G3549" s="80">
        <f>Original!D3958</f>
        <v>120</v>
      </c>
      <c r="H3549" s="80" t="str">
        <f>Original!G3958</f>
        <v>FOOD &amp; DRINKS</v>
      </c>
      <c r="I3549" s="57" t="s">
        <v>529</v>
      </c>
    </row>
    <row r="3550" spans="1:9">
      <c r="A3550" s="50">
        <v>3549</v>
      </c>
      <c r="B3550" s="77">
        <f>Original!A3959</f>
        <v>43508</v>
      </c>
      <c r="C3550" s="78">
        <v>43497</v>
      </c>
      <c r="D3550" s="50">
        <v>2019</v>
      </c>
      <c r="E3550" s="79">
        <f>Original!B3959</f>
        <v>0.73472222222222217</v>
      </c>
      <c r="F3550" s="80" t="str">
        <f>Original!C3959</f>
        <v>CORN FLAKES</v>
      </c>
      <c r="G3550" s="80">
        <f>Original!D3959</f>
        <v>273</v>
      </c>
      <c r="H3550" s="80" t="str">
        <f>Original!G3959</f>
        <v>FOOD &amp; DRINKS</v>
      </c>
      <c r="I3550" s="57" t="s">
        <v>529</v>
      </c>
    </row>
    <row r="3551" spans="1:9">
      <c r="A3551" s="50">
        <v>3550</v>
      </c>
      <c r="B3551" s="77">
        <f>Original!A3960</f>
        <v>43509</v>
      </c>
      <c r="C3551" s="78">
        <v>43497</v>
      </c>
      <c r="D3551" s="50">
        <v>2019</v>
      </c>
      <c r="E3551" s="79">
        <f>Original!B3960</f>
        <v>0.69374999999999998</v>
      </c>
      <c r="F3551" s="80" t="str">
        <f>Original!C3960</f>
        <v>SNACKS</v>
      </c>
      <c r="G3551" s="80">
        <f>Original!D3960</f>
        <v>80</v>
      </c>
      <c r="H3551" s="80" t="str">
        <f>Original!G3960</f>
        <v>FOOD &amp; DRINKS</v>
      </c>
      <c r="I3551" s="57" t="s">
        <v>529</v>
      </c>
    </row>
    <row r="3552" spans="1:9">
      <c r="A3552" s="50">
        <v>3551</v>
      </c>
      <c r="B3552" s="77">
        <f>Original!A3961</f>
        <v>43510</v>
      </c>
      <c r="C3552" s="78">
        <v>43497</v>
      </c>
      <c r="D3552" s="50">
        <v>2019</v>
      </c>
      <c r="E3552" s="79">
        <f>Original!B3961</f>
        <v>0.51041666666666663</v>
      </c>
      <c r="F3552" s="80" t="str">
        <f>Original!C3961</f>
        <v>BREAKFAST</v>
      </c>
      <c r="G3552" s="80">
        <f>Original!D3961</f>
        <v>60</v>
      </c>
      <c r="H3552" s="80" t="str">
        <f>Original!G3961</f>
        <v>FOOD &amp; DRINKS</v>
      </c>
      <c r="I3552" s="57" t="s">
        <v>529</v>
      </c>
    </row>
    <row r="3553" spans="1:9">
      <c r="A3553" s="50">
        <v>3552</v>
      </c>
      <c r="B3553" s="77">
        <f>Original!A3962</f>
        <v>43510</v>
      </c>
      <c r="C3553" s="78">
        <v>43497</v>
      </c>
      <c r="D3553" s="50">
        <v>2019</v>
      </c>
      <c r="E3553" s="79">
        <f>Original!B3962</f>
        <v>0.7090277777777777</v>
      </c>
      <c r="F3553" s="80" t="str">
        <f>Original!C3962</f>
        <v>SNACKS</v>
      </c>
      <c r="G3553" s="80">
        <f>Original!D3962</f>
        <v>85</v>
      </c>
      <c r="H3553" s="80" t="str">
        <f>Original!G3962</f>
        <v>FOOD &amp; DRINKS</v>
      </c>
      <c r="I3553" s="57" t="s">
        <v>529</v>
      </c>
    </row>
    <row r="3554" spans="1:9">
      <c r="A3554" s="50">
        <v>3553</v>
      </c>
      <c r="B3554" s="77">
        <f>Original!A3963</f>
        <v>43510</v>
      </c>
      <c r="C3554" s="78">
        <v>43497</v>
      </c>
      <c r="D3554" s="50">
        <v>2019</v>
      </c>
      <c r="E3554" s="79">
        <f>Original!B3963</f>
        <v>0.79236111111111107</v>
      </c>
      <c r="F3554" s="80" t="str">
        <f>Original!C3963</f>
        <v>DINNER</v>
      </c>
      <c r="G3554" s="80">
        <f>Original!D3963</f>
        <v>835</v>
      </c>
      <c r="H3554" s="80" t="str">
        <f>Original!G3963</f>
        <v>FOOD &amp; DRINKS</v>
      </c>
      <c r="I3554" s="57" t="s">
        <v>529</v>
      </c>
    </row>
    <row r="3555" spans="1:9">
      <c r="A3555" s="50">
        <v>3554</v>
      </c>
      <c r="B3555" s="77">
        <f>Original!A3964</f>
        <v>43510</v>
      </c>
      <c r="C3555" s="78">
        <v>43497</v>
      </c>
      <c r="D3555" s="50">
        <v>2019</v>
      </c>
      <c r="E3555" s="79">
        <f>Original!B3964</f>
        <v>0.83472222222222225</v>
      </c>
      <c r="F3555" s="80" t="str">
        <f>Original!C3964</f>
        <v>METRO</v>
      </c>
      <c r="G3555" s="80">
        <f>Original!D3964</f>
        <v>40</v>
      </c>
      <c r="H3555" s="80" t="str">
        <f>Original!G3964</f>
        <v>TRAVEL</v>
      </c>
      <c r="I3555" s="57" t="s">
        <v>529</v>
      </c>
    </row>
    <row r="3556" spans="1:9">
      <c r="A3556" s="50">
        <v>3555</v>
      </c>
      <c r="B3556" s="77">
        <f>Original!A3965</f>
        <v>43510</v>
      </c>
      <c r="C3556" s="78">
        <v>43497</v>
      </c>
      <c r="D3556" s="50">
        <v>2019</v>
      </c>
      <c r="E3556" s="79">
        <f>Original!B3965</f>
        <v>0.87638888888888899</v>
      </c>
      <c r="F3556" s="80" t="str">
        <f>Original!C3965</f>
        <v>JUICE</v>
      </c>
      <c r="G3556" s="80">
        <f>Original!D3965</f>
        <v>30</v>
      </c>
      <c r="H3556" s="80" t="str">
        <f>Original!G3965</f>
        <v>FOOD &amp; DRINKS</v>
      </c>
      <c r="I3556" s="57" t="s">
        <v>529</v>
      </c>
    </row>
    <row r="3557" spans="1:9">
      <c r="A3557" s="50">
        <v>3556</v>
      </c>
      <c r="B3557" s="77">
        <f>Original!A3966</f>
        <v>43511</v>
      </c>
      <c r="C3557" s="78">
        <v>43497</v>
      </c>
      <c r="D3557" s="50">
        <v>2019</v>
      </c>
      <c r="E3557" s="79">
        <f>Original!B3966</f>
        <v>0.89166666666666661</v>
      </c>
      <c r="F3557" s="80" t="str">
        <f>Original!C3966</f>
        <v>GREEN PARK</v>
      </c>
      <c r="G3557" s="80">
        <f>Original!D3966</f>
        <v>520</v>
      </c>
      <c r="H3557" s="80" t="str">
        <f>Original!G3966</f>
        <v>FOOD &amp; DRINKS</v>
      </c>
      <c r="I3557" s="57" t="s">
        <v>529</v>
      </c>
    </row>
    <row r="3558" spans="1:9">
      <c r="A3558" s="50">
        <v>3557</v>
      </c>
      <c r="B3558" s="77">
        <f>Original!A3967</f>
        <v>43512</v>
      </c>
      <c r="C3558" s="78">
        <v>43497</v>
      </c>
      <c r="D3558" s="50">
        <v>2019</v>
      </c>
      <c r="E3558" s="79">
        <f>Original!B3967</f>
        <v>0.52916666666666667</v>
      </c>
      <c r="F3558" s="80" t="str">
        <f>Original!C3967</f>
        <v>BREAKFAST</v>
      </c>
      <c r="G3558" s="80">
        <f>Original!D3967</f>
        <v>35</v>
      </c>
      <c r="H3558" s="80" t="str">
        <f>Original!G3967</f>
        <v>FOOD &amp; DRINKS</v>
      </c>
      <c r="I3558" s="57" t="s">
        <v>529</v>
      </c>
    </row>
    <row r="3559" spans="1:9">
      <c r="A3559" s="50">
        <v>3558</v>
      </c>
      <c r="B3559" s="77">
        <f>Original!A3968</f>
        <v>43512</v>
      </c>
      <c r="C3559" s="78">
        <v>43497</v>
      </c>
      <c r="D3559" s="50">
        <v>2019</v>
      </c>
      <c r="E3559" s="79">
        <f>Original!B3968</f>
        <v>0.52916666666666667</v>
      </c>
      <c r="F3559" s="80" t="str">
        <f>Original!C3968</f>
        <v>AUTO</v>
      </c>
      <c r="G3559" s="80">
        <f>Original!D3968</f>
        <v>50</v>
      </c>
      <c r="H3559" s="80" t="str">
        <f>Original!G3968</f>
        <v>TRAVEL</v>
      </c>
      <c r="I3559" s="57" t="s">
        <v>529</v>
      </c>
    </row>
    <row r="3560" spans="1:9">
      <c r="A3560" s="50">
        <v>3559</v>
      </c>
      <c r="B3560" s="77">
        <f>Original!A3969</f>
        <v>43512</v>
      </c>
      <c r="C3560" s="78">
        <v>43497</v>
      </c>
      <c r="D3560" s="50">
        <v>2019</v>
      </c>
      <c r="E3560" s="79">
        <f>Original!B3969</f>
        <v>0.52986111111111112</v>
      </c>
      <c r="F3560" s="80" t="str">
        <f>Original!C3969</f>
        <v>SOAP POWDER</v>
      </c>
      <c r="G3560" s="80">
        <f>Original!D3969</f>
        <v>43</v>
      </c>
      <c r="H3560" s="80" t="str">
        <f>Original!G3969</f>
        <v>GROCERIES</v>
      </c>
      <c r="I3560" s="57" t="s">
        <v>529</v>
      </c>
    </row>
    <row r="3561" spans="1:9">
      <c r="A3561" s="50">
        <v>3560</v>
      </c>
      <c r="B3561" s="77">
        <f>Original!A3970</f>
        <v>43512</v>
      </c>
      <c r="C3561" s="78">
        <v>43497</v>
      </c>
      <c r="D3561" s="50">
        <v>2019</v>
      </c>
      <c r="E3561" s="79">
        <f>Original!B3970</f>
        <v>0.6020833333333333</v>
      </c>
      <c r="F3561" s="80" t="str">
        <f>Original!C3970</f>
        <v>LUNCH</v>
      </c>
      <c r="G3561" s="80">
        <f>Original!D3970</f>
        <v>430</v>
      </c>
      <c r="H3561" s="80" t="str">
        <f>Original!G3970</f>
        <v>FOOD &amp; DRINKS</v>
      </c>
      <c r="I3561" s="57" t="s">
        <v>529</v>
      </c>
    </row>
    <row r="3562" spans="1:9">
      <c r="A3562" s="50">
        <v>3561</v>
      </c>
      <c r="B3562" s="77">
        <f>Original!A3971</f>
        <v>43512</v>
      </c>
      <c r="C3562" s="78">
        <v>43497</v>
      </c>
      <c r="D3562" s="50">
        <v>2019</v>
      </c>
      <c r="E3562" s="79">
        <f>Original!B3971</f>
        <v>0.63263888888888886</v>
      </c>
      <c r="F3562" s="80" t="str">
        <f>Original!C3971</f>
        <v>AUTO</v>
      </c>
      <c r="G3562" s="80">
        <f>Original!D3971</f>
        <v>10</v>
      </c>
      <c r="H3562" s="80" t="str">
        <f>Original!G3971</f>
        <v>TRAVEL</v>
      </c>
      <c r="I3562" s="57" t="s">
        <v>529</v>
      </c>
    </row>
    <row r="3563" spans="1:9">
      <c r="A3563" s="50">
        <v>3562</v>
      </c>
      <c r="B3563" s="77">
        <f>Original!A3972</f>
        <v>43512</v>
      </c>
      <c r="C3563" s="78">
        <v>43497</v>
      </c>
      <c r="D3563" s="50">
        <v>2019</v>
      </c>
      <c r="E3563" s="79">
        <f>Original!B3972</f>
        <v>0.63263888888888886</v>
      </c>
      <c r="F3563" s="80" t="str">
        <f>Original!C3972</f>
        <v>FRUITS</v>
      </c>
      <c r="G3563" s="80">
        <f>Original!D3972</f>
        <v>45</v>
      </c>
      <c r="H3563" s="80" t="str">
        <f>Original!G3972</f>
        <v>FOOD &amp; DRINKS</v>
      </c>
      <c r="I3563" s="57" t="s">
        <v>529</v>
      </c>
    </row>
    <row r="3564" spans="1:9">
      <c r="A3564" s="50">
        <v>3563</v>
      </c>
      <c r="B3564" s="77">
        <f>Original!A3973</f>
        <v>43512</v>
      </c>
      <c r="C3564" s="78">
        <v>43497</v>
      </c>
      <c r="D3564" s="50">
        <v>2019</v>
      </c>
      <c r="E3564" s="79">
        <f>Original!B3973</f>
        <v>0.70208333333333339</v>
      </c>
      <c r="F3564" s="80" t="str">
        <f>Original!C3973</f>
        <v>CRPF CONTRIBUTION</v>
      </c>
      <c r="G3564" s="80">
        <f>Original!D3973</f>
        <v>500</v>
      </c>
      <c r="H3564" s="80" t="str">
        <f>Original!G3973</f>
        <v>BILLS</v>
      </c>
      <c r="I3564" s="57" t="s">
        <v>529</v>
      </c>
    </row>
    <row r="3565" spans="1:9">
      <c r="A3565" s="50">
        <v>3564</v>
      </c>
      <c r="B3565" s="77">
        <f>Original!A3974</f>
        <v>43512</v>
      </c>
      <c r="C3565" s="78">
        <v>43497</v>
      </c>
      <c r="D3565" s="50">
        <v>2019</v>
      </c>
      <c r="E3565" s="79">
        <f>Original!B3974</f>
        <v>0.7993055555555556</v>
      </c>
      <c r="F3565" s="80" t="str">
        <f>Original!C3974</f>
        <v>GIFT</v>
      </c>
      <c r="G3565" s="80">
        <f>Original!D3974</f>
        <v>350</v>
      </c>
      <c r="H3565" s="80" t="str">
        <f>Original!G3974</f>
        <v>BILLS</v>
      </c>
      <c r="I3565" s="57" t="s">
        <v>529</v>
      </c>
    </row>
    <row r="3566" spans="1:9">
      <c r="A3566" s="50">
        <v>3565</v>
      </c>
      <c r="B3566" s="77">
        <f>Original!A3975</f>
        <v>43512</v>
      </c>
      <c r="C3566" s="78">
        <v>43497</v>
      </c>
      <c r="D3566" s="50">
        <v>2019</v>
      </c>
      <c r="E3566" s="79">
        <f>Original!B3975</f>
        <v>0.79999999999999993</v>
      </c>
      <c r="F3566" s="80" t="str">
        <f>Original!C3975</f>
        <v>AUTO</v>
      </c>
      <c r="G3566" s="80">
        <f>Original!D3975</f>
        <v>30</v>
      </c>
      <c r="H3566" s="80" t="str">
        <f>Original!G3975</f>
        <v>TRAVEL</v>
      </c>
      <c r="I3566" s="57" t="s">
        <v>529</v>
      </c>
    </row>
    <row r="3567" spans="1:9">
      <c r="A3567" s="50">
        <v>3566</v>
      </c>
      <c r="B3567" s="77">
        <f>Original!A3976</f>
        <v>43512</v>
      </c>
      <c r="C3567" s="78">
        <v>43497</v>
      </c>
      <c r="D3567" s="50">
        <v>2019</v>
      </c>
      <c r="E3567" s="79">
        <f>Original!B3976</f>
        <v>0.81041666666666667</v>
      </c>
      <c r="F3567" s="80" t="str">
        <f>Original!C3976</f>
        <v>PASS PASS</v>
      </c>
      <c r="G3567" s="80">
        <f>Original!D3976</f>
        <v>5</v>
      </c>
      <c r="H3567" s="80" t="str">
        <f>Original!G3976</f>
        <v>FOOD &amp; DRINKS</v>
      </c>
      <c r="I3567" s="57" t="s">
        <v>529</v>
      </c>
    </row>
    <row r="3568" spans="1:9">
      <c r="A3568" s="50">
        <v>3567</v>
      </c>
      <c r="B3568" s="77">
        <f>Original!A3977</f>
        <v>43512</v>
      </c>
      <c r="C3568" s="78">
        <v>43497</v>
      </c>
      <c r="D3568" s="50">
        <v>2019</v>
      </c>
      <c r="E3568" s="79">
        <f>Original!B3977</f>
        <v>0.81041666666666667</v>
      </c>
      <c r="F3568" s="80" t="str">
        <f>Original!C3977</f>
        <v>WATER</v>
      </c>
      <c r="G3568" s="80">
        <f>Original!D3977</f>
        <v>10</v>
      </c>
      <c r="H3568" s="80" t="str">
        <f>Original!G3977</f>
        <v>FOOD &amp; DRINKS</v>
      </c>
      <c r="I3568" s="57" t="s">
        <v>529</v>
      </c>
    </row>
    <row r="3569" spans="1:9">
      <c r="A3569" s="50">
        <v>3568</v>
      </c>
      <c r="B3569" s="77">
        <f>Original!A3978</f>
        <v>43512</v>
      </c>
      <c r="C3569" s="78">
        <v>43497</v>
      </c>
      <c r="D3569" s="50">
        <v>2019</v>
      </c>
      <c r="E3569" s="79">
        <f>Original!B3978</f>
        <v>0.81041666666666667</v>
      </c>
      <c r="F3569" s="80" t="str">
        <f>Original!C3978</f>
        <v>BUS</v>
      </c>
      <c r="G3569" s="80">
        <f>Original!D3978</f>
        <v>15</v>
      </c>
      <c r="H3569" s="80" t="str">
        <f>Original!G3978</f>
        <v>TRAVEL</v>
      </c>
      <c r="I3569" s="57" t="s">
        <v>529</v>
      </c>
    </row>
    <row r="3570" spans="1:9">
      <c r="A3570" s="50">
        <v>3569</v>
      </c>
      <c r="B3570" s="77">
        <f>Original!A3979</f>
        <v>43512</v>
      </c>
      <c r="C3570" s="78">
        <v>43497</v>
      </c>
      <c r="D3570" s="50">
        <v>2019</v>
      </c>
      <c r="E3570" s="79">
        <f>Original!B3979</f>
        <v>0.81111111111111101</v>
      </c>
      <c r="F3570" s="80" t="str">
        <f>Original!C3979</f>
        <v>METRO</v>
      </c>
      <c r="G3570" s="80">
        <f>Original!D3979</f>
        <v>50</v>
      </c>
      <c r="H3570" s="80" t="str">
        <f>Original!G3979</f>
        <v>TRAVEL</v>
      </c>
      <c r="I3570" s="57" t="s">
        <v>529</v>
      </c>
    </row>
    <row r="3571" spans="1:9">
      <c r="A3571" s="50">
        <v>3570</v>
      </c>
      <c r="B3571" s="77">
        <f>Original!A3980</f>
        <v>43512</v>
      </c>
      <c r="C3571" s="78">
        <v>43497</v>
      </c>
      <c r="D3571" s="50">
        <v>2019</v>
      </c>
      <c r="E3571" s="79">
        <f>Original!B3980</f>
        <v>0.96597222222222223</v>
      </c>
      <c r="F3571" s="80" t="str">
        <f>Original!C3980</f>
        <v>MOVIE</v>
      </c>
      <c r="G3571" s="80">
        <f>Original!D3980</f>
        <v>555</v>
      </c>
      <c r="H3571" s="80" t="str">
        <f>Original!G3980</f>
        <v>MOVIES</v>
      </c>
      <c r="I3571" s="57" t="s">
        <v>529</v>
      </c>
    </row>
    <row r="3572" spans="1:9">
      <c r="A3572" s="50">
        <v>3571</v>
      </c>
      <c r="B3572" s="77">
        <f>Original!A3981</f>
        <v>43513</v>
      </c>
      <c r="C3572" s="78">
        <v>43497</v>
      </c>
      <c r="D3572" s="50">
        <v>2019</v>
      </c>
      <c r="E3572" s="79">
        <f>Original!B3981</f>
        <v>0.46666666666666662</v>
      </c>
      <c r="F3572" s="80" t="str">
        <f>Original!C3981</f>
        <v>UBER</v>
      </c>
      <c r="G3572" s="80">
        <f>Original!D3981</f>
        <v>120</v>
      </c>
      <c r="H3572" s="80" t="str">
        <f>Original!G3981</f>
        <v>TRAVEL</v>
      </c>
      <c r="I3572" s="57" t="s">
        <v>529</v>
      </c>
    </row>
    <row r="3573" spans="1:9">
      <c r="A3573" s="50">
        <v>3572</v>
      </c>
      <c r="B3573" s="77">
        <f>Original!A3982</f>
        <v>43513</v>
      </c>
      <c r="C3573" s="78">
        <v>43497</v>
      </c>
      <c r="D3573" s="50">
        <v>2019</v>
      </c>
      <c r="E3573" s="79">
        <f>Original!B3982</f>
        <v>0.49722222222222223</v>
      </c>
      <c r="F3573" s="80" t="str">
        <f>Original!C3982</f>
        <v>UBER</v>
      </c>
      <c r="G3573" s="80">
        <f>Original!D3982</f>
        <v>100</v>
      </c>
      <c r="H3573" s="80" t="str">
        <f>Original!G3982</f>
        <v>FEBODI</v>
      </c>
      <c r="I3573" s="80" t="s">
        <v>528</v>
      </c>
    </row>
    <row r="3574" spans="1:9">
      <c r="A3574" s="50">
        <v>3573</v>
      </c>
      <c r="B3574" s="77">
        <f>Original!A3983</f>
        <v>43513</v>
      </c>
      <c r="C3574" s="78">
        <v>43497</v>
      </c>
      <c r="D3574" s="50">
        <v>2019</v>
      </c>
      <c r="E3574" s="79">
        <f>Original!B3983</f>
        <v>0.49722222222222223</v>
      </c>
      <c r="F3574" s="80" t="str">
        <f>Original!C3983</f>
        <v>SNACKS</v>
      </c>
      <c r="G3574" s="80">
        <f>Original!D3983</f>
        <v>557</v>
      </c>
      <c r="H3574" s="80" t="str">
        <f>Original!G3983</f>
        <v>FEBODI</v>
      </c>
      <c r="I3574" s="80" t="s">
        <v>528</v>
      </c>
    </row>
    <row r="3575" spans="1:9">
      <c r="A3575" s="50">
        <v>3574</v>
      </c>
      <c r="B3575" s="77">
        <f>Original!A3984</f>
        <v>43513</v>
      </c>
      <c r="C3575" s="78">
        <v>43497</v>
      </c>
      <c r="D3575" s="50">
        <v>2019</v>
      </c>
      <c r="E3575" s="79">
        <f>Original!B3984</f>
        <v>0.49722222222222223</v>
      </c>
      <c r="F3575" s="80" t="str">
        <f>Original!C3984</f>
        <v>LUNCH</v>
      </c>
      <c r="G3575" s="80">
        <f>Original!D3984</f>
        <v>362</v>
      </c>
      <c r="H3575" s="80" t="str">
        <f>Original!G3984</f>
        <v>FEBODI</v>
      </c>
      <c r="I3575" s="80" t="s">
        <v>528</v>
      </c>
    </row>
    <row r="3576" spans="1:9">
      <c r="A3576" s="50">
        <v>3575</v>
      </c>
      <c r="B3576" s="77">
        <f>Original!A3985</f>
        <v>43513</v>
      </c>
      <c r="C3576" s="78">
        <v>43497</v>
      </c>
      <c r="D3576" s="50">
        <v>2019</v>
      </c>
      <c r="E3576" s="79">
        <f>Original!B3985</f>
        <v>0.67013888888888884</v>
      </c>
      <c r="F3576" s="80" t="str">
        <f>Original!C3985</f>
        <v>BUS</v>
      </c>
      <c r="G3576" s="80">
        <f>Original!D3985</f>
        <v>18</v>
      </c>
      <c r="H3576" s="80" t="str">
        <f>Original!G3985</f>
        <v>TRAVEL</v>
      </c>
      <c r="I3576" s="57" t="s">
        <v>529</v>
      </c>
    </row>
    <row r="3577" spans="1:9">
      <c r="A3577" s="50">
        <v>3576</v>
      </c>
      <c r="B3577" s="77">
        <f>Original!A3986</f>
        <v>43513</v>
      </c>
      <c r="C3577" s="78">
        <v>43497</v>
      </c>
      <c r="D3577" s="50">
        <v>2019</v>
      </c>
      <c r="E3577" s="79">
        <f>Original!B3986</f>
        <v>0.67013888888888884</v>
      </c>
      <c r="F3577" s="80" t="str">
        <f>Original!C3986</f>
        <v>AUTO</v>
      </c>
      <c r="G3577" s="80">
        <f>Original!D3986</f>
        <v>30</v>
      </c>
      <c r="H3577" s="80" t="str">
        <f>Original!G3986</f>
        <v>TRAVEL</v>
      </c>
      <c r="I3577" s="57" t="s">
        <v>529</v>
      </c>
    </row>
    <row r="3578" spans="1:9">
      <c r="A3578" s="50">
        <v>3577</v>
      </c>
      <c r="B3578" s="77">
        <f>Original!A3987</f>
        <v>43513</v>
      </c>
      <c r="C3578" s="78">
        <v>43497</v>
      </c>
      <c r="D3578" s="50">
        <v>2019</v>
      </c>
      <c r="E3578" s="79">
        <f>Original!B3987</f>
        <v>0.67013888888888884</v>
      </c>
      <c r="F3578" s="80" t="str">
        <f>Original!C3987</f>
        <v>METRO</v>
      </c>
      <c r="G3578" s="80">
        <f>Original!D3987</f>
        <v>40</v>
      </c>
      <c r="H3578" s="80" t="str">
        <f>Original!G3987</f>
        <v>TRAVEL</v>
      </c>
      <c r="I3578" s="57" t="s">
        <v>529</v>
      </c>
    </row>
    <row r="3579" spans="1:9">
      <c r="A3579" s="50">
        <v>3578</v>
      </c>
      <c r="B3579" s="77">
        <f>Original!A3988</f>
        <v>43513</v>
      </c>
      <c r="C3579" s="78">
        <v>43497</v>
      </c>
      <c r="D3579" s="50">
        <v>2019</v>
      </c>
      <c r="E3579" s="79">
        <f>Original!B3988</f>
        <v>0.87222222222222223</v>
      </c>
      <c r="F3579" s="80" t="str">
        <f>Original!C3988</f>
        <v>DINNER</v>
      </c>
      <c r="G3579" s="80">
        <f>Original!D3988</f>
        <v>404</v>
      </c>
      <c r="H3579" s="80" t="str">
        <f>Original!G3988</f>
        <v>FEBODI</v>
      </c>
      <c r="I3579" s="80" t="s">
        <v>528</v>
      </c>
    </row>
    <row r="3580" spans="1:9">
      <c r="A3580" s="50">
        <v>3579</v>
      </c>
      <c r="B3580" s="77">
        <f>Original!A3989</f>
        <v>43513</v>
      </c>
      <c r="C3580" s="78">
        <v>43497</v>
      </c>
      <c r="D3580" s="50">
        <v>2019</v>
      </c>
      <c r="E3580" s="79">
        <f>Original!B3989</f>
        <v>0.87291666666666667</v>
      </c>
      <c r="F3580" s="80" t="str">
        <f>Original!C3989</f>
        <v>AUTO</v>
      </c>
      <c r="G3580" s="80">
        <f>Original!D3989</f>
        <v>80</v>
      </c>
      <c r="H3580" s="80" t="str">
        <f>Original!G3989</f>
        <v>FEBODI</v>
      </c>
      <c r="I3580" s="80" t="s">
        <v>528</v>
      </c>
    </row>
    <row r="3581" spans="1:9">
      <c r="A3581" s="50">
        <v>3580</v>
      </c>
      <c r="B3581" s="77">
        <f>Original!A3990</f>
        <v>43513</v>
      </c>
      <c r="C3581" s="78">
        <v>43497</v>
      </c>
      <c r="D3581" s="50">
        <v>2019</v>
      </c>
      <c r="E3581" s="79">
        <f>Original!B3990</f>
        <v>0.9145833333333333</v>
      </c>
      <c r="F3581" s="80" t="str">
        <f>Original!C3990</f>
        <v>UBER</v>
      </c>
      <c r="G3581" s="80">
        <f>Original!D3990</f>
        <v>145</v>
      </c>
      <c r="H3581" s="80" t="str">
        <f>Original!G3990</f>
        <v>FEBODI</v>
      </c>
      <c r="I3581" s="80" t="s">
        <v>528</v>
      </c>
    </row>
    <row r="3582" spans="1:9">
      <c r="A3582" s="50">
        <v>3581</v>
      </c>
      <c r="B3582" s="77">
        <f>Original!A3991</f>
        <v>43513</v>
      </c>
      <c r="C3582" s="78">
        <v>43497</v>
      </c>
      <c r="D3582" s="50">
        <v>2019</v>
      </c>
      <c r="E3582" s="79">
        <f>Original!B3991</f>
        <v>0.95486111111111116</v>
      </c>
      <c r="F3582" s="80" t="str">
        <f>Original!C3991</f>
        <v>TRAIN</v>
      </c>
      <c r="G3582" s="80">
        <f>Original!D3991</f>
        <v>2706.29</v>
      </c>
      <c r="H3582" s="80" t="str">
        <f>Original!G3991</f>
        <v>FEBODI</v>
      </c>
      <c r="I3582" s="80" t="s">
        <v>528</v>
      </c>
    </row>
    <row r="3583" spans="1:9">
      <c r="A3583" s="50">
        <v>3582</v>
      </c>
      <c r="B3583" s="77">
        <f>Original!A3992</f>
        <v>43514</v>
      </c>
      <c r="C3583" s="78">
        <v>43497</v>
      </c>
      <c r="D3583" s="50">
        <v>2019</v>
      </c>
      <c r="E3583" s="79">
        <f>Original!B3992</f>
        <v>0.49791666666666662</v>
      </c>
      <c r="F3583" s="80" t="str">
        <f>Original!C3992</f>
        <v>WATER AND SNACKS</v>
      </c>
      <c r="G3583" s="80">
        <f>Original!D3992</f>
        <v>45</v>
      </c>
      <c r="H3583" s="80" t="str">
        <f>Original!G3992</f>
        <v>FEBODI</v>
      </c>
      <c r="I3583" s="80" t="s">
        <v>528</v>
      </c>
    </row>
    <row r="3584" spans="1:9">
      <c r="A3584" s="50">
        <v>3583</v>
      </c>
      <c r="B3584" s="77">
        <f>Original!A3993</f>
        <v>43514</v>
      </c>
      <c r="C3584" s="78">
        <v>43497</v>
      </c>
      <c r="D3584" s="50">
        <v>2019</v>
      </c>
      <c r="E3584" s="79">
        <f>Original!B3993</f>
        <v>0.82708333333333339</v>
      </c>
      <c r="F3584" s="80" t="str">
        <f>Original!C3993</f>
        <v>LUNCH</v>
      </c>
      <c r="G3584" s="80">
        <f>Original!D3993</f>
        <v>80</v>
      </c>
      <c r="H3584" s="80" t="str">
        <f>Original!G3993</f>
        <v>FEBODI</v>
      </c>
      <c r="I3584" s="80" t="s">
        <v>528</v>
      </c>
    </row>
    <row r="3585" spans="1:9">
      <c r="A3585" s="50">
        <v>3584</v>
      </c>
      <c r="B3585" s="77">
        <f>Original!A3994</f>
        <v>43514</v>
      </c>
      <c r="C3585" s="78">
        <v>43497</v>
      </c>
      <c r="D3585" s="50">
        <v>2019</v>
      </c>
      <c r="E3585" s="79">
        <f>Original!B3994</f>
        <v>0.86805555555555547</v>
      </c>
      <c r="F3585" s="80" t="str">
        <f>Original!C3994</f>
        <v>WATER</v>
      </c>
      <c r="G3585" s="80">
        <f>Original!D3994</f>
        <v>30</v>
      </c>
      <c r="H3585" s="80" t="str">
        <f>Original!G3994</f>
        <v>FEBODI</v>
      </c>
      <c r="I3585" s="80" t="s">
        <v>528</v>
      </c>
    </row>
    <row r="3586" spans="1:9">
      <c r="A3586" s="50">
        <v>3585</v>
      </c>
      <c r="B3586" s="77">
        <f>Original!A3995</f>
        <v>43514</v>
      </c>
      <c r="C3586" s="78">
        <v>43497</v>
      </c>
      <c r="D3586" s="50">
        <v>2019</v>
      </c>
      <c r="E3586" s="79">
        <f>Original!B3995</f>
        <v>0.92986111111111114</v>
      </c>
      <c r="F3586" s="80" t="str">
        <f>Original!C3995</f>
        <v>SNACKS</v>
      </c>
      <c r="G3586" s="80">
        <f>Original!D3995</f>
        <v>135</v>
      </c>
      <c r="H3586" s="80" t="str">
        <f>Original!G3995</f>
        <v>FEBODI</v>
      </c>
      <c r="I3586" s="80" t="s">
        <v>528</v>
      </c>
    </row>
    <row r="3587" spans="1:9">
      <c r="A3587" s="50">
        <v>3586</v>
      </c>
      <c r="B3587" s="77">
        <f>Original!A3996</f>
        <v>43515</v>
      </c>
      <c r="C3587" s="78">
        <v>43497</v>
      </c>
      <c r="D3587" s="50">
        <v>2019</v>
      </c>
      <c r="E3587" s="79">
        <f>Original!B3996</f>
        <v>2.0833333333333333E-3</v>
      </c>
      <c r="F3587" s="80" t="str">
        <f>Original!C3996</f>
        <v>TIPS</v>
      </c>
      <c r="G3587" s="80">
        <f>Original!D3996</f>
        <v>20</v>
      </c>
      <c r="H3587" s="80" t="str">
        <f>Original!G3996</f>
        <v>FEBODI</v>
      </c>
      <c r="I3587" s="80" t="s">
        <v>528</v>
      </c>
    </row>
    <row r="3588" spans="1:9">
      <c r="A3588" s="50">
        <v>3587</v>
      </c>
      <c r="B3588" s="77">
        <f>Original!A3997</f>
        <v>43515</v>
      </c>
      <c r="C3588" s="78">
        <v>43497</v>
      </c>
      <c r="D3588" s="50">
        <v>2019</v>
      </c>
      <c r="E3588" s="79">
        <f>Original!B3997</f>
        <v>0.12847222222222224</v>
      </c>
      <c r="F3588" s="80" t="str">
        <f>Original!C3997</f>
        <v>HOTEL SHEELA TOWERS</v>
      </c>
      <c r="G3588" s="80">
        <f>Original!D3997</f>
        <v>1554</v>
      </c>
      <c r="H3588" s="80" t="str">
        <f>Original!G3997</f>
        <v>FEBODI</v>
      </c>
      <c r="I3588" s="80" t="s">
        <v>528</v>
      </c>
    </row>
    <row r="3589" spans="1:9">
      <c r="A3589" s="50">
        <v>3588</v>
      </c>
      <c r="B3589" s="77">
        <f>Original!A3998</f>
        <v>43515</v>
      </c>
      <c r="C3589" s="78">
        <v>43497</v>
      </c>
      <c r="D3589" s="50">
        <v>2019</v>
      </c>
      <c r="E3589" s="79">
        <f>Original!B3998</f>
        <v>0.29444444444444445</v>
      </c>
      <c r="F3589" s="80" t="str">
        <f>Original!C3998</f>
        <v>BREAKFAST</v>
      </c>
      <c r="G3589" s="80">
        <f>Original!D3998</f>
        <v>121</v>
      </c>
      <c r="H3589" s="80" t="str">
        <f>Original!G3998</f>
        <v>FEBODI</v>
      </c>
      <c r="I3589" s="80" t="s">
        <v>528</v>
      </c>
    </row>
    <row r="3590" spans="1:9">
      <c r="A3590" s="50">
        <v>3589</v>
      </c>
      <c r="B3590" s="77">
        <f>Original!A3999</f>
        <v>43515</v>
      </c>
      <c r="C3590" s="78">
        <v>43497</v>
      </c>
      <c r="D3590" s="50">
        <v>2019</v>
      </c>
      <c r="E3590" s="79">
        <f>Original!B3999</f>
        <v>0.50208333333333333</v>
      </c>
      <c r="F3590" s="80" t="str">
        <f>Original!C3999</f>
        <v>AUTO</v>
      </c>
      <c r="G3590" s="80">
        <f>Original!D3999</f>
        <v>100</v>
      </c>
      <c r="H3590" s="80" t="str">
        <f>Original!G3999</f>
        <v>FEBODI</v>
      </c>
      <c r="I3590" s="80" t="s">
        <v>528</v>
      </c>
    </row>
    <row r="3591" spans="1:9">
      <c r="A3591" s="50">
        <v>3590</v>
      </c>
      <c r="B3591" s="77">
        <f>Original!A4000</f>
        <v>43515</v>
      </c>
      <c r="C3591" s="78">
        <v>43497</v>
      </c>
      <c r="D3591" s="50">
        <v>2019</v>
      </c>
      <c r="E3591" s="79">
        <f>Original!B4000</f>
        <v>0.50277777777777777</v>
      </c>
      <c r="F3591" s="80" t="str">
        <f>Original!C4000</f>
        <v>XEROX</v>
      </c>
      <c r="G3591" s="80">
        <f>Original!D4000</f>
        <v>120</v>
      </c>
      <c r="H3591" s="80" t="str">
        <f>Original!G4000</f>
        <v>FEBODI</v>
      </c>
      <c r="I3591" s="80" t="s">
        <v>528</v>
      </c>
    </row>
    <row r="3592" spans="1:9">
      <c r="A3592" s="50">
        <v>3591</v>
      </c>
      <c r="B3592" s="77">
        <f>Original!A4001</f>
        <v>43515</v>
      </c>
      <c r="C3592" s="78">
        <v>43497</v>
      </c>
      <c r="D3592" s="50">
        <v>2019</v>
      </c>
      <c r="E3592" s="79">
        <f>Original!B4001</f>
        <v>0.64652777777777781</v>
      </c>
      <c r="F3592" s="80" t="str">
        <f>Original!C4001</f>
        <v>LUNCH</v>
      </c>
      <c r="G3592" s="80">
        <f>Original!D4001</f>
        <v>200</v>
      </c>
      <c r="H3592" s="80" t="str">
        <f>Original!G4001</f>
        <v>FEBODI</v>
      </c>
      <c r="I3592" s="80" t="s">
        <v>528</v>
      </c>
    </row>
    <row r="3593" spans="1:9">
      <c r="A3593" s="50">
        <v>3592</v>
      </c>
      <c r="B3593" s="77">
        <f>Original!A4002</f>
        <v>43515</v>
      </c>
      <c r="C3593" s="78">
        <v>43497</v>
      </c>
      <c r="D3593" s="50">
        <v>2019</v>
      </c>
      <c r="E3593" s="79">
        <f>Original!B4002</f>
        <v>0.72013888888888899</v>
      </c>
      <c r="F3593" s="80" t="str">
        <f>Original!C4002</f>
        <v>GIFT</v>
      </c>
      <c r="G3593" s="80">
        <f>Original!D4002</f>
        <v>200</v>
      </c>
      <c r="H3593" s="80" t="str">
        <f>Original!G4002</f>
        <v>BILLS</v>
      </c>
      <c r="I3593" s="57" t="s">
        <v>529</v>
      </c>
    </row>
    <row r="3594" spans="1:9">
      <c r="A3594" s="50">
        <v>3593</v>
      </c>
      <c r="B3594" s="77">
        <f>Original!A4003</f>
        <v>43515</v>
      </c>
      <c r="C3594" s="78">
        <v>43497</v>
      </c>
      <c r="D3594" s="50">
        <v>2019</v>
      </c>
      <c r="E3594" s="79">
        <f>Original!B4003</f>
        <v>0.77430555555555547</v>
      </c>
      <c r="F3594" s="80" t="str">
        <f>Original!C4003</f>
        <v>CAB</v>
      </c>
      <c r="G3594" s="80">
        <f>Original!D4003</f>
        <v>2420</v>
      </c>
      <c r="H3594" s="80" t="str">
        <f>Original!G4003</f>
        <v>FEBODI</v>
      </c>
      <c r="I3594" s="80" t="s">
        <v>528</v>
      </c>
    </row>
    <row r="3595" spans="1:9">
      <c r="A3595" s="50">
        <v>3594</v>
      </c>
      <c r="B3595" s="77">
        <f>Original!A4004</f>
        <v>43515</v>
      </c>
      <c r="C3595" s="78">
        <v>43497</v>
      </c>
      <c r="D3595" s="50">
        <v>2019</v>
      </c>
      <c r="E3595" s="79">
        <f>Original!B4004</f>
        <v>0.8354166666666667</v>
      </c>
      <c r="F3595" s="80" t="str">
        <f>Original!C4004</f>
        <v>DONATION</v>
      </c>
      <c r="G3595" s="80">
        <f>Original!D4004</f>
        <v>100</v>
      </c>
      <c r="H3595" s="80" t="str">
        <f>Original!G4004</f>
        <v>BILLS</v>
      </c>
      <c r="I3595" s="57" t="s">
        <v>529</v>
      </c>
    </row>
    <row r="3596" spans="1:9">
      <c r="A3596" s="50">
        <v>3595</v>
      </c>
      <c r="B3596" s="77">
        <f>Original!A4005</f>
        <v>43515</v>
      </c>
      <c r="C3596" s="78">
        <v>43497</v>
      </c>
      <c r="D3596" s="50">
        <v>2019</v>
      </c>
      <c r="E3596" s="79">
        <f>Original!B4005</f>
        <v>0.89097222222222217</v>
      </c>
      <c r="F3596" s="80" t="str">
        <f>Original!C4005</f>
        <v>DINNER</v>
      </c>
      <c r="G3596" s="80">
        <f>Original!D4005</f>
        <v>100</v>
      </c>
      <c r="H3596" s="80" t="str">
        <f>Original!G4005</f>
        <v>FEBODI</v>
      </c>
      <c r="I3596" s="80" t="s">
        <v>528</v>
      </c>
    </row>
    <row r="3597" spans="1:9">
      <c r="A3597" s="50">
        <v>3596</v>
      </c>
      <c r="B3597" s="77">
        <f>Original!A4006</f>
        <v>43515</v>
      </c>
      <c r="C3597" s="78">
        <v>43497</v>
      </c>
      <c r="D3597" s="50">
        <v>2019</v>
      </c>
      <c r="E3597" s="79">
        <f>Original!B4006</f>
        <v>0.97430555555555554</v>
      </c>
      <c r="F3597" s="80" t="str">
        <f>Original!C4006</f>
        <v>HOTEL TULI</v>
      </c>
      <c r="G3597" s="80">
        <f>Original!D4006</f>
        <v>790</v>
      </c>
      <c r="H3597" s="80" t="str">
        <f>Original!G4006</f>
        <v>FEBODI</v>
      </c>
      <c r="I3597" s="80" t="s">
        <v>528</v>
      </c>
    </row>
    <row r="3598" spans="1:9">
      <c r="A3598" s="50">
        <v>3597</v>
      </c>
      <c r="B3598" s="77">
        <f>Original!A4007</f>
        <v>43516</v>
      </c>
      <c r="C3598" s="78">
        <v>43497</v>
      </c>
      <c r="D3598" s="50">
        <v>2019</v>
      </c>
      <c r="E3598" s="79">
        <f>Original!B4007</f>
        <v>0.39166666666666666</v>
      </c>
      <c r="F3598" s="80" t="str">
        <f>Original!C4007</f>
        <v>BREAKFAST</v>
      </c>
      <c r="G3598" s="80">
        <f>Original!D4007</f>
        <v>50</v>
      </c>
      <c r="H3598" s="80" t="str">
        <f>Original!G4007</f>
        <v>FEBODI</v>
      </c>
      <c r="I3598" s="80" t="s">
        <v>528</v>
      </c>
    </row>
    <row r="3599" spans="1:9">
      <c r="A3599" s="50">
        <v>3598</v>
      </c>
      <c r="B3599" s="77">
        <f>Original!A4008</f>
        <v>43516</v>
      </c>
      <c r="C3599" s="78">
        <v>43497</v>
      </c>
      <c r="D3599" s="50">
        <v>2019</v>
      </c>
      <c r="E3599" s="79">
        <f>Original!B4008</f>
        <v>0.39166666666666666</v>
      </c>
      <c r="F3599" s="80" t="str">
        <f>Original!C4008</f>
        <v>WATER</v>
      </c>
      <c r="G3599" s="80">
        <f>Original!D4008</f>
        <v>40</v>
      </c>
      <c r="H3599" s="80" t="str">
        <f>Original!G4008</f>
        <v>FEBODI</v>
      </c>
      <c r="I3599" s="80" t="s">
        <v>528</v>
      </c>
    </row>
    <row r="3600" spans="1:9">
      <c r="A3600" s="50">
        <v>3599</v>
      </c>
      <c r="B3600" s="77">
        <f>Original!A4009</f>
        <v>43516</v>
      </c>
      <c r="C3600" s="78">
        <v>43497</v>
      </c>
      <c r="D3600" s="50">
        <v>2019</v>
      </c>
      <c r="E3600" s="79">
        <f>Original!B4009</f>
        <v>0.72152777777777777</v>
      </c>
      <c r="F3600" s="80" t="str">
        <f>Original!C4009</f>
        <v>SNACKS</v>
      </c>
      <c r="G3600" s="80">
        <f>Original!D4009</f>
        <v>85</v>
      </c>
      <c r="H3600" s="80" t="str">
        <f>Original!G4009</f>
        <v>FEBODI</v>
      </c>
      <c r="I3600" s="80" t="s">
        <v>528</v>
      </c>
    </row>
    <row r="3601" spans="1:9">
      <c r="A3601" s="50">
        <v>3600</v>
      </c>
      <c r="B3601" s="77">
        <f>Original!A4010</f>
        <v>43516</v>
      </c>
      <c r="C3601" s="78">
        <v>43497</v>
      </c>
      <c r="D3601" s="50">
        <v>2019</v>
      </c>
      <c r="E3601" s="79">
        <f>Original!B4010</f>
        <v>0.75694444444444453</v>
      </c>
      <c r="F3601" s="80" t="str">
        <f>Original!C4010</f>
        <v>CAB</v>
      </c>
      <c r="G3601" s="80">
        <f>Original!D4010</f>
        <v>3000</v>
      </c>
      <c r="H3601" s="80" t="str">
        <f>Original!G4010</f>
        <v>FEBODI</v>
      </c>
      <c r="I3601" s="80" t="s">
        <v>528</v>
      </c>
    </row>
    <row r="3602" spans="1:9">
      <c r="A3602" s="50">
        <v>3601</v>
      </c>
      <c r="B3602" s="77">
        <f>Original!A4011</f>
        <v>43516</v>
      </c>
      <c r="C3602" s="78">
        <v>43497</v>
      </c>
      <c r="D3602" s="50">
        <v>2019</v>
      </c>
      <c r="E3602" s="79">
        <f>Original!B4011</f>
        <v>0.86249999999999993</v>
      </c>
      <c r="F3602" s="80" t="str">
        <f>Original!C4011</f>
        <v>DINNER</v>
      </c>
      <c r="G3602" s="80">
        <f>Original!D4011</f>
        <v>540</v>
      </c>
      <c r="H3602" s="80" t="str">
        <f>Original!G4011</f>
        <v>FEBODI</v>
      </c>
      <c r="I3602" s="80" t="s">
        <v>528</v>
      </c>
    </row>
    <row r="3603" spans="1:9">
      <c r="A3603" s="50">
        <v>3602</v>
      </c>
      <c r="B3603" s="77">
        <f>Original!A4012</f>
        <v>43516</v>
      </c>
      <c r="C3603" s="78">
        <v>43497</v>
      </c>
      <c r="D3603" s="50">
        <v>2019</v>
      </c>
      <c r="E3603" s="79">
        <f>Original!B4012</f>
        <v>0.94305555555555554</v>
      </c>
      <c r="F3603" s="80" t="str">
        <f>Original!C4012</f>
        <v>HOTEL TULI</v>
      </c>
      <c r="G3603" s="80">
        <f>Original!D4012</f>
        <v>790</v>
      </c>
      <c r="H3603" s="80" t="str">
        <f>Original!G4012</f>
        <v>FEBODI</v>
      </c>
      <c r="I3603" s="80" t="s">
        <v>528</v>
      </c>
    </row>
    <row r="3604" spans="1:9">
      <c r="A3604" s="50">
        <v>3603</v>
      </c>
      <c r="B3604" s="77">
        <f>Original!A4013</f>
        <v>43517</v>
      </c>
      <c r="C3604" s="78">
        <v>43497</v>
      </c>
      <c r="D3604" s="50">
        <v>2019</v>
      </c>
      <c r="E3604" s="79">
        <f>Original!B4013</f>
        <v>0.52638888888888891</v>
      </c>
      <c r="F3604" s="80" t="str">
        <f>Original!C4013</f>
        <v>HOTEL TULI</v>
      </c>
      <c r="G3604" s="80">
        <f>Original!D4013</f>
        <v>790</v>
      </c>
      <c r="H3604" s="80" t="str">
        <f>Original!G4013</f>
        <v>FEBODI</v>
      </c>
      <c r="I3604" s="80" t="s">
        <v>528</v>
      </c>
    </row>
    <row r="3605" spans="1:9">
      <c r="A3605" s="50">
        <v>3604</v>
      </c>
      <c r="B3605" s="77">
        <f>Original!A4014</f>
        <v>43517</v>
      </c>
      <c r="C3605" s="78">
        <v>43497</v>
      </c>
      <c r="D3605" s="50">
        <v>2019</v>
      </c>
      <c r="E3605" s="79">
        <f>Original!B4014</f>
        <v>0.52916666666666667</v>
      </c>
      <c r="F3605" s="80" t="str">
        <f>Original!C4014</f>
        <v>BREAKFAST</v>
      </c>
      <c r="G3605" s="80">
        <f>Original!D4014</f>
        <v>50</v>
      </c>
      <c r="H3605" s="80" t="str">
        <f>Original!G4014</f>
        <v>FEBODI</v>
      </c>
      <c r="I3605" s="80" t="s">
        <v>528</v>
      </c>
    </row>
    <row r="3606" spans="1:9">
      <c r="A3606" s="50">
        <v>3605</v>
      </c>
      <c r="B3606" s="77">
        <f>Original!A4015</f>
        <v>43517</v>
      </c>
      <c r="C3606" s="78">
        <v>43497</v>
      </c>
      <c r="D3606" s="50">
        <v>2019</v>
      </c>
      <c r="E3606" s="79">
        <f>Original!B4015</f>
        <v>0.74236111111111114</v>
      </c>
      <c r="F3606" s="80" t="str">
        <f>Original!C4015</f>
        <v>LUNCH</v>
      </c>
      <c r="G3606" s="80">
        <f>Original!D4015</f>
        <v>130</v>
      </c>
      <c r="H3606" s="80" t="str">
        <f>Original!G4015</f>
        <v>FEBODI</v>
      </c>
      <c r="I3606" s="80" t="s">
        <v>528</v>
      </c>
    </row>
    <row r="3607" spans="1:9">
      <c r="A3607" s="50">
        <v>3606</v>
      </c>
      <c r="B3607" s="77">
        <f>Original!A4016</f>
        <v>43517</v>
      </c>
      <c r="C3607" s="78">
        <v>43497</v>
      </c>
      <c r="D3607" s="50">
        <v>2019</v>
      </c>
      <c r="E3607" s="79">
        <f>Original!B4016</f>
        <v>0.84791666666666676</v>
      </c>
      <c r="F3607" s="80" t="str">
        <f>Original!C4016</f>
        <v>AUTO</v>
      </c>
      <c r="G3607" s="80">
        <f>Original!D4016</f>
        <v>45</v>
      </c>
      <c r="H3607" s="80" t="str">
        <f>Original!G4016</f>
        <v>FEBODI</v>
      </c>
      <c r="I3607" s="80" t="s">
        <v>528</v>
      </c>
    </row>
    <row r="3608" spans="1:9">
      <c r="A3608" s="50">
        <v>3607</v>
      </c>
      <c r="B3608" s="77">
        <f>Original!A4017</f>
        <v>43517</v>
      </c>
      <c r="C3608" s="78">
        <v>43497</v>
      </c>
      <c r="D3608" s="50">
        <v>2019</v>
      </c>
      <c r="E3608" s="79">
        <f>Original!B4017</f>
        <v>0.90972222222222221</v>
      </c>
      <c r="F3608" s="80" t="str">
        <f>Original!C4017</f>
        <v>JIO</v>
      </c>
      <c r="G3608" s="80">
        <f>Original!D4017</f>
        <v>11</v>
      </c>
      <c r="H3608" s="80" t="str">
        <f>Original!G4017</f>
        <v>BILLS</v>
      </c>
      <c r="I3608" s="57" t="s">
        <v>529</v>
      </c>
    </row>
    <row r="3609" spans="1:9">
      <c r="A3609" s="50">
        <v>3608</v>
      </c>
      <c r="B3609" s="77">
        <f>Original!A4018</f>
        <v>43518</v>
      </c>
      <c r="C3609" s="78">
        <v>43497</v>
      </c>
      <c r="D3609" s="50">
        <v>2019</v>
      </c>
      <c r="E3609" s="79">
        <f>Original!B4018</f>
        <v>0.33611111111111108</v>
      </c>
      <c r="F3609" s="80" t="str">
        <f>Original!C4018</f>
        <v>OINTMENTS</v>
      </c>
      <c r="G3609" s="80">
        <f>Original!D4018</f>
        <v>210</v>
      </c>
      <c r="H3609" s="80" t="s">
        <v>503</v>
      </c>
      <c r="I3609" s="57" t="s">
        <v>529</v>
      </c>
    </row>
    <row r="3610" spans="1:9">
      <c r="A3610" s="50">
        <v>3609</v>
      </c>
      <c r="B3610" s="77">
        <f>Original!A4019</f>
        <v>43518</v>
      </c>
      <c r="C3610" s="78">
        <v>43497</v>
      </c>
      <c r="D3610" s="50">
        <v>2019</v>
      </c>
      <c r="E3610" s="79">
        <f>Original!B4019</f>
        <v>0.39027777777777778</v>
      </c>
      <c r="F3610" s="80" t="str">
        <f>Original!C4019</f>
        <v>TRAIN</v>
      </c>
      <c r="G3610" s="80">
        <f>Original!D4019</f>
        <v>692.24</v>
      </c>
      <c r="H3610" s="80" t="str">
        <f>Original!G4019</f>
        <v>FEBODI</v>
      </c>
      <c r="I3610" s="80" t="s">
        <v>528</v>
      </c>
    </row>
    <row r="3611" spans="1:9">
      <c r="A3611" s="50">
        <v>3610</v>
      </c>
      <c r="B3611" s="77">
        <f>Original!A4020</f>
        <v>43518</v>
      </c>
      <c r="C3611" s="78">
        <v>43497</v>
      </c>
      <c r="D3611" s="50">
        <v>2019</v>
      </c>
      <c r="E3611" s="79">
        <f>Original!B4020</f>
        <v>0.40069444444444446</v>
      </c>
      <c r="F3611" s="80" t="str">
        <f>Original!C4020</f>
        <v>AUTO</v>
      </c>
      <c r="G3611" s="80">
        <f>Original!D4020</f>
        <v>50</v>
      </c>
      <c r="H3611" s="80" t="str">
        <f>Original!G4020</f>
        <v>FEBODI</v>
      </c>
      <c r="I3611" s="80" t="s">
        <v>528</v>
      </c>
    </row>
    <row r="3612" spans="1:9">
      <c r="A3612" s="50">
        <v>3611</v>
      </c>
      <c r="B3612" s="77">
        <f>Original!A4021</f>
        <v>43518</v>
      </c>
      <c r="C3612" s="78">
        <v>43497</v>
      </c>
      <c r="D3612" s="50">
        <v>2019</v>
      </c>
      <c r="E3612" s="79">
        <f>Original!B4021</f>
        <v>0.40069444444444446</v>
      </c>
      <c r="F3612" s="80" t="str">
        <f>Original!C4021</f>
        <v>BREAKFAST</v>
      </c>
      <c r="G3612" s="80">
        <f>Original!D4021</f>
        <v>45</v>
      </c>
      <c r="H3612" s="80" t="str">
        <f>Original!G4021</f>
        <v>FEBODI</v>
      </c>
      <c r="I3612" s="80" t="s">
        <v>528</v>
      </c>
    </row>
    <row r="3613" spans="1:9">
      <c r="A3613" s="50">
        <v>3612</v>
      </c>
      <c r="B3613" s="77">
        <f>Original!A4022</f>
        <v>43518</v>
      </c>
      <c r="C3613" s="78">
        <v>43497</v>
      </c>
      <c r="D3613" s="50">
        <v>2019</v>
      </c>
      <c r="E3613" s="79">
        <f>Original!B4022</f>
        <v>0.40138888888888885</v>
      </c>
      <c r="F3613" s="80" t="str">
        <f>Original!C4022</f>
        <v>WATER</v>
      </c>
      <c r="G3613" s="80">
        <f>Original!D4022</f>
        <v>40</v>
      </c>
      <c r="H3613" s="80" t="str">
        <f>Original!G4022</f>
        <v>FEBODI</v>
      </c>
      <c r="I3613" s="80" t="s">
        <v>528</v>
      </c>
    </row>
    <row r="3614" spans="1:9">
      <c r="A3614" s="50">
        <v>3613</v>
      </c>
      <c r="B3614" s="77">
        <f>Original!A4023</f>
        <v>43518</v>
      </c>
      <c r="C3614" s="78">
        <v>43497</v>
      </c>
      <c r="D3614" s="50">
        <v>2019</v>
      </c>
      <c r="E3614" s="79">
        <f>Original!B4023</f>
        <v>0.40138888888888885</v>
      </c>
      <c r="F3614" s="80" t="str">
        <f>Original!C4023</f>
        <v>BILLS</v>
      </c>
      <c r="G3614" s="80">
        <f>Original!D4023</f>
        <v>30</v>
      </c>
      <c r="H3614" s="80" t="str">
        <f>Original!G4023</f>
        <v>FEBODI</v>
      </c>
      <c r="I3614" s="80" t="s">
        <v>528</v>
      </c>
    </row>
    <row r="3615" spans="1:9">
      <c r="A3615" s="50">
        <v>3614</v>
      </c>
      <c r="B3615" s="77">
        <f>Original!A4024</f>
        <v>43518</v>
      </c>
      <c r="C3615" s="78">
        <v>43497</v>
      </c>
      <c r="D3615" s="50">
        <v>2019</v>
      </c>
      <c r="E3615" s="79">
        <f>Original!B4024</f>
        <v>0.44027777777777777</v>
      </c>
      <c r="F3615" s="80" t="str">
        <f>Original!C4024</f>
        <v>SNACKS</v>
      </c>
      <c r="G3615" s="80">
        <f>Original!D4024</f>
        <v>50</v>
      </c>
      <c r="H3615" s="80" t="str">
        <f>Original!G4024</f>
        <v>FEBODI</v>
      </c>
      <c r="I3615" s="80" t="s">
        <v>528</v>
      </c>
    </row>
    <row r="3616" spans="1:9">
      <c r="A3616" s="50">
        <v>3615</v>
      </c>
      <c r="B3616" s="77">
        <f>Original!A4025</f>
        <v>43518</v>
      </c>
      <c r="C3616" s="78">
        <v>43497</v>
      </c>
      <c r="D3616" s="50">
        <v>2019</v>
      </c>
      <c r="E3616" s="79">
        <f>Original!B4025</f>
        <v>0.5</v>
      </c>
      <c r="F3616" s="80" t="str">
        <f>Original!C4025</f>
        <v>RECHARGE BSNL</v>
      </c>
      <c r="G3616" s="80">
        <f>Original!D4025</f>
        <v>50</v>
      </c>
      <c r="H3616" s="80" t="str">
        <f>Original!G4025</f>
        <v>BILLS</v>
      </c>
      <c r="I3616" s="57" t="s">
        <v>529</v>
      </c>
    </row>
    <row r="3617" spans="1:9">
      <c r="A3617" s="50">
        <v>3616</v>
      </c>
      <c r="B3617" s="77">
        <f>Original!A4026</f>
        <v>43518</v>
      </c>
      <c r="C3617" s="78">
        <v>43497</v>
      </c>
      <c r="D3617" s="50">
        <v>2019</v>
      </c>
      <c r="E3617" s="79">
        <f>Original!B4026</f>
        <v>0.52916666666666667</v>
      </c>
      <c r="F3617" s="80" t="str">
        <f>Original!C4026</f>
        <v>DAM</v>
      </c>
      <c r="G3617" s="80">
        <f>Original!D4026</f>
        <v>45</v>
      </c>
      <c r="H3617" s="80" t="str">
        <f>Original!G4026</f>
        <v>FEBODI</v>
      </c>
      <c r="I3617" s="80" t="s">
        <v>528</v>
      </c>
    </row>
    <row r="3618" spans="1:9">
      <c r="A3618" s="50">
        <v>3617</v>
      </c>
      <c r="B3618" s="77">
        <f>Original!A4027</f>
        <v>43518</v>
      </c>
      <c r="C3618" s="78">
        <v>43497</v>
      </c>
      <c r="D3618" s="50">
        <v>2019</v>
      </c>
      <c r="E3618" s="79">
        <f>Original!B4027</f>
        <v>0.54236111111111118</v>
      </c>
      <c r="F3618" s="80" t="str">
        <f>Original!C4027</f>
        <v>CAB</v>
      </c>
      <c r="G3618" s="80">
        <f>Original!D4027</f>
        <v>750</v>
      </c>
      <c r="H3618" s="80" t="str">
        <f>Original!G4027</f>
        <v>FEBODI</v>
      </c>
      <c r="I3618" s="80" t="s">
        <v>528</v>
      </c>
    </row>
    <row r="3619" spans="1:9">
      <c r="A3619" s="50">
        <v>3618</v>
      </c>
      <c r="B3619" s="77">
        <f>Original!A4028</f>
        <v>43518</v>
      </c>
      <c r="C3619" s="78">
        <v>43497</v>
      </c>
      <c r="D3619" s="50">
        <v>2019</v>
      </c>
      <c r="E3619" s="79">
        <f>Original!B4028</f>
        <v>0.55902777777777779</v>
      </c>
      <c r="F3619" s="80" t="str">
        <f>Original!C4028</f>
        <v>TRAIN</v>
      </c>
      <c r="G3619" s="80">
        <f>Original!D4028</f>
        <v>3262.86</v>
      </c>
      <c r="H3619" s="80" t="str">
        <f>Original!G4028</f>
        <v>FEBODI</v>
      </c>
      <c r="I3619" s="80" t="s">
        <v>528</v>
      </c>
    </row>
    <row r="3620" spans="1:9">
      <c r="A3620" s="50">
        <v>3619</v>
      </c>
      <c r="B3620" s="77">
        <f>Original!A4029</f>
        <v>43518</v>
      </c>
      <c r="C3620" s="78">
        <v>43497</v>
      </c>
      <c r="D3620" s="50">
        <v>2019</v>
      </c>
      <c r="E3620" s="79">
        <f>Original!B4029</f>
        <v>0.60833333333333328</v>
      </c>
      <c r="F3620" s="80" t="str">
        <f>Original!C4029</f>
        <v>SNACKS</v>
      </c>
      <c r="G3620" s="80">
        <f>Original!D4029</f>
        <v>90</v>
      </c>
      <c r="H3620" s="80" t="str">
        <f>Original!G4029</f>
        <v>FEBODI</v>
      </c>
      <c r="I3620" s="80" t="s">
        <v>528</v>
      </c>
    </row>
    <row r="3621" spans="1:9">
      <c r="A3621" s="50">
        <v>3620</v>
      </c>
      <c r="B3621" s="77">
        <f>Original!A4030</f>
        <v>43518</v>
      </c>
      <c r="C3621" s="78">
        <v>43497</v>
      </c>
      <c r="D3621" s="50">
        <v>2019</v>
      </c>
      <c r="E3621" s="79">
        <f>Original!B4030</f>
        <v>0.79305555555555562</v>
      </c>
      <c r="F3621" s="80" t="str">
        <f>Original!C4030</f>
        <v>DINNER</v>
      </c>
      <c r="G3621" s="80">
        <f>Original!D4030</f>
        <v>130</v>
      </c>
      <c r="H3621" s="80" t="str">
        <f>Original!G4030</f>
        <v>FEBODI</v>
      </c>
      <c r="I3621" s="80" t="s">
        <v>528</v>
      </c>
    </row>
    <row r="3622" spans="1:9">
      <c r="A3622" s="50">
        <v>3621</v>
      </c>
      <c r="B3622" s="77">
        <f>Original!A4031</f>
        <v>43519</v>
      </c>
      <c r="C3622" s="78">
        <v>43497</v>
      </c>
      <c r="D3622" s="50">
        <v>2019</v>
      </c>
      <c r="E3622" s="79">
        <f>Original!B4031</f>
        <v>0.4201388888888889</v>
      </c>
      <c r="F3622" s="80" t="str">
        <f>Original!C4031</f>
        <v>DRESS</v>
      </c>
      <c r="G3622" s="80">
        <f>Original!D4031</f>
        <v>237</v>
      </c>
      <c r="H3622" s="80" t="str">
        <f>Original!G4031</f>
        <v>SHOPPING</v>
      </c>
      <c r="I3622" s="57" t="s">
        <v>529</v>
      </c>
    </row>
    <row r="3623" spans="1:9">
      <c r="A3623" s="50">
        <v>3622</v>
      </c>
      <c r="B3623" s="77">
        <f>Original!A4032</f>
        <v>43519</v>
      </c>
      <c r="C3623" s="78">
        <v>43497</v>
      </c>
      <c r="D3623" s="50">
        <v>2019</v>
      </c>
      <c r="E3623" s="79">
        <f>Original!B4032</f>
        <v>0.61458333333333337</v>
      </c>
      <c r="F3623" s="80" t="str">
        <f>Original!C4032</f>
        <v>LUNCH</v>
      </c>
      <c r="G3623" s="80">
        <f>Original!D4032</f>
        <v>698</v>
      </c>
      <c r="H3623" s="80" t="str">
        <f>Original!G4032</f>
        <v>FEBODI</v>
      </c>
      <c r="I3623" s="80" t="s">
        <v>528</v>
      </c>
    </row>
    <row r="3624" spans="1:9">
      <c r="A3624" s="50">
        <v>3623</v>
      </c>
      <c r="B3624" s="77">
        <f>Original!A4033</f>
        <v>43519</v>
      </c>
      <c r="C3624" s="78">
        <v>43497</v>
      </c>
      <c r="D3624" s="50">
        <v>2019</v>
      </c>
      <c r="E3624" s="79">
        <f>Original!B4033</f>
        <v>0.90625</v>
      </c>
      <c r="F3624" s="80" t="str">
        <f>Original!C4033</f>
        <v>DINNER</v>
      </c>
      <c r="G3624" s="80">
        <f>Original!D4033</f>
        <v>757</v>
      </c>
      <c r="H3624" s="80" t="str">
        <f>Original!G4033</f>
        <v>FEBODI</v>
      </c>
      <c r="I3624" s="80" t="s">
        <v>528</v>
      </c>
    </row>
    <row r="3625" spans="1:9">
      <c r="A3625" s="50">
        <v>3624</v>
      </c>
      <c r="B3625" s="77">
        <f>Original!A4034</f>
        <v>43519</v>
      </c>
      <c r="C3625" s="78">
        <v>43497</v>
      </c>
      <c r="D3625" s="50">
        <v>2019</v>
      </c>
      <c r="E3625" s="79">
        <f>Original!B4034</f>
        <v>0.9506944444444444</v>
      </c>
      <c r="F3625" s="80" t="str">
        <f>Original!C4034</f>
        <v>HOTEL ALLEVIATE</v>
      </c>
      <c r="G3625" s="80">
        <f>Original!D4034</f>
        <v>2799</v>
      </c>
      <c r="H3625" s="80" t="str">
        <f>Original!G4034</f>
        <v>FEBODI</v>
      </c>
      <c r="I3625" s="80" t="s">
        <v>528</v>
      </c>
    </row>
    <row r="3626" spans="1:9">
      <c r="A3626" s="50">
        <v>3625</v>
      </c>
      <c r="B3626" s="77">
        <f>Original!A4035</f>
        <v>43520</v>
      </c>
      <c r="C3626" s="78">
        <v>43497</v>
      </c>
      <c r="D3626" s="50">
        <v>2019</v>
      </c>
      <c r="E3626" s="79">
        <f>Original!B4035</f>
        <v>0.50902777777777775</v>
      </c>
      <c r="F3626" s="80" t="str">
        <f>Original!C4035</f>
        <v>ARTICLES@FATEHPUR</v>
      </c>
      <c r="G3626" s="80">
        <f>Original!D4035</f>
        <v>2660</v>
      </c>
      <c r="H3626" s="80" t="str">
        <f>Original!G4035</f>
        <v>BILLS</v>
      </c>
      <c r="I3626" s="57" t="s">
        <v>529</v>
      </c>
    </row>
    <row r="3627" spans="1:9">
      <c r="A3627" s="50">
        <v>3626</v>
      </c>
      <c r="B3627" s="77">
        <f>Original!A4036</f>
        <v>43520</v>
      </c>
      <c r="C3627" s="78">
        <v>43497</v>
      </c>
      <c r="D3627" s="50">
        <v>2019</v>
      </c>
      <c r="E3627" s="79">
        <f>Original!B4036</f>
        <v>0.51944444444444449</v>
      </c>
      <c r="F3627" s="80" t="str">
        <f>Original!C4036</f>
        <v>BREAKFAST</v>
      </c>
      <c r="G3627" s="80">
        <f>Original!D4036</f>
        <v>100</v>
      </c>
      <c r="H3627" s="80" t="str">
        <f>Original!G4036</f>
        <v>FEBODI</v>
      </c>
      <c r="I3627" s="80" t="s">
        <v>528</v>
      </c>
    </row>
    <row r="3628" spans="1:9">
      <c r="A3628" s="50">
        <v>3627</v>
      </c>
      <c r="B3628" s="77">
        <f>Original!A4037</f>
        <v>43520</v>
      </c>
      <c r="C3628" s="78">
        <v>43497</v>
      </c>
      <c r="D3628" s="50">
        <v>2019</v>
      </c>
      <c r="E3628" s="79">
        <f>Original!B4037</f>
        <v>0.57986111111111105</v>
      </c>
      <c r="F3628" s="80" t="str">
        <f>Original!C4037</f>
        <v>LUNCH</v>
      </c>
      <c r="G3628" s="80">
        <f>Original!D4037</f>
        <v>640</v>
      </c>
      <c r="H3628" s="80" t="str">
        <f>Original!G4037</f>
        <v>FEBODI</v>
      </c>
      <c r="I3628" s="80" t="s">
        <v>528</v>
      </c>
    </row>
    <row r="3629" spans="1:9">
      <c r="A3629" s="50">
        <v>3628</v>
      </c>
      <c r="B3629" s="77">
        <f>Original!A4038</f>
        <v>43520</v>
      </c>
      <c r="C3629" s="78">
        <v>43497</v>
      </c>
      <c r="D3629" s="50">
        <v>2019</v>
      </c>
      <c r="E3629" s="79">
        <f>Original!B4038</f>
        <v>0.71944444444444444</v>
      </c>
      <c r="F3629" s="80" t="str">
        <f>Original!C4038</f>
        <v>TM ENTRY</v>
      </c>
      <c r="G3629" s="80">
        <f>Original!D4038</f>
        <v>50</v>
      </c>
      <c r="H3629" s="80" t="str">
        <f>Original!G4038</f>
        <v>FEBODI</v>
      </c>
      <c r="I3629" s="80" t="s">
        <v>528</v>
      </c>
    </row>
    <row r="3630" spans="1:9">
      <c r="A3630" s="50">
        <v>3629</v>
      </c>
      <c r="B3630" s="77">
        <f>Original!A4039</f>
        <v>43520</v>
      </c>
      <c r="C3630" s="78">
        <v>43497</v>
      </c>
      <c r="D3630" s="50">
        <v>2019</v>
      </c>
      <c r="E3630" s="79">
        <f>Original!B4039</f>
        <v>0.86458333333333337</v>
      </c>
      <c r="F3630" s="80" t="str">
        <f>Original!C4039</f>
        <v>DINNER</v>
      </c>
      <c r="G3630" s="80">
        <f>Original!D4039</f>
        <v>336</v>
      </c>
      <c r="H3630" s="80" t="str">
        <f>Original!G4039</f>
        <v>FEBODI</v>
      </c>
      <c r="I3630" s="80" t="s">
        <v>528</v>
      </c>
    </row>
    <row r="3631" spans="1:9">
      <c r="A3631" s="50">
        <v>3630</v>
      </c>
      <c r="B3631" s="77">
        <f>Original!A4040</f>
        <v>43520</v>
      </c>
      <c r="C3631" s="78">
        <v>43497</v>
      </c>
      <c r="D3631" s="50">
        <v>2019</v>
      </c>
      <c r="E3631" s="79">
        <f>Original!B4040</f>
        <v>0.9472222222222223</v>
      </c>
      <c r="F3631" s="80" t="str">
        <f>Original!C4040</f>
        <v>LAUNDRY</v>
      </c>
      <c r="G3631" s="80">
        <f>Original!D4040</f>
        <v>531</v>
      </c>
      <c r="H3631" s="80" t="str">
        <f>Original!G4040</f>
        <v>FEBODI</v>
      </c>
      <c r="I3631" s="80" t="s">
        <v>528</v>
      </c>
    </row>
    <row r="3632" spans="1:9">
      <c r="A3632" s="50">
        <v>3631</v>
      </c>
      <c r="B3632" s="77">
        <f>Original!A4041</f>
        <v>43520</v>
      </c>
      <c r="C3632" s="78">
        <v>43497</v>
      </c>
      <c r="D3632" s="50">
        <v>2019</v>
      </c>
      <c r="E3632" s="79">
        <f>Original!B4041</f>
        <v>0.9506944444444444</v>
      </c>
      <c r="F3632" s="80" t="str">
        <f>Original!C4041</f>
        <v>HOTEL ALLEVIATE</v>
      </c>
      <c r="G3632" s="80">
        <f>Original!D4041</f>
        <v>2799</v>
      </c>
      <c r="H3632" s="80" t="str">
        <f>Original!G4041</f>
        <v>FEBODI</v>
      </c>
      <c r="I3632" s="80" t="s">
        <v>528</v>
      </c>
    </row>
    <row r="3633" spans="1:9">
      <c r="A3633" s="50">
        <v>3632</v>
      </c>
      <c r="B3633" s="77">
        <f>Original!A4042</f>
        <v>43521</v>
      </c>
      <c r="C3633" s="78">
        <v>43497</v>
      </c>
      <c r="D3633" s="50">
        <v>2019</v>
      </c>
      <c r="E3633" s="79">
        <f>Original!B4042</f>
        <v>0.71944444444444444</v>
      </c>
      <c r="F3633" s="80" t="str">
        <f>Original!C4042</f>
        <v>TOLL</v>
      </c>
      <c r="G3633" s="80">
        <f>Original!D4042</f>
        <v>70</v>
      </c>
      <c r="H3633" s="80" t="str">
        <f>Original!G4042</f>
        <v>FEBODI</v>
      </c>
      <c r="I3633" s="80" t="s">
        <v>528</v>
      </c>
    </row>
    <row r="3634" spans="1:9">
      <c r="A3634" s="50">
        <v>3633</v>
      </c>
      <c r="B3634" s="77">
        <f>Original!A4043</f>
        <v>43521</v>
      </c>
      <c r="C3634" s="78">
        <v>43497</v>
      </c>
      <c r="D3634" s="50">
        <v>2019</v>
      </c>
      <c r="E3634" s="79">
        <f>Original!B4043</f>
        <v>0.72013888888888899</v>
      </c>
      <c r="F3634" s="80" t="str">
        <f>Original!C4043</f>
        <v>OLA TAX</v>
      </c>
      <c r="G3634" s="80">
        <f>Original!D4043</f>
        <v>210</v>
      </c>
      <c r="H3634" s="80" t="str">
        <f>Original!G4043</f>
        <v>FEBODI</v>
      </c>
      <c r="I3634" s="80" t="s">
        <v>528</v>
      </c>
    </row>
    <row r="3635" spans="1:9">
      <c r="A3635" s="50">
        <v>3634</v>
      </c>
      <c r="B3635" s="77">
        <f>Original!A4044</f>
        <v>43521</v>
      </c>
      <c r="C3635" s="78">
        <v>43497</v>
      </c>
      <c r="D3635" s="50">
        <v>2019</v>
      </c>
      <c r="E3635" s="79">
        <f>Original!B4044</f>
        <v>0.8618055555555556</v>
      </c>
      <c r="F3635" s="80" t="str">
        <f>Original!C4044</f>
        <v>DINNER</v>
      </c>
      <c r="G3635" s="80">
        <f>Original!D4044</f>
        <v>165</v>
      </c>
      <c r="H3635" s="80" t="str">
        <f>Original!G4044</f>
        <v>FEBODI</v>
      </c>
      <c r="I3635" s="80" t="s">
        <v>528</v>
      </c>
    </row>
    <row r="3636" spans="1:9">
      <c r="A3636" s="50">
        <v>3635</v>
      </c>
      <c r="B3636" s="77">
        <f>Original!A4045</f>
        <v>43521</v>
      </c>
      <c r="C3636" s="78">
        <v>43497</v>
      </c>
      <c r="D3636" s="50">
        <v>2019</v>
      </c>
      <c r="E3636" s="79">
        <f>Original!B4045</f>
        <v>0.86944444444444446</v>
      </c>
      <c r="F3636" s="80" t="str">
        <f>Original!C4045</f>
        <v>TEA</v>
      </c>
      <c r="G3636" s="80">
        <f>Original!D4045</f>
        <v>20</v>
      </c>
      <c r="H3636" s="80" t="str">
        <f>Original!G4045</f>
        <v>FEBODI</v>
      </c>
      <c r="I3636" s="80" t="s">
        <v>528</v>
      </c>
    </row>
    <row r="3637" spans="1:9">
      <c r="A3637" s="50">
        <v>3636</v>
      </c>
      <c r="B3637" s="77">
        <f>Original!A4046</f>
        <v>43521</v>
      </c>
      <c r="C3637" s="78">
        <v>43497</v>
      </c>
      <c r="D3637" s="50">
        <v>2019</v>
      </c>
      <c r="E3637" s="79">
        <f>Original!B4046</f>
        <v>0.90277777777777779</v>
      </c>
      <c r="F3637" s="80" t="str">
        <f>Original!C4046</f>
        <v>TRAIN</v>
      </c>
      <c r="G3637" s="80">
        <f>Original!D4046</f>
        <v>3477.32</v>
      </c>
      <c r="H3637" s="80" t="str">
        <f>Original!G4046</f>
        <v>FEBODI</v>
      </c>
      <c r="I3637" s="80" t="s">
        <v>528</v>
      </c>
    </row>
    <row r="3638" spans="1:9">
      <c r="A3638" s="50">
        <v>3637</v>
      </c>
      <c r="B3638" s="77">
        <f>Original!A4047</f>
        <v>43522</v>
      </c>
      <c r="C3638" s="78">
        <v>43497</v>
      </c>
      <c r="D3638" s="50">
        <v>2019</v>
      </c>
      <c r="E3638" s="79">
        <f>Original!B4047</f>
        <v>0.36180555555555555</v>
      </c>
      <c r="F3638" s="80" t="str">
        <f>Original!C4047</f>
        <v>BREAKFAST</v>
      </c>
      <c r="G3638" s="80">
        <f>Original!D4047</f>
        <v>40</v>
      </c>
      <c r="H3638" s="80" t="str">
        <f>Original!G4047</f>
        <v>FEBODI</v>
      </c>
      <c r="I3638" s="80" t="s">
        <v>528</v>
      </c>
    </row>
    <row r="3639" spans="1:9">
      <c r="A3639" s="50">
        <v>3638</v>
      </c>
      <c r="B3639" s="77">
        <f>Original!A4048</f>
        <v>43522</v>
      </c>
      <c r="C3639" s="78">
        <v>43497</v>
      </c>
      <c r="D3639" s="50">
        <v>2019</v>
      </c>
      <c r="E3639" s="79">
        <f>Original!B4048</f>
        <v>0.69166666666666676</v>
      </c>
      <c r="F3639" s="80" t="str">
        <f>Original!C4048</f>
        <v>SNACKS</v>
      </c>
      <c r="G3639" s="80">
        <f>Original!D4048</f>
        <v>40</v>
      </c>
      <c r="H3639" s="80" t="str">
        <f>Original!G4048</f>
        <v>FEBODI</v>
      </c>
      <c r="I3639" s="80" t="s">
        <v>528</v>
      </c>
    </row>
    <row r="3640" spans="1:9">
      <c r="A3640" s="50">
        <v>3639</v>
      </c>
      <c r="B3640" s="77">
        <f>Original!A4049</f>
        <v>43522</v>
      </c>
      <c r="C3640" s="78">
        <v>43497</v>
      </c>
      <c r="D3640" s="50">
        <v>2019</v>
      </c>
      <c r="E3640" s="79">
        <f>Original!B4049</f>
        <v>0.71666666666666667</v>
      </c>
      <c r="F3640" s="80" t="str">
        <f>Original!C4049</f>
        <v>TEA</v>
      </c>
      <c r="G3640" s="80">
        <f>Original!D4049</f>
        <v>10</v>
      </c>
      <c r="H3640" s="80" t="str">
        <f>Original!G4049</f>
        <v>FEBODI</v>
      </c>
      <c r="I3640" s="80" t="s">
        <v>528</v>
      </c>
    </row>
    <row r="3641" spans="1:9">
      <c r="A3641" s="50">
        <v>3640</v>
      </c>
      <c r="B3641" s="77">
        <f>Original!A4050</f>
        <v>43522</v>
      </c>
      <c r="C3641" s="78">
        <v>43497</v>
      </c>
      <c r="D3641" s="50">
        <v>2019</v>
      </c>
      <c r="E3641" s="79">
        <f>Original!B4050</f>
        <v>0.8340277777777777</v>
      </c>
      <c r="F3641" s="80" t="str">
        <f>Original!C4050</f>
        <v>SNACKS</v>
      </c>
      <c r="G3641" s="80">
        <f>Original!D4050</f>
        <v>40</v>
      </c>
      <c r="H3641" s="80" t="str">
        <f>Original!G4050</f>
        <v>FEBODI</v>
      </c>
      <c r="I3641" s="80" t="s">
        <v>528</v>
      </c>
    </row>
    <row r="3642" spans="1:9">
      <c r="A3642" s="50">
        <v>3641</v>
      </c>
      <c r="B3642" s="77">
        <f>Original!A4051</f>
        <v>43522</v>
      </c>
      <c r="C3642" s="78">
        <v>43497</v>
      </c>
      <c r="D3642" s="50">
        <v>2019</v>
      </c>
      <c r="E3642" s="79">
        <f>Original!B4051</f>
        <v>0.85902777777777783</v>
      </c>
      <c r="F3642" s="80" t="str">
        <f>Original!C4051</f>
        <v>DINNER</v>
      </c>
      <c r="G3642" s="80">
        <f>Original!D4051</f>
        <v>210</v>
      </c>
      <c r="H3642" s="80" t="str">
        <f>Original!G4051</f>
        <v>FEBODI</v>
      </c>
      <c r="I3642" s="80" t="s">
        <v>528</v>
      </c>
    </row>
    <row r="3643" spans="1:9">
      <c r="A3643" s="50">
        <v>3642</v>
      </c>
      <c r="B3643" s="77">
        <f>Original!A4052</f>
        <v>43523</v>
      </c>
      <c r="C3643" s="78">
        <v>43497</v>
      </c>
      <c r="D3643" s="50">
        <v>2019</v>
      </c>
      <c r="E3643" s="79">
        <f>Original!B4052</f>
        <v>0.55277777777777781</v>
      </c>
      <c r="F3643" s="80" t="str">
        <f>Original!C4052</f>
        <v>BREAKFAST</v>
      </c>
      <c r="G3643" s="80">
        <f>Original!D4052</f>
        <v>194</v>
      </c>
      <c r="H3643" s="80" t="str">
        <f>Original!G4052</f>
        <v>FEBODI</v>
      </c>
      <c r="I3643" s="80" t="s">
        <v>528</v>
      </c>
    </row>
    <row r="3644" spans="1:9">
      <c r="A3644" s="50">
        <v>3643</v>
      </c>
      <c r="B3644" s="77">
        <f>Original!A4053</f>
        <v>43523</v>
      </c>
      <c r="C3644" s="78">
        <v>43497</v>
      </c>
      <c r="D3644" s="50">
        <v>2019</v>
      </c>
      <c r="E3644" s="79">
        <f>Original!B4053</f>
        <v>0.86388888888888893</v>
      </c>
      <c r="F3644" s="80" t="str">
        <f>Original!C4053</f>
        <v>DINNER</v>
      </c>
      <c r="G3644" s="80">
        <f>Original!D4053</f>
        <v>97</v>
      </c>
      <c r="H3644" s="80" t="str">
        <f>Original!G4053</f>
        <v>FEBODI</v>
      </c>
      <c r="I3644" s="80" t="s">
        <v>528</v>
      </c>
    </row>
    <row r="3645" spans="1:9">
      <c r="A3645" s="50">
        <v>3644</v>
      </c>
      <c r="B3645" s="77">
        <f>Original!A4054</f>
        <v>43524</v>
      </c>
      <c r="C3645" s="78">
        <v>43497</v>
      </c>
      <c r="D3645" s="50">
        <v>2019</v>
      </c>
      <c r="E3645" s="79">
        <f>Original!B4054</f>
        <v>0.61388888888888882</v>
      </c>
      <c r="F3645" s="80" t="str">
        <f>Original!C4054</f>
        <v>CAKE</v>
      </c>
      <c r="G3645" s="80">
        <f>Original!D4054</f>
        <v>586</v>
      </c>
      <c r="H3645" s="80" t="str">
        <f>Original!G4054</f>
        <v>FOOD &amp; DRINKS</v>
      </c>
      <c r="I3645" s="57" t="s">
        <v>529</v>
      </c>
    </row>
    <row r="3646" spans="1:9">
      <c r="A3646" s="50">
        <v>3645</v>
      </c>
      <c r="B3646" s="77">
        <f>Original!A4055</f>
        <v>43524</v>
      </c>
      <c r="C3646" s="78">
        <v>43497</v>
      </c>
      <c r="D3646" s="50">
        <v>2019</v>
      </c>
      <c r="E3646" s="79">
        <f>Original!B4055</f>
        <v>0.86388888888888893</v>
      </c>
      <c r="F3646" s="80" t="str">
        <f>Original!C4055</f>
        <v>JUICE</v>
      </c>
      <c r="G3646" s="80">
        <f>Original!D4055</f>
        <v>220</v>
      </c>
      <c r="H3646" s="80" t="str">
        <f>Original!G4055</f>
        <v>FEBODI</v>
      </c>
      <c r="I3646" s="80" t="s">
        <v>528</v>
      </c>
    </row>
    <row r="3647" spans="1:9">
      <c r="A3647" s="50">
        <v>3646</v>
      </c>
      <c r="B3647" s="77">
        <f>Original!A4056</f>
        <v>43524</v>
      </c>
      <c r="C3647" s="78">
        <v>43497</v>
      </c>
      <c r="D3647" s="50">
        <v>2019</v>
      </c>
      <c r="E3647" s="79">
        <f>Original!B4056</f>
        <v>0.86458333333333337</v>
      </c>
      <c r="F3647" s="80" t="str">
        <f>Original!C4056</f>
        <v>COURIER</v>
      </c>
      <c r="G3647" s="80">
        <f>Original!D4056</f>
        <v>25</v>
      </c>
      <c r="H3647" s="80" t="str">
        <f>Original!G4056</f>
        <v>BILLS</v>
      </c>
      <c r="I3647" s="57" t="s">
        <v>529</v>
      </c>
    </row>
    <row r="3648" spans="1:9">
      <c r="A3648" s="50">
        <v>3647</v>
      </c>
      <c r="B3648" s="77">
        <f>Original!A4057</f>
        <v>43524</v>
      </c>
      <c r="C3648" s="78">
        <v>43497</v>
      </c>
      <c r="D3648" s="50">
        <v>2019</v>
      </c>
      <c r="E3648" s="79">
        <f>Original!B4057</f>
        <v>0.87083333333333324</v>
      </c>
      <c r="F3648" s="80" t="str">
        <f>Original!C4057</f>
        <v>DRESS SNAPDEAL</v>
      </c>
      <c r="G3648" s="80">
        <f>Original!D4057</f>
        <v>539</v>
      </c>
      <c r="H3648" s="80" t="str">
        <f>Original!G4057</f>
        <v>SHOPPING</v>
      </c>
      <c r="I3648" s="57" t="s">
        <v>529</v>
      </c>
    </row>
    <row r="3649" spans="1:9">
      <c r="A3649" s="50">
        <v>3648</v>
      </c>
      <c r="B3649" s="77">
        <f>Original!A4058</f>
        <v>43525</v>
      </c>
      <c r="C3649" s="78">
        <v>43525</v>
      </c>
      <c r="D3649" s="50">
        <v>2019</v>
      </c>
      <c r="E3649" s="79">
        <f>Original!B4058</f>
        <v>0.70208333333333339</v>
      </c>
      <c r="F3649" s="80" t="str">
        <f>Original!C4058</f>
        <v>SNACKS</v>
      </c>
      <c r="G3649" s="80">
        <f>Original!D4058</f>
        <v>125</v>
      </c>
      <c r="H3649" s="80" t="str">
        <f>Original!G4058</f>
        <v>FOOD &amp; DRINKS</v>
      </c>
      <c r="I3649" s="57" t="s">
        <v>529</v>
      </c>
    </row>
    <row r="3650" spans="1:9">
      <c r="A3650" s="50">
        <v>3649</v>
      </c>
      <c r="B3650" s="77">
        <f>Original!A4059</f>
        <v>43525</v>
      </c>
      <c r="C3650" s="78">
        <v>43525</v>
      </c>
      <c r="D3650" s="50">
        <v>2019</v>
      </c>
      <c r="E3650" s="79">
        <f>Original!B4059</f>
        <v>0.90694444444444444</v>
      </c>
      <c r="F3650" s="80" t="str">
        <f>Original!C4059</f>
        <v>DINNER</v>
      </c>
      <c r="G3650" s="80">
        <f>Original!D4059</f>
        <v>100</v>
      </c>
      <c r="H3650" s="80" t="str">
        <f>Original!G4059</f>
        <v>FOOD &amp; DRINKS</v>
      </c>
      <c r="I3650" s="57" t="s">
        <v>529</v>
      </c>
    </row>
    <row r="3651" spans="1:9">
      <c r="A3651" s="50">
        <v>3650</v>
      </c>
      <c r="B3651" s="77">
        <f>Original!A4060</f>
        <v>43526</v>
      </c>
      <c r="C3651" s="78">
        <v>43525</v>
      </c>
      <c r="D3651" s="50">
        <v>2019</v>
      </c>
      <c r="E3651" s="79">
        <f>Original!B4060</f>
        <v>0.4513888888888889</v>
      </c>
      <c r="F3651" s="80" t="str">
        <f>Original!C4060</f>
        <v>WATER</v>
      </c>
      <c r="G3651" s="80">
        <f>Original!D4060</f>
        <v>10</v>
      </c>
      <c r="H3651" s="80" t="str">
        <f>Original!G4060</f>
        <v>FOOD &amp; DRINKS</v>
      </c>
      <c r="I3651" s="57" t="s">
        <v>529</v>
      </c>
    </row>
    <row r="3652" spans="1:9">
      <c r="A3652" s="50">
        <v>3651</v>
      </c>
      <c r="B3652" s="77">
        <f>Original!A4061</f>
        <v>43526</v>
      </c>
      <c r="C3652" s="78">
        <v>43525</v>
      </c>
      <c r="D3652" s="50">
        <v>2019</v>
      </c>
      <c r="E3652" s="79">
        <f>Original!B4061</f>
        <v>0.4513888888888889</v>
      </c>
      <c r="F3652" s="80" t="str">
        <f>Original!C4061</f>
        <v>XEROX</v>
      </c>
      <c r="G3652" s="80">
        <f>Original!D4061</f>
        <v>30</v>
      </c>
      <c r="H3652" s="80" t="str">
        <f>Original!G4061</f>
        <v>BILLS</v>
      </c>
      <c r="I3652" s="57" t="s">
        <v>529</v>
      </c>
    </row>
    <row r="3653" spans="1:9">
      <c r="A3653" s="50">
        <v>3652</v>
      </c>
      <c r="B3653" s="77">
        <f>Original!A4062</f>
        <v>43526</v>
      </c>
      <c r="C3653" s="78">
        <v>43525</v>
      </c>
      <c r="D3653" s="50">
        <v>2019</v>
      </c>
      <c r="E3653" s="79">
        <f>Original!B4062</f>
        <v>0.45347222222222222</v>
      </c>
      <c r="F3653" s="80" t="str">
        <f>Original!C4062</f>
        <v>BUS</v>
      </c>
      <c r="G3653" s="80">
        <f>Original!D4062</f>
        <v>20</v>
      </c>
      <c r="H3653" s="80" t="str">
        <f>Original!G4062</f>
        <v>TRAVEL</v>
      </c>
      <c r="I3653" s="57" t="s">
        <v>529</v>
      </c>
    </row>
    <row r="3654" spans="1:9">
      <c r="A3654" s="50">
        <v>3653</v>
      </c>
      <c r="B3654" s="77">
        <f>Original!A4063</f>
        <v>43526</v>
      </c>
      <c r="C3654" s="78">
        <v>43525</v>
      </c>
      <c r="D3654" s="50">
        <v>2019</v>
      </c>
      <c r="E3654" s="79">
        <f>Original!B4063</f>
        <v>0.80208333333333337</v>
      </c>
      <c r="F3654" s="80" t="str">
        <f>Original!C4063</f>
        <v>LUNCH</v>
      </c>
      <c r="G3654" s="80">
        <f>Original!D4063</f>
        <v>313</v>
      </c>
      <c r="H3654" s="80" t="str">
        <f>Original!G4063</f>
        <v>FOOD &amp; DRINKS</v>
      </c>
      <c r="I3654" s="57" t="s">
        <v>529</v>
      </c>
    </row>
    <row r="3655" spans="1:9">
      <c r="A3655" s="50">
        <v>3654</v>
      </c>
      <c r="B3655" s="77">
        <f>Original!A4064</f>
        <v>43526</v>
      </c>
      <c r="C3655" s="78">
        <v>43525</v>
      </c>
      <c r="D3655" s="50">
        <v>2019</v>
      </c>
      <c r="E3655" s="79">
        <f>Original!B4064</f>
        <v>0.80208333333333337</v>
      </c>
      <c r="F3655" s="80" t="str">
        <f>Original!C4064</f>
        <v>BUS</v>
      </c>
      <c r="G3655" s="80">
        <f>Original!D4064</f>
        <v>40</v>
      </c>
      <c r="H3655" s="80" t="str">
        <f>Original!G4064</f>
        <v>TRAVEL</v>
      </c>
      <c r="I3655" s="57" t="s">
        <v>529</v>
      </c>
    </row>
    <row r="3656" spans="1:9">
      <c r="A3656" s="50">
        <v>3655</v>
      </c>
      <c r="B3656" s="77">
        <f>Original!A4065</f>
        <v>43526</v>
      </c>
      <c r="C3656" s="78">
        <v>43525</v>
      </c>
      <c r="D3656" s="50">
        <v>2019</v>
      </c>
      <c r="E3656" s="79">
        <f>Original!B4065</f>
        <v>0.80208333333333337</v>
      </c>
      <c r="F3656" s="80" t="str">
        <f>Original!C4065</f>
        <v>SNACKS</v>
      </c>
      <c r="G3656" s="80">
        <f>Original!D4065</f>
        <v>184</v>
      </c>
      <c r="H3656" s="80" t="str">
        <f>Original!G4065</f>
        <v>FOOD &amp; DRINKS</v>
      </c>
      <c r="I3656" s="57" t="s">
        <v>529</v>
      </c>
    </row>
    <row r="3657" spans="1:9">
      <c r="A3657" s="50">
        <v>3656</v>
      </c>
      <c r="B3657" s="77">
        <f>Original!A4066</f>
        <v>43526</v>
      </c>
      <c r="C3657" s="78">
        <v>43525</v>
      </c>
      <c r="D3657" s="50">
        <v>2019</v>
      </c>
      <c r="E3657" s="79">
        <f>Original!B4066</f>
        <v>0.80208333333333337</v>
      </c>
      <c r="F3657" s="80" t="str">
        <f>Original!C4066</f>
        <v>UBER</v>
      </c>
      <c r="G3657" s="80">
        <f>Original!D4066</f>
        <v>75</v>
      </c>
      <c r="H3657" s="80" t="str">
        <f>Original!G4066</f>
        <v>TRAVEL</v>
      </c>
      <c r="I3657" s="57" t="s">
        <v>529</v>
      </c>
    </row>
    <row r="3658" spans="1:9">
      <c r="A3658" s="50">
        <v>3657</v>
      </c>
      <c r="B3658" s="77">
        <f>Original!A4067</f>
        <v>43526</v>
      </c>
      <c r="C3658" s="78">
        <v>43525</v>
      </c>
      <c r="D3658" s="50">
        <v>2019</v>
      </c>
      <c r="E3658" s="79">
        <f>Original!B4067</f>
        <v>0.8027777777777777</v>
      </c>
      <c r="F3658" s="80" t="str">
        <f>Original!C4067</f>
        <v>WATCH STRAP</v>
      </c>
      <c r="G3658" s="80">
        <f>Original!D4067</f>
        <v>1195</v>
      </c>
      <c r="H3658" s="80" t="str">
        <f>Original!G4067</f>
        <v>SHOPPING</v>
      </c>
      <c r="I3658" s="57" t="s">
        <v>529</v>
      </c>
    </row>
    <row r="3659" spans="1:9">
      <c r="A3659" s="50">
        <v>3658</v>
      </c>
      <c r="B3659" s="77">
        <f>Original!A4068</f>
        <v>43526</v>
      </c>
      <c r="C3659" s="78">
        <v>43525</v>
      </c>
      <c r="D3659" s="50">
        <v>2019</v>
      </c>
      <c r="E3659" s="79">
        <f>Original!B4068</f>
        <v>0.8027777777777777</v>
      </c>
      <c r="F3659" s="80" t="str">
        <f>Original!C4068</f>
        <v>TRAIN</v>
      </c>
      <c r="G3659" s="80">
        <f>Original!D4068</f>
        <v>15</v>
      </c>
      <c r="H3659" s="80" t="str">
        <f>Original!G4068</f>
        <v>TRAVEL</v>
      </c>
      <c r="I3659" s="57" t="s">
        <v>529</v>
      </c>
    </row>
    <row r="3660" spans="1:9">
      <c r="A3660" s="50">
        <v>3659</v>
      </c>
      <c r="B3660" s="77">
        <f>Original!A4069</f>
        <v>43526</v>
      </c>
      <c r="C3660" s="78">
        <v>43525</v>
      </c>
      <c r="D3660" s="50">
        <v>2019</v>
      </c>
      <c r="E3660" s="79">
        <f>Original!B4069</f>
        <v>0.8027777777777777</v>
      </c>
      <c r="F3660" s="80" t="str">
        <f>Original!C4069</f>
        <v>AUTO</v>
      </c>
      <c r="G3660" s="80">
        <f>Original!D4069</f>
        <v>40</v>
      </c>
      <c r="H3660" s="80" t="str">
        <f>Original!G4069</f>
        <v>TRAVEL</v>
      </c>
      <c r="I3660" s="57" t="s">
        <v>529</v>
      </c>
    </row>
    <row r="3661" spans="1:9">
      <c r="A3661" s="50">
        <v>3660</v>
      </c>
      <c r="B3661" s="77">
        <f>Original!A4070</f>
        <v>43527</v>
      </c>
      <c r="C3661" s="78">
        <v>43525</v>
      </c>
      <c r="D3661" s="50">
        <v>2019</v>
      </c>
      <c r="E3661" s="79">
        <f>Original!B4070</f>
        <v>0.83680555555555547</v>
      </c>
      <c r="F3661" s="80" t="str">
        <f>Original!C4070</f>
        <v>BFF WEEKEND</v>
      </c>
      <c r="G3661" s="80">
        <f>Original!D4070</f>
        <v>2500</v>
      </c>
      <c r="H3661" s="80" t="str">
        <f>Original!G4070</f>
        <v>FOOD &amp; DRINKS</v>
      </c>
      <c r="I3661" s="57" t="s">
        <v>529</v>
      </c>
    </row>
    <row r="3662" spans="1:9">
      <c r="A3662" s="50">
        <v>3661</v>
      </c>
      <c r="B3662" s="77">
        <f>Original!A4071</f>
        <v>43527</v>
      </c>
      <c r="C3662" s="78">
        <v>43525</v>
      </c>
      <c r="D3662" s="50">
        <v>2019</v>
      </c>
      <c r="E3662" s="79">
        <f>Original!B4071</f>
        <v>0.83750000000000002</v>
      </c>
      <c r="F3662" s="80" t="str">
        <f>Original!C4071</f>
        <v>JUICE</v>
      </c>
      <c r="G3662" s="80">
        <f>Original!D4071</f>
        <v>15</v>
      </c>
      <c r="H3662" s="80" t="str">
        <f>Original!G4071</f>
        <v>FOOD &amp; DRINKS</v>
      </c>
      <c r="I3662" s="57" t="s">
        <v>529</v>
      </c>
    </row>
    <row r="3663" spans="1:9">
      <c r="A3663" s="50">
        <v>3662</v>
      </c>
      <c r="B3663" s="77">
        <f>Original!A4072</f>
        <v>43527</v>
      </c>
      <c r="C3663" s="78">
        <v>43525</v>
      </c>
      <c r="D3663" s="50">
        <v>2019</v>
      </c>
      <c r="E3663" s="79">
        <f>Original!B4072</f>
        <v>0.83750000000000002</v>
      </c>
      <c r="F3663" s="80" t="str">
        <f>Original!C4072</f>
        <v>AUTO</v>
      </c>
      <c r="G3663" s="80">
        <f>Original!D4072</f>
        <v>25</v>
      </c>
      <c r="H3663" s="80" t="str">
        <f>Original!G4072</f>
        <v>TRAVEL</v>
      </c>
      <c r="I3663" s="57" t="s">
        <v>529</v>
      </c>
    </row>
    <row r="3664" spans="1:9">
      <c r="A3664" s="50">
        <v>3663</v>
      </c>
      <c r="B3664" s="77">
        <f>Original!A4073</f>
        <v>43527</v>
      </c>
      <c r="C3664" s="78">
        <v>43525</v>
      </c>
      <c r="D3664" s="50">
        <v>2019</v>
      </c>
      <c r="E3664" s="79">
        <f>Original!B4073</f>
        <v>0.83819444444444446</v>
      </c>
      <c r="F3664" s="80" t="str">
        <f>Original!C4073</f>
        <v>MILK</v>
      </c>
      <c r="G3664" s="80">
        <f>Original!D4073</f>
        <v>22</v>
      </c>
      <c r="H3664" s="80" t="str">
        <f>Original!G4073</f>
        <v>FOOD &amp; DRINKS</v>
      </c>
      <c r="I3664" s="57" t="s">
        <v>529</v>
      </c>
    </row>
    <row r="3665" spans="1:9">
      <c r="A3665" s="50">
        <v>3664</v>
      </c>
      <c r="B3665" s="77">
        <f>Original!A4074</f>
        <v>43529</v>
      </c>
      <c r="C3665" s="78">
        <v>43525</v>
      </c>
      <c r="D3665" s="50">
        <v>2019</v>
      </c>
      <c r="E3665" s="79">
        <f>Original!B4074</f>
        <v>0.51180555555555551</v>
      </c>
      <c r="F3665" s="80" t="str">
        <f>Original!C4074</f>
        <v>LUNCH</v>
      </c>
      <c r="G3665" s="80">
        <f>Original!D4074</f>
        <v>110</v>
      </c>
      <c r="H3665" s="80" t="str">
        <f>Original!G4074</f>
        <v>FOOD &amp; DRINKS</v>
      </c>
      <c r="I3665" s="57" t="s">
        <v>529</v>
      </c>
    </row>
    <row r="3666" spans="1:9">
      <c r="A3666" s="50">
        <v>3665</v>
      </c>
      <c r="B3666" s="77">
        <f>Original!A4075</f>
        <v>43529</v>
      </c>
      <c r="C3666" s="78">
        <v>43525</v>
      </c>
      <c r="D3666" s="50">
        <v>2019</v>
      </c>
      <c r="E3666" s="79">
        <f>Original!B4075</f>
        <v>0.51458333333333328</v>
      </c>
      <c r="F3666" s="80" t="str">
        <f>Original!C4075</f>
        <v>BUS</v>
      </c>
      <c r="G3666" s="80">
        <f>Original!D4075</f>
        <v>18</v>
      </c>
      <c r="H3666" s="80" t="str">
        <f>Original!G4075</f>
        <v>TRAVEL</v>
      </c>
      <c r="I3666" s="57" t="s">
        <v>529</v>
      </c>
    </row>
    <row r="3667" spans="1:9">
      <c r="A3667" s="50">
        <v>3666</v>
      </c>
      <c r="B3667" s="77">
        <f>Original!A4076</f>
        <v>43529</v>
      </c>
      <c r="C3667" s="78">
        <v>43525</v>
      </c>
      <c r="D3667" s="50">
        <v>2019</v>
      </c>
      <c r="E3667" s="79">
        <f>Original!B4076</f>
        <v>0.51458333333333328</v>
      </c>
      <c r="F3667" s="80" t="str">
        <f>Original!C4076</f>
        <v>XEROX</v>
      </c>
      <c r="G3667" s="80">
        <f>Original!D4076</f>
        <v>26</v>
      </c>
      <c r="H3667" s="80" t="str">
        <f>Original!G4076</f>
        <v>BILLS</v>
      </c>
      <c r="I3667" s="57" t="s">
        <v>529</v>
      </c>
    </row>
    <row r="3668" spans="1:9">
      <c r="A3668" s="50">
        <v>3667</v>
      </c>
      <c r="B3668" s="77">
        <f>Original!A4077</f>
        <v>43529</v>
      </c>
      <c r="C3668" s="78">
        <v>43525</v>
      </c>
      <c r="D3668" s="50">
        <v>2019</v>
      </c>
      <c r="E3668" s="79">
        <f>Original!B4077</f>
        <v>0.57152777777777775</v>
      </c>
      <c r="F3668" s="80" t="str">
        <f>Original!C4077</f>
        <v>BUS</v>
      </c>
      <c r="G3668" s="80">
        <f>Original!D4077</f>
        <v>18</v>
      </c>
      <c r="H3668" s="80" t="str">
        <f>Original!G4077</f>
        <v>TRAVEL</v>
      </c>
      <c r="I3668" s="57" t="s">
        <v>529</v>
      </c>
    </row>
    <row r="3669" spans="1:9">
      <c r="A3669" s="50">
        <v>3668</v>
      </c>
      <c r="B3669" s="77">
        <f>Original!A4078</f>
        <v>43529</v>
      </c>
      <c r="C3669" s="78">
        <v>43525</v>
      </c>
      <c r="D3669" s="50">
        <v>2019</v>
      </c>
      <c r="E3669" s="79">
        <f>Original!B4078</f>
        <v>0.90833333333333333</v>
      </c>
      <c r="F3669" s="80" t="str">
        <f>Original!C4078</f>
        <v>SOAP POWDER</v>
      </c>
      <c r="G3669" s="80">
        <f>Original!D4078</f>
        <v>43</v>
      </c>
      <c r="H3669" s="80" t="str">
        <f>Original!G4078</f>
        <v>GROCERIES</v>
      </c>
      <c r="I3669" s="57" t="s">
        <v>529</v>
      </c>
    </row>
    <row r="3670" spans="1:9">
      <c r="A3670" s="50">
        <v>3669</v>
      </c>
      <c r="B3670" s="77">
        <f>Original!A4079</f>
        <v>43529</v>
      </c>
      <c r="C3670" s="78">
        <v>43525</v>
      </c>
      <c r="D3670" s="50">
        <v>2019</v>
      </c>
      <c r="E3670" s="79">
        <f>Original!B4079</f>
        <v>0.90833333333333333</v>
      </c>
      <c r="F3670" s="80" t="str">
        <f>Original!C4079</f>
        <v>BUS</v>
      </c>
      <c r="G3670" s="80">
        <f>Original!D4079</f>
        <v>19</v>
      </c>
      <c r="H3670" s="80" t="str">
        <f>Original!G4079</f>
        <v>TRAVEL</v>
      </c>
      <c r="I3670" s="57" t="s">
        <v>529</v>
      </c>
    </row>
    <row r="3671" spans="1:9">
      <c r="A3671" s="50">
        <v>3670</v>
      </c>
      <c r="B3671" s="77">
        <f>Original!A4080</f>
        <v>43529</v>
      </c>
      <c r="C3671" s="78">
        <v>43525</v>
      </c>
      <c r="D3671" s="50">
        <v>2019</v>
      </c>
      <c r="E3671" s="79">
        <f>Original!B4080</f>
        <v>0.90833333333333333</v>
      </c>
      <c r="F3671" s="80" t="str">
        <f>Original!C4080</f>
        <v>DINNER</v>
      </c>
      <c r="G3671" s="80">
        <f>Original!D4080</f>
        <v>176</v>
      </c>
      <c r="H3671" s="80" t="str">
        <f>Original!G4080</f>
        <v>FOOD &amp; DRINKS</v>
      </c>
      <c r="I3671" s="57" t="s">
        <v>529</v>
      </c>
    </row>
    <row r="3672" spans="1:9">
      <c r="A3672" s="50">
        <v>3671</v>
      </c>
      <c r="B3672" s="77">
        <f>Original!A4081</f>
        <v>43529</v>
      </c>
      <c r="C3672" s="78">
        <v>43525</v>
      </c>
      <c r="D3672" s="50">
        <v>2019</v>
      </c>
      <c r="E3672" s="79">
        <f>Original!B4081</f>
        <v>0.96319444444444446</v>
      </c>
      <c r="F3672" s="80" t="str">
        <f>Original!C4081</f>
        <v>KELLOGG'S</v>
      </c>
      <c r="G3672" s="80">
        <f>Original!D4081</f>
        <v>500</v>
      </c>
      <c r="H3672" s="80" t="str">
        <f>Original!G4081</f>
        <v>FOOD &amp; DRINKS</v>
      </c>
      <c r="I3672" s="57" t="s">
        <v>529</v>
      </c>
    </row>
    <row r="3673" spans="1:9">
      <c r="A3673" s="50">
        <v>3672</v>
      </c>
      <c r="B3673" s="77">
        <f>Original!A4082</f>
        <v>43530</v>
      </c>
      <c r="C3673" s="78">
        <v>43525</v>
      </c>
      <c r="D3673" s="50">
        <v>2019</v>
      </c>
      <c r="E3673" s="79">
        <f>Original!B4082</f>
        <v>0.8354166666666667</v>
      </c>
      <c r="F3673" s="80" t="str">
        <f>Original!C4082</f>
        <v>DINNER</v>
      </c>
      <c r="G3673" s="80">
        <f>Original!D4082</f>
        <v>25</v>
      </c>
      <c r="H3673" s="80" t="str">
        <f>Original!G4082</f>
        <v>FOOD &amp; DRINKS</v>
      </c>
      <c r="I3673" s="57" t="s">
        <v>529</v>
      </c>
    </row>
    <row r="3674" spans="1:9">
      <c r="A3674" s="50">
        <v>3673</v>
      </c>
      <c r="B3674" s="77">
        <f>Original!A4083</f>
        <v>43530</v>
      </c>
      <c r="C3674" s="78">
        <v>43525</v>
      </c>
      <c r="D3674" s="50">
        <v>2019</v>
      </c>
      <c r="E3674" s="79">
        <f>Original!B4083</f>
        <v>0.8354166666666667</v>
      </c>
      <c r="F3674" s="80" t="str">
        <f>Original!C4083</f>
        <v>PENDRIVE</v>
      </c>
      <c r="G3674" s="80">
        <f>Original!D4083</f>
        <v>999</v>
      </c>
      <c r="H3674" s="80" t="str">
        <f>Original!G4083</f>
        <v>SHOPPING</v>
      </c>
      <c r="I3674" s="57" t="s">
        <v>529</v>
      </c>
    </row>
    <row r="3675" spans="1:9">
      <c r="A3675" s="50">
        <v>3674</v>
      </c>
      <c r="B3675" s="77">
        <f>Original!A4084</f>
        <v>43531</v>
      </c>
      <c r="C3675" s="78">
        <v>43525</v>
      </c>
      <c r="D3675" s="50">
        <v>2019</v>
      </c>
      <c r="E3675" s="79">
        <f>Original!B4084</f>
        <v>0.83680555555555547</v>
      </c>
      <c r="F3675" s="80" t="str">
        <f>Original!C4084</f>
        <v>KEVENTERS VIJAYA MALL</v>
      </c>
      <c r="G3675" s="80">
        <f>Original!D4084</f>
        <v>188</v>
      </c>
      <c r="H3675" s="80" t="str">
        <f>Original!G4084</f>
        <v>FOOD &amp; DRINKS</v>
      </c>
      <c r="I3675" s="57" t="s">
        <v>529</v>
      </c>
    </row>
    <row r="3676" spans="1:9">
      <c r="A3676" s="50">
        <v>3675</v>
      </c>
      <c r="B3676" s="77">
        <f>Original!A4085</f>
        <v>43531</v>
      </c>
      <c r="C3676" s="78">
        <v>43525</v>
      </c>
      <c r="D3676" s="50">
        <v>2019</v>
      </c>
      <c r="E3676" s="79">
        <f>Original!B4085</f>
        <v>0.83750000000000002</v>
      </c>
      <c r="F3676" s="80" t="str">
        <f>Original!C4085</f>
        <v>MILK</v>
      </c>
      <c r="G3676" s="80">
        <f>Original!D4085</f>
        <v>20</v>
      </c>
      <c r="H3676" s="80" t="str">
        <f>Original!G4085</f>
        <v>FOOD &amp; DRINKS</v>
      </c>
      <c r="I3676" s="57" t="s">
        <v>529</v>
      </c>
    </row>
    <row r="3677" spans="1:9">
      <c r="A3677" s="50">
        <v>3676</v>
      </c>
      <c r="B3677" s="77">
        <f>Original!A4086</f>
        <v>43531</v>
      </c>
      <c r="C3677" s="78">
        <v>43525</v>
      </c>
      <c r="D3677" s="50">
        <v>2019</v>
      </c>
      <c r="E3677" s="79">
        <f>Original!B4086</f>
        <v>0.90972222222222221</v>
      </c>
      <c r="F3677" s="80" t="str">
        <f>Original!C4086</f>
        <v>AUTO</v>
      </c>
      <c r="G3677" s="80">
        <f>Original!D4086</f>
        <v>195</v>
      </c>
      <c r="H3677" s="80" t="str">
        <f>Original!G4086</f>
        <v>TRAVEL</v>
      </c>
      <c r="I3677" s="57" t="s">
        <v>529</v>
      </c>
    </row>
    <row r="3678" spans="1:9">
      <c r="A3678" s="50">
        <v>3677</v>
      </c>
      <c r="B3678" s="77">
        <f>Original!A4087</f>
        <v>43531</v>
      </c>
      <c r="C3678" s="78">
        <v>43525</v>
      </c>
      <c r="D3678" s="50">
        <v>2019</v>
      </c>
      <c r="E3678" s="79">
        <f>Original!B4087</f>
        <v>0.91041666666666676</v>
      </c>
      <c r="F3678" s="80" t="str">
        <f>Original!C4087</f>
        <v>DINNER</v>
      </c>
      <c r="G3678" s="80">
        <f>Original!D4087</f>
        <v>263</v>
      </c>
      <c r="H3678" s="80" t="str">
        <f>Original!G4087</f>
        <v>FOOD &amp; DRINKS</v>
      </c>
      <c r="I3678" s="57" t="s">
        <v>529</v>
      </c>
    </row>
    <row r="3679" spans="1:9">
      <c r="A3679" s="50">
        <v>3678</v>
      </c>
      <c r="B3679" s="77">
        <f>Original!A4088</f>
        <v>43531</v>
      </c>
      <c r="C3679" s="78">
        <v>43525</v>
      </c>
      <c r="D3679" s="50">
        <v>2019</v>
      </c>
      <c r="E3679" s="79">
        <f>Original!B4088</f>
        <v>0.91041666666666676</v>
      </c>
      <c r="F3679" s="80" t="str">
        <f>Original!C4088</f>
        <v>HAIRCUT</v>
      </c>
      <c r="G3679" s="80">
        <f>Original!D4088</f>
        <v>763</v>
      </c>
      <c r="H3679" s="80" t="str">
        <f>Original!G4088</f>
        <v>BILLS</v>
      </c>
      <c r="I3679" s="57" t="s">
        <v>529</v>
      </c>
    </row>
    <row r="3680" spans="1:9">
      <c r="A3680" s="50">
        <v>3679</v>
      </c>
      <c r="B3680" s="77">
        <f>Original!A4089</f>
        <v>43532</v>
      </c>
      <c r="C3680" s="78">
        <v>43525</v>
      </c>
      <c r="D3680" s="50">
        <v>2019</v>
      </c>
      <c r="E3680" s="79">
        <f>Original!B4089</f>
        <v>0.43333333333333335</v>
      </c>
      <c r="F3680" s="80" t="str">
        <f>Original!C4089</f>
        <v>BREAKFAST</v>
      </c>
      <c r="G3680" s="80">
        <f>Original!D4089</f>
        <v>60</v>
      </c>
      <c r="H3680" s="80" t="str">
        <f>Original!G4089</f>
        <v>FOOD &amp; DRINKS</v>
      </c>
      <c r="I3680" s="57" t="s">
        <v>529</v>
      </c>
    </row>
    <row r="3681" spans="1:9">
      <c r="A3681" s="50">
        <v>3680</v>
      </c>
      <c r="B3681" s="77">
        <f>Original!A4090</f>
        <v>43533</v>
      </c>
      <c r="C3681" s="78">
        <v>43525</v>
      </c>
      <c r="D3681" s="50">
        <v>2019</v>
      </c>
      <c r="E3681" s="79">
        <f>Original!B4090</f>
        <v>0.42986111111111108</v>
      </c>
      <c r="F3681" s="80" t="str">
        <f>Original!C4090</f>
        <v>MILK</v>
      </c>
      <c r="G3681" s="80">
        <f>Original!D4090</f>
        <v>60</v>
      </c>
      <c r="H3681" s="80" t="str">
        <f>Original!G4090</f>
        <v>FOOD &amp; DRINKS</v>
      </c>
      <c r="I3681" s="57" t="s">
        <v>529</v>
      </c>
    </row>
    <row r="3682" spans="1:9">
      <c r="A3682" s="50">
        <v>3681</v>
      </c>
      <c r="B3682" s="77">
        <f>Original!A4091</f>
        <v>43533</v>
      </c>
      <c r="C3682" s="78">
        <v>43525</v>
      </c>
      <c r="D3682" s="50">
        <v>2019</v>
      </c>
      <c r="E3682" s="79">
        <f>Original!B4091</f>
        <v>0.43055555555555558</v>
      </c>
      <c r="F3682" s="80" t="str">
        <f>Original!C4091</f>
        <v>AUTO</v>
      </c>
      <c r="G3682" s="80">
        <f>Original!D4091</f>
        <v>50</v>
      </c>
      <c r="H3682" s="80" t="str">
        <f>Original!G4091</f>
        <v>TRAVEL</v>
      </c>
      <c r="I3682" s="57" t="s">
        <v>529</v>
      </c>
    </row>
    <row r="3683" spans="1:9">
      <c r="A3683" s="50">
        <v>3682</v>
      </c>
      <c r="B3683" s="77">
        <f>Original!A4092</f>
        <v>43533</v>
      </c>
      <c r="C3683" s="78">
        <v>43525</v>
      </c>
      <c r="D3683" s="50">
        <v>2019</v>
      </c>
      <c r="E3683" s="79">
        <f>Original!B4092</f>
        <v>0.43055555555555558</v>
      </c>
      <c r="F3683" s="80" t="str">
        <f>Original!C4092</f>
        <v>OLA</v>
      </c>
      <c r="G3683" s="80">
        <f>Original!D4092</f>
        <v>197</v>
      </c>
      <c r="H3683" s="80" t="str">
        <f>Original!G4092</f>
        <v>TRAVEL</v>
      </c>
      <c r="I3683" s="57" t="s">
        <v>529</v>
      </c>
    </row>
    <row r="3684" spans="1:9">
      <c r="A3684" s="50">
        <v>3683</v>
      </c>
      <c r="B3684" s="77">
        <f>Original!A4093</f>
        <v>43534</v>
      </c>
      <c r="C3684" s="78">
        <v>43525</v>
      </c>
      <c r="D3684" s="50">
        <v>2019</v>
      </c>
      <c r="E3684" s="79">
        <f>Original!B4093</f>
        <v>0.43055555555555558</v>
      </c>
      <c r="F3684" s="80" t="str">
        <f>Original!C4093</f>
        <v>BUS</v>
      </c>
      <c r="G3684" s="80">
        <f>Original!D4093</f>
        <v>12</v>
      </c>
      <c r="H3684" s="80" t="str">
        <f>Original!G4093</f>
        <v>TRAVEL</v>
      </c>
      <c r="I3684" s="57" t="s">
        <v>529</v>
      </c>
    </row>
    <row r="3685" spans="1:9">
      <c r="A3685" s="50">
        <v>3684</v>
      </c>
      <c r="B3685" s="77">
        <f>Original!A4094</f>
        <v>43534</v>
      </c>
      <c r="C3685" s="78">
        <v>43525</v>
      </c>
      <c r="D3685" s="50">
        <v>2019</v>
      </c>
      <c r="E3685" s="79">
        <f>Original!B4094</f>
        <v>0.43055555555555558</v>
      </c>
      <c r="F3685" s="80" t="str">
        <f>Original!C4094</f>
        <v>SHUTTLE</v>
      </c>
      <c r="G3685" s="80">
        <f>Original!D4094</f>
        <v>190</v>
      </c>
      <c r="H3685" s="80" t="str">
        <f>Original!G4094</f>
        <v>BILLS</v>
      </c>
      <c r="I3685" s="57" t="s">
        <v>529</v>
      </c>
    </row>
    <row r="3686" spans="1:9">
      <c r="A3686" s="50">
        <v>3685</v>
      </c>
      <c r="B3686" s="77">
        <f>Original!A4095</f>
        <v>43534</v>
      </c>
      <c r="C3686" s="78">
        <v>43525</v>
      </c>
      <c r="D3686" s="50">
        <v>2019</v>
      </c>
      <c r="E3686" s="79">
        <f>Original!B4095</f>
        <v>0.43333333333333335</v>
      </c>
      <c r="F3686" s="80" t="str">
        <f>Original!C4095</f>
        <v>BUS</v>
      </c>
      <c r="G3686" s="80">
        <f>Original!D4095</f>
        <v>12</v>
      </c>
      <c r="H3686" s="80" t="str">
        <f>Original!G4095</f>
        <v>TRAVEL</v>
      </c>
      <c r="I3686" s="57" t="s">
        <v>529</v>
      </c>
    </row>
    <row r="3687" spans="1:9">
      <c r="A3687" s="50">
        <v>3686</v>
      </c>
      <c r="B3687" s="77">
        <f>Original!A4096</f>
        <v>43534</v>
      </c>
      <c r="C3687" s="78">
        <v>43525</v>
      </c>
      <c r="D3687" s="50">
        <v>2019</v>
      </c>
      <c r="E3687" s="79">
        <f>Original!B4096</f>
        <v>0.4368055555555555</v>
      </c>
      <c r="F3687" s="80" t="str">
        <f>Original!C4096</f>
        <v>SNACKS</v>
      </c>
      <c r="G3687" s="80">
        <f>Original!D4096</f>
        <v>20</v>
      </c>
      <c r="H3687" s="80" t="str">
        <f>Original!G4096</f>
        <v>FOOD &amp; DRINKS</v>
      </c>
      <c r="I3687" s="57" t="s">
        <v>529</v>
      </c>
    </row>
    <row r="3688" spans="1:9">
      <c r="A3688" s="50">
        <v>3687</v>
      </c>
      <c r="B3688" s="77">
        <f>Original!A4097</f>
        <v>43534</v>
      </c>
      <c r="C3688" s="78">
        <v>43525</v>
      </c>
      <c r="D3688" s="50">
        <v>2019</v>
      </c>
      <c r="E3688" s="79">
        <f>Original!B4097</f>
        <v>0.51250000000000007</v>
      </c>
      <c r="F3688" s="80" t="str">
        <f>Original!C4097</f>
        <v>BUS</v>
      </c>
      <c r="G3688" s="80">
        <f>Original!D4097</f>
        <v>22</v>
      </c>
      <c r="H3688" s="80" t="str">
        <f>Original!G4097</f>
        <v>TRAVEL</v>
      </c>
      <c r="I3688" s="57" t="s">
        <v>529</v>
      </c>
    </row>
    <row r="3689" spans="1:9">
      <c r="A3689" s="50">
        <v>3688</v>
      </c>
      <c r="B3689" s="77">
        <f>Original!A4098</f>
        <v>43534</v>
      </c>
      <c r="C3689" s="78">
        <v>43525</v>
      </c>
      <c r="D3689" s="50">
        <v>2019</v>
      </c>
      <c r="E3689" s="79">
        <f>Original!B4098</f>
        <v>0.5131944444444444</v>
      </c>
      <c r="F3689" s="80" t="str">
        <f>Original!C4098</f>
        <v>LUNCH</v>
      </c>
      <c r="G3689" s="80">
        <f>Original!D4098</f>
        <v>185</v>
      </c>
      <c r="H3689" s="80" t="str">
        <f>Original!G4098</f>
        <v>FOOD &amp; DRINKS</v>
      </c>
      <c r="I3689" s="57" t="s">
        <v>529</v>
      </c>
    </row>
    <row r="3690" spans="1:9">
      <c r="A3690" s="50">
        <v>3689</v>
      </c>
      <c r="B3690" s="77">
        <f>Original!A4099</f>
        <v>43534</v>
      </c>
      <c r="C3690" s="78">
        <v>43525</v>
      </c>
      <c r="D3690" s="50">
        <v>2019</v>
      </c>
      <c r="E3690" s="79">
        <f>Original!B4099</f>
        <v>0.54861111111111105</v>
      </c>
      <c r="F3690" s="80" t="str">
        <f>Original!C4099</f>
        <v>RENT</v>
      </c>
      <c r="G3690" s="80">
        <f>Original!D4099</f>
        <v>2200</v>
      </c>
      <c r="H3690" s="80" t="str">
        <f>Original!G4099</f>
        <v>RENT</v>
      </c>
      <c r="I3690" s="57" t="s">
        <v>529</v>
      </c>
    </row>
    <row r="3691" spans="1:9">
      <c r="A3691" s="50">
        <v>3690</v>
      </c>
      <c r="B3691" s="77">
        <f>Original!A4100</f>
        <v>43534</v>
      </c>
      <c r="C3691" s="78">
        <v>43525</v>
      </c>
      <c r="D3691" s="50">
        <v>2019</v>
      </c>
      <c r="E3691" s="79">
        <f>Original!B4100</f>
        <v>0.8041666666666667</v>
      </c>
      <c r="F3691" s="80" t="str">
        <f>Original!C4100</f>
        <v>DINNER</v>
      </c>
      <c r="G3691" s="80">
        <f>Original!D4100</f>
        <v>124</v>
      </c>
      <c r="H3691" s="80" t="str">
        <f>Original!G4100</f>
        <v>FOOD &amp; DRINKS</v>
      </c>
      <c r="I3691" s="57" t="s">
        <v>529</v>
      </c>
    </row>
    <row r="3692" spans="1:9">
      <c r="A3692" s="50">
        <v>3691</v>
      </c>
      <c r="B3692" s="77">
        <f>Original!A4101</f>
        <v>43535</v>
      </c>
      <c r="C3692" s="78">
        <v>43525</v>
      </c>
      <c r="D3692" s="50">
        <v>2019</v>
      </c>
      <c r="E3692" s="79">
        <f>Original!B4101</f>
        <v>0.51180555555555551</v>
      </c>
      <c r="F3692" s="80" t="str">
        <f>Original!C4101</f>
        <v>SNACKS</v>
      </c>
      <c r="G3692" s="80">
        <f>Original!D4101</f>
        <v>109</v>
      </c>
      <c r="H3692" s="80" t="str">
        <f>Original!G4101</f>
        <v>FOOD &amp; DRINKS</v>
      </c>
      <c r="I3692" s="57" t="s">
        <v>529</v>
      </c>
    </row>
    <row r="3693" spans="1:9">
      <c r="A3693" s="50">
        <v>3692</v>
      </c>
      <c r="B3693" s="77">
        <f>Original!A4102</f>
        <v>43537</v>
      </c>
      <c r="C3693" s="78">
        <v>43525</v>
      </c>
      <c r="D3693" s="50">
        <v>2019</v>
      </c>
      <c r="E3693" s="79">
        <f>Original!B4102</f>
        <v>0.42499999999999999</v>
      </c>
      <c r="F3693" s="80" t="str">
        <f>Original!C4102</f>
        <v>SWIGGY</v>
      </c>
      <c r="G3693" s="80">
        <f>Original!D4102</f>
        <v>96.8</v>
      </c>
      <c r="H3693" s="80" t="str">
        <f>Original!G4102</f>
        <v>FOOD &amp; DRINKS</v>
      </c>
      <c r="I3693" s="57" t="s">
        <v>529</v>
      </c>
    </row>
    <row r="3694" spans="1:9">
      <c r="A3694" s="50">
        <v>3693</v>
      </c>
      <c r="B3694" s="77">
        <f>Original!A4103</f>
        <v>43537</v>
      </c>
      <c r="C3694" s="78">
        <v>43525</v>
      </c>
      <c r="D3694" s="50">
        <v>2019</v>
      </c>
      <c r="E3694" s="79">
        <f>Original!B4103</f>
        <v>0.59305555555555556</v>
      </c>
      <c r="F3694" s="80" t="str">
        <f>Original!C4103</f>
        <v>LUNCH</v>
      </c>
      <c r="G3694" s="80">
        <f>Original!D4103</f>
        <v>235</v>
      </c>
      <c r="H3694" s="80" t="str">
        <f>Original!G4103</f>
        <v>FOOD &amp; DRINKS</v>
      </c>
      <c r="I3694" s="57" t="s">
        <v>529</v>
      </c>
    </row>
    <row r="3695" spans="1:9">
      <c r="A3695" s="50">
        <v>3694</v>
      </c>
      <c r="B3695" s="77">
        <f>Original!A4104</f>
        <v>43537</v>
      </c>
      <c r="C3695" s="78">
        <v>43525</v>
      </c>
      <c r="D3695" s="50">
        <v>2019</v>
      </c>
      <c r="E3695" s="79">
        <f>Original!B4104</f>
        <v>0.83472222222222225</v>
      </c>
      <c r="F3695" s="80" t="str">
        <f>Original!C4104</f>
        <v>DINNER</v>
      </c>
      <c r="G3695" s="80">
        <f>Original!D4104</f>
        <v>45</v>
      </c>
      <c r="H3695" s="80" t="str">
        <f>Original!G4104</f>
        <v>FOOD &amp; DRINKS</v>
      </c>
      <c r="I3695" s="57" t="s">
        <v>529</v>
      </c>
    </row>
    <row r="3696" spans="1:9">
      <c r="A3696" s="50">
        <v>3695</v>
      </c>
      <c r="B3696" s="77">
        <f>Original!A4105</f>
        <v>43538</v>
      </c>
      <c r="C3696" s="78">
        <v>43525</v>
      </c>
      <c r="D3696" s="50">
        <v>2019</v>
      </c>
      <c r="E3696" s="79">
        <f>Original!B4105</f>
        <v>0.50138888888888888</v>
      </c>
      <c r="F3696" s="80" t="str">
        <f>Original!C4105</f>
        <v>BREAKFAST</v>
      </c>
      <c r="G3696" s="80">
        <f>Original!D4105</f>
        <v>40</v>
      </c>
      <c r="H3696" s="80" t="str">
        <f>Original!G4105</f>
        <v>FOOD &amp; DRINKS</v>
      </c>
      <c r="I3696" s="57" t="s">
        <v>529</v>
      </c>
    </row>
    <row r="3697" spans="1:9">
      <c r="A3697" s="50">
        <v>3696</v>
      </c>
      <c r="B3697" s="77">
        <f>Original!A4106</f>
        <v>43538</v>
      </c>
      <c r="C3697" s="78">
        <v>43525</v>
      </c>
      <c r="D3697" s="50">
        <v>2019</v>
      </c>
      <c r="E3697" s="79">
        <f>Original!B4106</f>
        <v>0.55208333333333337</v>
      </c>
      <c r="F3697" s="80" t="str">
        <f>Original!C4106</f>
        <v>LUNCH</v>
      </c>
      <c r="G3697" s="80">
        <f>Original!D4106</f>
        <v>150</v>
      </c>
      <c r="H3697" s="80" t="str">
        <f>Original!G4106</f>
        <v>FOOD &amp; DRINKS</v>
      </c>
      <c r="I3697" s="57" t="s">
        <v>529</v>
      </c>
    </row>
    <row r="3698" spans="1:9">
      <c r="A3698" s="50">
        <v>3697</v>
      </c>
      <c r="B3698" s="77">
        <f>Original!A4107</f>
        <v>43538</v>
      </c>
      <c r="C3698" s="78">
        <v>43525</v>
      </c>
      <c r="D3698" s="50">
        <v>2019</v>
      </c>
      <c r="E3698" s="79">
        <f>Original!B4107</f>
        <v>0.87222222222222223</v>
      </c>
      <c r="F3698" s="80" t="str">
        <f>Original!C4107</f>
        <v>SNACKS</v>
      </c>
      <c r="G3698" s="80">
        <f>Original!D4107</f>
        <v>12</v>
      </c>
      <c r="H3698" s="80" t="str">
        <f>Original!G4107</f>
        <v>FOOD &amp; DRINKS</v>
      </c>
      <c r="I3698" s="57" t="s">
        <v>529</v>
      </c>
    </row>
    <row r="3699" spans="1:9">
      <c r="A3699" s="50">
        <v>3698</v>
      </c>
      <c r="B3699" s="77">
        <f>Original!A4108</f>
        <v>43538</v>
      </c>
      <c r="C3699" s="78">
        <v>43525</v>
      </c>
      <c r="D3699" s="50">
        <v>2019</v>
      </c>
      <c r="E3699" s="79">
        <f>Original!B4108</f>
        <v>0.87222222222222223</v>
      </c>
      <c r="F3699" s="80" t="str">
        <f>Original!C4108</f>
        <v>SOAP POWDER</v>
      </c>
      <c r="G3699" s="80">
        <f>Original!D4108</f>
        <v>50</v>
      </c>
      <c r="H3699" s="80" t="str">
        <f>Original!G4108</f>
        <v>GROCERIES</v>
      </c>
      <c r="I3699" s="57" t="s">
        <v>529</v>
      </c>
    </row>
    <row r="3700" spans="1:9">
      <c r="A3700" s="50">
        <v>3699</v>
      </c>
      <c r="B3700" s="77">
        <f>Original!A4109</f>
        <v>43539</v>
      </c>
      <c r="C3700" s="78">
        <v>43525</v>
      </c>
      <c r="D3700" s="50">
        <v>2019</v>
      </c>
      <c r="E3700" s="79">
        <f>Original!B4109</f>
        <v>0.77986111111111101</v>
      </c>
      <c r="F3700" s="80" t="str">
        <f>Original!C4109</f>
        <v>GYM</v>
      </c>
      <c r="G3700" s="80">
        <f>Original!D4109</f>
        <v>3000</v>
      </c>
      <c r="H3700" s="80" t="str">
        <f>Original!G4109</f>
        <v>BILLS</v>
      </c>
      <c r="I3700" s="57" t="s">
        <v>529</v>
      </c>
    </row>
    <row r="3701" spans="1:9">
      <c r="A3701" s="50">
        <v>3700</v>
      </c>
      <c r="B3701" s="77">
        <f>Original!A4110</f>
        <v>43539</v>
      </c>
      <c r="C3701" s="78">
        <v>43525</v>
      </c>
      <c r="D3701" s="50">
        <v>2019</v>
      </c>
      <c r="E3701" s="79">
        <f>Original!B4110</f>
        <v>0.77986111111111101</v>
      </c>
      <c r="F3701" s="80" t="str">
        <f>Original!C4110</f>
        <v>BREAKFAST</v>
      </c>
      <c r="G3701" s="80">
        <f>Original!D4110</f>
        <v>50</v>
      </c>
      <c r="H3701" s="80" t="str">
        <f>Original!G4110</f>
        <v>FOOD &amp; DRINKS</v>
      </c>
      <c r="I3701" s="57" t="s">
        <v>529</v>
      </c>
    </row>
    <row r="3702" spans="1:9">
      <c r="A3702" s="50">
        <v>3701</v>
      </c>
      <c r="B3702" s="77">
        <f>Original!A4111</f>
        <v>43539</v>
      </c>
      <c r="C3702" s="78">
        <v>43525</v>
      </c>
      <c r="D3702" s="50">
        <v>2019</v>
      </c>
      <c r="E3702" s="79">
        <f>Original!B4111</f>
        <v>0.83680555555555547</v>
      </c>
      <c r="F3702" s="80" t="str">
        <f>Original!C4111</f>
        <v>DINNER</v>
      </c>
      <c r="G3702" s="80">
        <f>Original!D4111</f>
        <v>50</v>
      </c>
      <c r="H3702" s="80" t="str">
        <f>Original!G4111</f>
        <v>FOOD &amp; DRINKS</v>
      </c>
      <c r="I3702" s="57" t="s">
        <v>529</v>
      </c>
    </row>
    <row r="3703" spans="1:9">
      <c r="A3703" s="50">
        <v>3702</v>
      </c>
      <c r="B3703" s="77">
        <f>Original!A4112</f>
        <v>43540</v>
      </c>
      <c r="C3703" s="78">
        <v>43525</v>
      </c>
      <c r="D3703" s="50">
        <v>2019</v>
      </c>
      <c r="E3703" s="79">
        <f>Original!B4112</f>
        <v>0.46180555555555558</v>
      </c>
      <c r="F3703" s="80" t="str">
        <f>Original!C4112</f>
        <v>BUS</v>
      </c>
      <c r="G3703" s="80">
        <f>Original!D4112</f>
        <v>31</v>
      </c>
      <c r="H3703" s="80" t="str">
        <f>Original!G4112</f>
        <v>TRAVEL</v>
      </c>
      <c r="I3703" s="57" t="s">
        <v>529</v>
      </c>
    </row>
    <row r="3704" spans="1:9">
      <c r="A3704" s="50">
        <v>3703</v>
      </c>
      <c r="B3704" s="77">
        <f>Original!A4113</f>
        <v>43540</v>
      </c>
      <c r="C3704" s="78">
        <v>43525</v>
      </c>
      <c r="D3704" s="50">
        <v>2019</v>
      </c>
      <c r="E3704" s="79">
        <f>Original!B4113</f>
        <v>0.46180555555555558</v>
      </c>
      <c r="F3704" s="80" t="str">
        <f>Original!C4113</f>
        <v>BREAKFAST</v>
      </c>
      <c r="G3704" s="80">
        <f>Original!D4113</f>
        <v>45</v>
      </c>
      <c r="H3704" s="80" t="str">
        <f>Original!G4113</f>
        <v>FOOD &amp; DRINKS</v>
      </c>
      <c r="I3704" s="57" t="s">
        <v>529</v>
      </c>
    </row>
    <row r="3705" spans="1:9">
      <c r="A3705" s="50">
        <v>3704</v>
      </c>
      <c r="B3705" s="77">
        <f>Original!A4114</f>
        <v>43540</v>
      </c>
      <c r="C3705" s="78">
        <v>43525</v>
      </c>
      <c r="D3705" s="50">
        <v>2019</v>
      </c>
      <c r="E3705" s="79">
        <f>Original!B4114</f>
        <v>0.46736111111111112</v>
      </c>
      <c r="F3705" s="80" t="str">
        <f>Original!C4114</f>
        <v>LUNCH</v>
      </c>
      <c r="G3705" s="80">
        <f>Original!D4114</f>
        <v>255</v>
      </c>
      <c r="H3705" s="80" t="str">
        <f>Original!G4114</f>
        <v>FOOD &amp; DRINKS</v>
      </c>
      <c r="I3705" s="57" t="s">
        <v>529</v>
      </c>
    </row>
    <row r="3706" spans="1:9">
      <c r="A3706" s="50">
        <v>3705</v>
      </c>
      <c r="B3706" s="77">
        <f>Original!A4115</f>
        <v>43540</v>
      </c>
      <c r="C3706" s="78">
        <v>43525</v>
      </c>
      <c r="D3706" s="50">
        <v>2019</v>
      </c>
      <c r="E3706" s="79">
        <f>Original!B4115</f>
        <v>0.81041666666666667</v>
      </c>
      <c r="F3706" s="80" t="str">
        <f>Original!C4115</f>
        <v>DINNER</v>
      </c>
      <c r="G3706" s="80">
        <f>Original!D4115</f>
        <v>40</v>
      </c>
      <c r="H3706" s="80" t="str">
        <f>Original!G4115</f>
        <v>FOOD &amp; DRINKS</v>
      </c>
      <c r="I3706" s="57" t="s">
        <v>529</v>
      </c>
    </row>
    <row r="3707" spans="1:9">
      <c r="A3707" s="50">
        <v>3706</v>
      </c>
      <c r="B3707" s="77">
        <f>Original!A4116</f>
        <v>43541</v>
      </c>
      <c r="C3707" s="78">
        <v>43525</v>
      </c>
      <c r="D3707" s="50">
        <v>2019</v>
      </c>
      <c r="E3707" s="79">
        <f>Original!B4116</f>
        <v>0.4826388888888889</v>
      </c>
      <c r="F3707" s="80" t="str">
        <f>Original!C4116</f>
        <v>BADMINTON</v>
      </c>
      <c r="G3707" s="80">
        <f>Original!D4116</f>
        <v>165</v>
      </c>
      <c r="H3707" s="80" t="str">
        <f>Original!G4116</f>
        <v>BILLS</v>
      </c>
      <c r="I3707" s="57" t="s">
        <v>529</v>
      </c>
    </row>
    <row r="3708" spans="1:9">
      <c r="A3708" s="50">
        <v>3707</v>
      </c>
      <c r="B3708" s="77">
        <f>Original!A4117</f>
        <v>43541</v>
      </c>
      <c r="C3708" s="78">
        <v>43525</v>
      </c>
      <c r="D3708" s="50">
        <v>2019</v>
      </c>
      <c r="E3708" s="79">
        <f>Original!B4117</f>
        <v>0.55833333333333335</v>
      </c>
      <c r="F3708" s="80" t="str">
        <f>Original!C4117</f>
        <v>SWIMMING POOL</v>
      </c>
      <c r="G3708" s="80">
        <f>Original!D4117</f>
        <v>668.29</v>
      </c>
      <c r="H3708" s="80" t="str">
        <f>Original!G4117</f>
        <v>BILLS</v>
      </c>
      <c r="I3708" s="57" t="s">
        <v>529</v>
      </c>
    </row>
    <row r="3709" spans="1:9">
      <c r="A3709" s="50">
        <v>3708</v>
      </c>
      <c r="B3709" s="77">
        <f>Original!A4118</f>
        <v>43541</v>
      </c>
      <c r="C3709" s="78">
        <v>43525</v>
      </c>
      <c r="D3709" s="50">
        <v>2019</v>
      </c>
      <c r="E3709" s="79">
        <f>Original!B4118</f>
        <v>0.91180555555555554</v>
      </c>
      <c r="F3709" s="80" t="str">
        <f>Original!C4118</f>
        <v>DINNER</v>
      </c>
      <c r="G3709" s="80">
        <f>Original!D4118</f>
        <v>119</v>
      </c>
      <c r="H3709" s="80" t="str">
        <f>Original!G4118</f>
        <v>FOOD &amp; DRINKS</v>
      </c>
      <c r="I3709" s="57" t="s">
        <v>529</v>
      </c>
    </row>
    <row r="3710" spans="1:9">
      <c r="A3710" s="50">
        <v>3709</v>
      </c>
      <c r="B3710" s="77">
        <f>Original!A4119</f>
        <v>43542</v>
      </c>
      <c r="C3710" s="78">
        <v>43525</v>
      </c>
      <c r="D3710" s="50">
        <v>2019</v>
      </c>
      <c r="E3710" s="79">
        <f>Original!B4119</f>
        <v>0.72291666666666676</v>
      </c>
      <c r="F3710" s="80" t="str">
        <f>Original!C4119</f>
        <v>BROWN TRE</v>
      </c>
      <c r="G3710" s="80">
        <f>Original!D4119</f>
        <v>455</v>
      </c>
      <c r="H3710" s="80" t="str">
        <f>Original!G4119</f>
        <v>FOOD &amp; DRINKS</v>
      </c>
      <c r="I3710" s="57" t="s">
        <v>529</v>
      </c>
    </row>
    <row r="3711" spans="1:9">
      <c r="A3711" s="50">
        <v>3710</v>
      </c>
      <c r="B3711" s="77">
        <f>Original!A4120</f>
        <v>43542</v>
      </c>
      <c r="C3711" s="78">
        <v>43525</v>
      </c>
      <c r="D3711" s="50">
        <v>2019</v>
      </c>
      <c r="E3711" s="79">
        <f>Original!B4120</f>
        <v>0.75277777777777777</v>
      </c>
      <c r="F3711" s="80" t="str">
        <f>Original!C4120</f>
        <v>BREAKFAST</v>
      </c>
      <c r="G3711" s="80">
        <f>Original!D4120</f>
        <v>40</v>
      </c>
      <c r="H3711" s="80" t="str">
        <f>Original!G4120</f>
        <v>FOOD &amp; DRINKS</v>
      </c>
      <c r="I3711" s="57" t="s">
        <v>529</v>
      </c>
    </row>
    <row r="3712" spans="1:9">
      <c r="A3712" s="50">
        <v>3711</v>
      </c>
      <c r="B3712" s="77">
        <f>Original!A4121</f>
        <v>43543</v>
      </c>
      <c r="C3712" s="78">
        <v>43525</v>
      </c>
      <c r="D3712" s="50">
        <v>2019</v>
      </c>
      <c r="E3712" s="79">
        <f>Original!B4121</f>
        <v>0.39652777777777781</v>
      </c>
      <c r="F3712" s="80" t="str">
        <f>Original!C4121</f>
        <v>CURD</v>
      </c>
      <c r="G3712" s="80">
        <f>Original!D4121</f>
        <v>40</v>
      </c>
      <c r="H3712" s="80" t="str">
        <f>Original!G4121</f>
        <v>FOOD &amp; DRINKS</v>
      </c>
      <c r="I3712" s="57" t="s">
        <v>529</v>
      </c>
    </row>
    <row r="3713" spans="1:9">
      <c r="A3713" s="50">
        <v>3712</v>
      </c>
      <c r="B3713" s="77">
        <f>Original!A4122</f>
        <v>43543</v>
      </c>
      <c r="C3713" s="78">
        <v>43525</v>
      </c>
      <c r="D3713" s="50">
        <v>2019</v>
      </c>
      <c r="E3713" s="79">
        <f>Original!B4122</f>
        <v>0.57291666666666663</v>
      </c>
      <c r="F3713" s="80" t="str">
        <f>Original!C4122</f>
        <v>LUNCH</v>
      </c>
      <c r="G3713" s="80">
        <f>Original!D4122</f>
        <v>154</v>
      </c>
      <c r="H3713" s="80" t="str">
        <f>Original!G4122</f>
        <v>FOOD &amp; DRINKS</v>
      </c>
      <c r="I3713" s="57" t="s">
        <v>529</v>
      </c>
    </row>
    <row r="3714" spans="1:9">
      <c r="A3714" s="50">
        <v>3713</v>
      </c>
      <c r="B3714" s="77">
        <f>Original!A4123</f>
        <v>43543</v>
      </c>
      <c r="C3714" s="78">
        <v>43525</v>
      </c>
      <c r="D3714" s="50">
        <v>2019</v>
      </c>
      <c r="E3714" s="79">
        <f>Original!B4123</f>
        <v>0.57291666666666663</v>
      </c>
      <c r="F3714" s="80" t="str">
        <f>Original!C4123</f>
        <v>SHOPPING</v>
      </c>
      <c r="G3714" s="80">
        <f>Original!D4123</f>
        <v>1288</v>
      </c>
      <c r="H3714" s="80" t="str">
        <f>Original!G4123</f>
        <v>SHOPPING</v>
      </c>
      <c r="I3714" s="57" t="s">
        <v>529</v>
      </c>
    </row>
    <row r="3715" spans="1:9">
      <c r="A3715" s="50">
        <v>3714</v>
      </c>
      <c r="B3715" s="77">
        <f>Original!A4125</f>
        <v>43543</v>
      </c>
      <c r="C3715" s="78">
        <v>43525</v>
      </c>
      <c r="D3715" s="50">
        <v>2019</v>
      </c>
      <c r="E3715" s="79">
        <f>Original!B4125</f>
        <v>0.8833333333333333</v>
      </c>
      <c r="F3715" s="80" t="str">
        <f>Original!C4125</f>
        <v>DINNER</v>
      </c>
      <c r="G3715" s="80">
        <f>Original!D4125</f>
        <v>65</v>
      </c>
      <c r="H3715" s="80" t="str">
        <f>Original!G4125</f>
        <v>FOOD &amp; DRINKS</v>
      </c>
      <c r="I3715" s="57" t="s">
        <v>529</v>
      </c>
    </row>
    <row r="3716" spans="1:9">
      <c r="A3716" s="50">
        <v>3715</v>
      </c>
      <c r="B3716" s="77">
        <f>Original!A4126</f>
        <v>43544</v>
      </c>
      <c r="C3716" s="78">
        <v>43525</v>
      </c>
      <c r="D3716" s="50">
        <v>2019</v>
      </c>
      <c r="E3716" s="79">
        <f>Original!B4126</f>
        <v>0.3833333333333333</v>
      </c>
      <c r="F3716" s="80" t="str">
        <f>Original!C4126</f>
        <v>BREAKFAST</v>
      </c>
      <c r="G3716" s="80">
        <f>Original!D4126</f>
        <v>40</v>
      </c>
      <c r="H3716" s="80" t="str">
        <f>Original!G4126</f>
        <v>FOOD &amp; DRINKS</v>
      </c>
      <c r="I3716" s="57" t="s">
        <v>529</v>
      </c>
    </row>
    <row r="3717" spans="1:9">
      <c r="A3717" s="50">
        <v>3716</v>
      </c>
      <c r="B3717" s="77">
        <f>Original!A4127</f>
        <v>43544</v>
      </c>
      <c r="C3717" s="78">
        <v>43525</v>
      </c>
      <c r="D3717" s="50">
        <v>2019</v>
      </c>
      <c r="E3717" s="79">
        <f>Original!B4127</f>
        <v>0.63958333333333328</v>
      </c>
      <c r="F3717" s="80" t="str">
        <f>Original!C4127</f>
        <v>PEANUTS</v>
      </c>
      <c r="G3717" s="80">
        <f>Original!D4127</f>
        <v>40</v>
      </c>
      <c r="H3717" s="80" t="str">
        <f>Original!G4127</f>
        <v>FOOD &amp; DRINKS</v>
      </c>
      <c r="I3717" s="57" t="s">
        <v>529</v>
      </c>
    </row>
    <row r="3718" spans="1:9">
      <c r="A3718" s="50">
        <v>3717</v>
      </c>
      <c r="B3718" s="77">
        <f>Original!A4128</f>
        <v>43544</v>
      </c>
      <c r="C3718" s="78">
        <v>43525</v>
      </c>
      <c r="D3718" s="50">
        <v>2019</v>
      </c>
      <c r="E3718" s="79">
        <f>Original!B4128</f>
        <v>0.8340277777777777</v>
      </c>
      <c r="F3718" s="80" t="str">
        <f>Original!C4128</f>
        <v>MILK</v>
      </c>
      <c r="G3718" s="80">
        <f>Original!D4128</f>
        <v>20</v>
      </c>
      <c r="H3718" s="80" t="str">
        <f>Original!G4128</f>
        <v>FOOD &amp; DRINKS</v>
      </c>
      <c r="I3718" s="57" t="s">
        <v>529</v>
      </c>
    </row>
    <row r="3719" spans="1:9">
      <c r="A3719" s="50">
        <v>3718</v>
      </c>
      <c r="B3719" s="77">
        <f>Original!A4129</f>
        <v>43545</v>
      </c>
      <c r="C3719" s="78">
        <v>43525</v>
      </c>
      <c r="D3719" s="50">
        <v>2019</v>
      </c>
      <c r="E3719" s="79">
        <f>Original!B4129</f>
        <v>0.79305555555555562</v>
      </c>
      <c r="F3719" s="80" t="str">
        <f>Original!C4129</f>
        <v>DINNER</v>
      </c>
      <c r="G3719" s="80">
        <f>Original!D4129</f>
        <v>80</v>
      </c>
      <c r="H3719" s="80" t="str">
        <f>Original!G4129</f>
        <v>FOOD &amp; DRINKS</v>
      </c>
      <c r="I3719" s="57" t="s">
        <v>529</v>
      </c>
    </row>
    <row r="3720" spans="1:9">
      <c r="A3720" s="50">
        <v>3719</v>
      </c>
      <c r="B3720" s="77">
        <f>Original!A4130</f>
        <v>43546</v>
      </c>
      <c r="C3720" s="78">
        <v>43525</v>
      </c>
      <c r="D3720" s="50">
        <v>2019</v>
      </c>
      <c r="E3720" s="79">
        <f>Original!B4130</f>
        <v>0.56041666666666667</v>
      </c>
      <c r="F3720" s="80" t="str">
        <f>Original!C4130</f>
        <v>JUICE</v>
      </c>
      <c r="G3720" s="80">
        <f>Original!D4130</f>
        <v>80</v>
      </c>
      <c r="H3720" s="80" t="str">
        <f>Original!G4130</f>
        <v>FOOD &amp; DRINKS</v>
      </c>
      <c r="I3720" s="57" t="s">
        <v>529</v>
      </c>
    </row>
    <row r="3721" spans="1:9">
      <c r="A3721" s="50">
        <v>3720</v>
      </c>
      <c r="B3721" s="77">
        <f>Original!A4131</f>
        <v>43546</v>
      </c>
      <c r="C3721" s="78">
        <v>43525</v>
      </c>
      <c r="D3721" s="50">
        <v>2019</v>
      </c>
      <c r="E3721" s="79">
        <f>Original!B4131</f>
        <v>0.64930555555555558</v>
      </c>
      <c r="F3721" s="80" t="str">
        <f>Original!C4131</f>
        <v>LUNCH</v>
      </c>
      <c r="G3721" s="80">
        <f>Original!D4131</f>
        <v>397</v>
      </c>
      <c r="H3721" s="80" t="str">
        <f>Original!G4131</f>
        <v>FOOD &amp; DRINKS</v>
      </c>
      <c r="I3721" s="57" t="s">
        <v>529</v>
      </c>
    </row>
    <row r="3722" spans="1:9">
      <c r="A3722" s="50">
        <v>3721</v>
      </c>
      <c r="B3722" s="77">
        <f>Original!A4132</f>
        <v>43546</v>
      </c>
      <c r="C3722" s="78">
        <v>43525</v>
      </c>
      <c r="D3722" s="50">
        <v>2019</v>
      </c>
      <c r="E3722" s="79">
        <f>Original!B4132</f>
        <v>0.64930555555555558</v>
      </c>
      <c r="F3722" s="80" t="str">
        <f>Original!C4132</f>
        <v>AUTO</v>
      </c>
      <c r="G3722" s="80">
        <f>Original!D4132</f>
        <v>170</v>
      </c>
      <c r="H3722" s="80" t="str">
        <f>Original!G4132</f>
        <v>TRAVEL</v>
      </c>
      <c r="I3722" s="57" t="s">
        <v>529</v>
      </c>
    </row>
    <row r="3723" spans="1:9">
      <c r="A3723" s="50">
        <v>3722</v>
      </c>
      <c r="B3723" s="77">
        <f>Original!A4133</f>
        <v>43546</v>
      </c>
      <c r="C3723" s="78">
        <v>43525</v>
      </c>
      <c r="D3723" s="50">
        <v>2019</v>
      </c>
      <c r="E3723" s="79">
        <f>Original!B4133</f>
        <v>0.93055555555555547</v>
      </c>
      <c r="F3723" s="80" t="str">
        <f>Original!C4133</f>
        <v>DINNER</v>
      </c>
      <c r="G3723" s="80">
        <f>Original!D4133</f>
        <v>60</v>
      </c>
      <c r="H3723" s="80" t="str">
        <f>Original!G4133</f>
        <v>FOOD &amp; DRINKS</v>
      </c>
      <c r="I3723" s="57" t="s">
        <v>529</v>
      </c>
    </row>
    <row r="3724" spans="1:9">
      <c r="A3724" s="50">
        <v>3723</v>
      </c>
      <c r="B3724" s="77">
        <f>Original!A4134</f>
        <v>43546</v>
      </c>
      <c r="C3724" s="78">
        <v>43525</v>
      </c>
      <c r="D3724" s="50">
        <v>2019</v>
      </c>
      <c r="E3724" s="79">
        <f>Original!B4134</f>
        <v>0.93055555555555547</v>
      </c>
      <c r="F3724" s="80" t="str">
        <f>Original!C4134</f>
        <v>GROCERY</v>
      </c>
      <c r="G3724" s="80">
        <f>Original!D4134</f>
        <v>63</v>
      </c>
      <c r="H3724" s="80" t="str">
        <f>Original!G4134</f>
        <v>GROCERIES</v>
      </c>
      <c r="I3724" s="57" t="s">
        <v>529</v>
      </c>
    </row>
    <row r="3725" spans="1:9">
      <c r="A3725" s="50">
        <v>3724</v>
      </c>
      <c r="B3725" s="77">
        <f>Original!A4135</f>
        <v>43547</v>
      </c>
      <c r="C3725" s="78">
        <v>43525</v>
      </c>
      <c r="D3725" s="50">
        <v>2019</v>
      </c>
      <c r="E3725" s="79">
        <f>Original!B4135</f>
        <v>0.43055555555555558</v>
      </c>
      <c r="F3725" s="80" t="str">
        <f>Original!C4135</f>
        <v>DINNER</v>
      </c>
      <c r="G3725" s="80">
        <f>Original!D4135</f>
        <v>105</v>
      </c>
      <c r="H3725" s="80" t="str">
        <f>Original!G4135</f>
        <v>FOOD &amp; DRINKS</v>
      </c>
      <c r="I3725" s="57" t="s">
        <v>529</v>
      </c>
    </row>
    <row r="3726" spans="1:9">
      <c r="A3726" s="50">
        <v>3725</v>
      </c>
      <c r="B3726" s="77">
        <f>Original!A4136</f>
        <v>43547</v>
      </c>
      <c r="C3726" s="78">
        <v>43525</v>
      </c>
      <c r="D3726" s="50">
        <v>2019</v>
      </c>
      <c r="E3726" s="79">
        <f>Original!B4136</f>
        <v>0.50555555555555554</v>
      </c>
      <c r="F3726" s="80" t="str">
        <f>Original!C4136</f>
        <v>SPORTS CE</v>
      </c>
      <c r="G3726" s="80">
        <f>Original!D4136</f>
        <v>410</v>
      </c>
      <c r="H3726" s="80" t="str">
        <f>Original!G4136</f>
        <v>SHOPPING</v>
      </c>
      <c r="I3726" s="57" t="s">
        <v>529</v>
      </c>
    </row>
    <row r="3727" spans="1:9">
      <c r="A3727" s="50">
        <v>3726</v>
      </c>
      <c r="B3727" s="77">
        <f>Original!A4137</f>
        <v>43547</v>
      </c>
      <c r="C3727" s="78">
        <v>43525</v>
      </c>
      <c r="D3727" s="50">
        <v>2019</v>
      </c>
      <c r="E3727" s="79">
        <f>Original!B4137</f>
        <v>0.52013888888888882</v>
      </c>
      <c r="F3727" s="80" t="str">
        <f>Original!C4137</f>
        <v>LUNCH</v>
      </c>
      <c r="G3727" s="80">
        <f>Original!D4137</f>
        <v>260</v>
      </c>
      <c r="H3727" s="80" t="str">
        <f>Original!G4137</f>
        <v>FOOD &amp; DRINKS</v>
      </c>
      <c r="I3727" s="57" t="s">
        <v>529</v>
      </c>
    </row>
    <row r="3728" spans="1:9">
      <c r="A3728" s="50">
        <v>3727</v>
      </c>
      <c r="B3728" s="77">
        <f>Original!A4138</f>
        <v>43547</v>
      </c>
      <c r="C3728" s="78">
        <v>43525</v>
      </c>
      <c r="D3728" s="50">
        <v>2019</v>
      </c>
      <c r="E3728" s="79">
        <f>Original!B4138</f>
        <v>0.54652777777777783</v>
      </c>
      <c r="F3728" s="80" t="str">
        <f>Original!C4138</f>
        <v>SWIMMING</v>
      </c>
      <c r="G3728" s="80">
        <f>Original!D4138</f>
        <v>200</v>
      </c>
      <c r="H3728" s="80" t="str">
        <f>Original!G4138</f>
        <v>BILLS</v>
      </c>
      <c r="I3728" s="57" t="s">
        <v>529</v>
      </c>
    </row>
    <row r="3729" spans="1:9">
      <c r="A3729" s="50">
        <v>3728</v>
      </c>
      <c r="B3729" s="77">
        <f>Original!A4139</f>
        <v>43547</v>
      </c>
      <c r="C3729" s="78">
        <v>43525</v>
      </c>
      <c r="D3729" s="50">
        <v>2019</v>
      </c>
      <c r="E3729" s="79">
        <f>Original!B4139</f>
        <v>0.54722222222222217</v>
      </c>
      <c r="F3729" s="80" t="str">
        <f>Original!C4139</f>
        <v>JUICE</v>
      </c>
      <c r="G3729" s="80">
        <f>Original!D4139</f>
        <v>100</v>
      </c>
      <c r="H3729" s="80" t="str">
        <f>Original!G4139</f>
        <v>FOOD &amp; DRINKS</v>
      </c>
      <c r="I3729" s="57" t="s">
        <v>529</v>
      </c>
    </row>
    <row r="3730" spans="1:9">
      <c r="A3730" s="50">
        <v>3729</v>
      </c>
      <c r="B3730" s="77">
        <f>Original!A4140</f>
        <v>43547</v>
      </c>
      <c r="C3730" s="78">
        <v>43525</v>
      </c>
      <c r="D3730" s="50">
        <v>2019</v>
      </c>
      <c r="E3730" s="79">
        <f>Original!B4140</f>
        <v>0.55069444444444449</v>
      </c>
      <c r="F3730" s="80" t="str">
        <f>Original!C4140</f>
        <v>ROOM COMMON EXPENSES</v>
      </c>
      <c r="G3730" s="80">
        <f>Original!D4140</f>
        <v>329.16</v>
      </c>
      <c r="H3730" s="80" t="s">
        <v>354</v>
      </c>
      <c r="I3730" s="57" t="s">
        <v>529</v>
      </c>
    </row>
    <row r="3731" spans="1:9">
      <c r="A3731" s="50">
        <v>3730</v>
      </c>
      <c r="B3731" s="77">
        <f>Original!A4141</f>
        <v>43547</v>
      </c>
      <c r="C3731" s="78">
        <v>43525</v>
      </c>
      <c r="D3731" s="50">
        <v>2019</v>
      </c>
      <c r="E3731" s="79">
        <f>Original!B4141</f>
        <v>0.58263888888888882</v>
      </c>
      <c r="F3731" s="80" t="str">
        <f>Original!C4141</f>
        <v>RECHARGE</v>
      </c>
      <c r="G3731" s="80">
        <f>Original!D4141</f>
        <v>160</v>
      </c>
      <c r="H3731" s="80" t="str">
        <f>Original!G4141</f>
        <v>BILLS</v>
      </c>
      <c r="I3731" s="57" t="s">
        <v>529</v>
      </c>
    </row>
    <row r="3732" spans="1:9">
      <c r="A3732" s="50">
        <v>3731</v>
      </c>
      <c r="B3732" s="77">
        <f>Original!A4142</f>
        <v>43548</v>
      </c>
      <c r="C3732" s="78">
        <v>43525</v>
      </c>
      <c r="D3732" s="50">
        <v>2019</v>
      </c>
      <c r="E3732" s="79">
        <f>Original!B4142</f>
        <v>0.43055555555555558</v>
      </c>
      <c r="F3732" s="80" t="str">
        <f>Original!C4142</f>
        <v>BUS</v>
      </c>
      <c r="G3732" s="80">
        <f>Original!D4142</f>
        <v>70</v>
      </c>
      <c r="H3732" s="80" t="str">
        <f>Original!G4142</f>
        <v>TRAVEL</v>
      </c>
      <c r="I3732" s="57" t="s">
        <v>529</v>
      </c>
    </row>
    <row r="3733" spans="1:9">
      <c r="A3733" s="50">
        <v>3732</v>
      </c>
      <c r="B3733" s="77">
        <f>Original!A4143</f>
        <v>43548</v>
      </c>
      <c r="C3733" s="78">
        <v>43525</v>
      </c>
      <c r="D3733" s="50">
        <v>2019</v>
      </c>
      <c r="E3733" s="79">
        <f>Original!B4143</f>
        <v>0.4826388888888889</v>
      </c>
      <c r="F3733" s="80" t="str">
        <f>Original!C4143</f>
        <v>BADMINTON</v>
      </c>
      <c r="G3733" s="80">
        <f>Original!D4143</f>
        <v>165</v>
      </c>
      <c r="H3733" s="80" t="str">
        <f>Original!G4143</f>
        <v>BILLS</v>
      </c>
      <c r="I3733" s="57" t="s">
        <v>529</v>
      </c>
    </row>
    <row r="3734" spans="1:9">
      <c r="A3734" s="50">
        <v>3733</v>
      </c>
      <c r="B3734" s="77">
        <f>Original!A4144</f>
        <v>43548</v>
      </c>
      <c r="C3734" s="78">
        <v>43525</v>
      </c>
      <c r="D3734" s="50">
        <v>2019</v>
      </c>
      <c r="E3734" s="79">
        <f>Original!B4144</f>
        <v>0.57986111111111105</v>
      </c>
      <c r="F3734" s="80" t="str">
        <f>Original!C4144</f>
        <v>LUNCH</v>
      </c>
      <c r="G3734" s="80">
        <f>Original!D4144</f>
        <v>195</v>
      </c>
      <c r="H3734" s="80" t="str">
        <f>Original!G4144</f>
        <v>FOOD &amp; DRINKS</v>
      </c>
      <c r="I3734" s="57" t="s">
        <v>529</v>
      </c>
    </row>
    <row r="3735" spans="1:9">
      <c r="A3735" s="50">
        <v>3734</v>
      </c>
      <c r="B3735" s="77">
        <f>Original!A4145</f>
        <v>43548</v>
      </c>
      <c r="C3735" s="78">
        <v>43525</v>
      </c>
      <c r="D3735" s="50">
        <v>2019</v>
      </c>
      <c r="E3735" s="79">
        <f>Original!B4145</f>
        <v>0.89166666666666661</v>
      </c>
      <c r="F3735" s="80" t="str">
        <f>Original!C4145</f>
        <v>BATA</v>
      </c>
      <c r="G3735" s="80">
        <f>Original!D4145</f>
        <v>220</v>
      </c>
      <c r="H3735" s="80" t="str">
        <f>Original!G4145</f>
        <v>SHOPPING</v>
      </c>
      <c r="I3735" s="57" t="s">
        <v>529</v>
      </c>
    </row>
    <row r="3736" spans="1:9">
      <c r="A3736" s="50">
        <v>3735</v>
      </c>
      <c r="B3736" s="77">
        <f>Original!A4146</f>
        <v>43548</v>
      </c>
      <c r="C3736" s="78">
        <v>43525</v>
      </c>
      <c r="D3736" s="50">
        <v>2019</v>
      </c>
      <c r="E3736" s="79">
        <f>Original!B4146</f>
        <v>0.91527777777777775</v>
      </c>
      <c r="F3736" s="80" t="str">
        <f>Original!C4146</f>
        <v>SOAP POWDER</v>
      </c>
      <c r="G3736" s="80">
        <f>Original!D4146</f>
        <v>50</v>
      </c>
      <c r="H3736" s="80" t="str">
        <f>Original!G4146</f>
        <v>GROCERIES</v>
      </c>
      <c r="I3736" s="57" t="s">
        <v>529</v>
      </c>
    </row>
    <row r="3737" spans="1:9">
      <c r="A3737" s="50">
        <v>3736</v>
      </c>
      <c r="B3737" s="77">
        <f>Original!A4147</f>
        <v>43548</v>
      </c>
      <c r="C3737" s="78">
        <v>43525</v>
      </c>
      <c r="D3737" s="50">
        <v>2019</v>
      </c>
      <c r="E3737" s="79">
        <f>Original!B4147</f>
        <v>0.91527777777777775</v>
      </c>
      <c r="F3737" s="80" t="str">
        <f>Original!C4147</f>
        <v>JUICES</v>
      </c>
      <c r="G3737" s="80">
        <f>Original!D4147</f>
        <v>50</v>
      </c>
      <c r="H3737" s="80" t="str">
        <f>Original!G4147</f>
        <v>FOOD &amp; DRINKS</v>
      </c>
      <c r="I3737" s="57" t="s">
        <v>529</v>
      </c>
    </row>
    <row r="3738" spans="1:9">
      <c r="A3738" s="50">
        <v>3737</v>
      </c>
      <c r="B3738" s="77">
        <f>Original!A4148</f>
        <v>43549</v>
      </c>
      <c r="C3738" s="78">
        <v>43525</v>
      </c>
      <c r="D3738" s="50">
        <v>2019</v>
      </c>
      <c r="E3738" s="79">
        <f>Original!B4148</f>
        <v>0.76597222222222217</v>
      </c>
      <c r="F3738" s="80" t="str">
        <f>Original!C4148</f>
        <v>JUICE</v>
      </c>
      <c r="G3738" s="80">
        <f>Original!D4148</f>
        <v>50</v>
      </c>
      <c r="H3738" s="80" t="str">
        <f>Original!G4148</f>
        <v>FOOD &amp; DRINKS</v>
      </c>
      <c r="I3738" s="57" t="s">
        <v>529</v>
      </c>
    </row>
    <row r="3739" spans="1:9">
      <c r="A3739" s="50">
        <v>3738</v>
      </c>
      <c r="B3739" s="77">
        <f>Original!A4149</f>
        <v>43550</v>
      </c>
      <c r="C3739" s="78">
        <v>43525</v>
      </c>
      <c r="D3739" s="50">
        <v>2019</v>
      </c>
      <c r="E3739" s="79">
        <f>Original!B4149</f>
        <v>0.75416666666666676</v>
      </c>
      <c r="F3739" s="80" t="str">
        <f>Original!C4149</f>
        <v>JUICE</v>
      </c>
      <c r="G3739" s="80">
        <f>Original!D4149</f>
        <v>40</v>
      </c>
      <c r="H3739" s="80" t="str">
        <f>Original!G4149</f>
        <v>FOOD &amp; DRINKS</v>
      </c>
      <c r="I3739" s="57" t="s">
        <v>529</v>
      </c>
    </row>
    <row r="3740" spans="1:9">
      <c r="A3740" s="50">
        <v>3739</v>
      </c>
      <c r="B3740" s="77">
        <f>Original!A4150</f>
        <v>43550</v>
      </c>
      <c r="C3740" s="78">
        <v>43525</v>
      </c>
      <c r="D3740" s="50">
        <v>2019</v>
      </c>
      <c r="E3740" s="79">
        <f>Original!B4150</f>
        <v>0.81458333333333333</v>
      </c>
      <c r="F3740" s="80" t="str">
        <f>Original!C4150</f>
        <v>DINNER</v>
      </c>
      <c r="G3740" s="80">
        <f>Original!D4150</f>
        <v>40</v>
      </c>
      <c r="H3740" s="80" t="str">
        <f>Original!G4150</f>
        <v>FOOD &amp; DRINKS</v>
      </c>
      <c r="I3740" s="57" t="s">
        <v>529</v>
      </c>
    </row>
    <row r="3741" spans="1:9">
      <c r="A3741" s="50">
        <v>3740</v>
      </c>
      <c r="B3741" s="77">
        <f>Original!A4151</f>
        <v>43551</v>
      </c>
      <c r="C3741" s="78">
        <v>43525</v>
      </c>
      <c r="D3741" s="50">
        <v>2019</v>
      </c>
      <c r="E3741" s="79">
        <f>Original!B4151</f>
        <v>0.42430555555555555</v>
      </c>
      <c r="F3741" s="80" t="str">
        <f>Original!C4151</f>
        <v>BUS</v>
      </c>
      <c r="G3741" s="80">
        <f>Original!D4151</f>
        <v>20</v>
      </c>
      <c r="H3741" s="80" t="str">
        <f>Original!G4151</f>
        <v>TRAVEL</v>
      </c>
      <c r="I3741" s="57" t="s">
        <v>529</v>
      </c>
    </row>
    <row r="3742" spans="1:9">
      <c r="A3742" s="50">
        <v>3741</v>
      </c>
      <c r="B3742" s="77">
        <f>Original!A4152</f>
        <v>43551</v>
      </c>
      <c r="C3742" s="78">
        <v>43525</v>
      </c>
      <c r="D3742" s="50">
        <v>2019</v>
      </c>
      <c r="E3742" s="79">
        <f>Original!B4152</f>
        <v>0.42430555555555555</v>
      </c>
      <c r="F3742" s="80" t="str">
        <f>Original!C4152</f>
        <v>BREAKFAST</v>
      </c>
      <c r="G3742" s="80">
        <f>Original!D4152</f>
        <v>112</v>
      </c>
      <c r="H3742" s="80" t="str">
        <f>Original!G4152</f>
        <v>FOOD &amp; DRINKS</v>
      </c>
      <c r="I3742" s="57" t="s">
        <v>529</v>
      </c>
    </row>
    <row r="3743" spans="1:9">
      <c r="A3743" s="50">
        <v>3742</v>
      </c>
      <c r="B3743" s="77">
        <f>Original!A4153</f>
        <v>43552</v>
      </c>
      <c r="C3743" s="78">
        <v>43525</v>
      </c>
      <c r="D3743" s="50">
        <v>2019</v>
      </c>
      <c r="E3743" s="79">
        <f>Original!B4153</f>
        <v>0.67083333333333339</v>
      </c>
      <c r="F3743" s="80" t="str">
        <f>Original!C4153</f>
        <v>LUNCH</v>
      </c>
      <c r="G3743" s="80">
        <f>Original!D4153</f>
        <v>1202</v>
      </c>
      <c r="H3743" s="80" t="str">
        <f>Original!G4153</f>
        <v>MARCHIT</v>
      </c>
      <c r="I3743" s="57" t="s">
        <v>528</v>
      </c>
    </row>
    <row r="3744" spans="1:9">
      <c r="A3744" s="50">
        <v>3743</v>
      </c>
      <c r="B3744" s="77">
        <f>Original!A4154</f>
        <v>43552</v>
      </c>
      <c r="C3744" s="78">
        <v>43525</v>
      </c>
      <c r="D3744" s="50">
        <v>2019</v>
      </c>
      <c r="E3744" s="79">
        <f>Original!B4154</f>
        <v>0.67083333333333339</v>
      </c>
      <c r="F3744" s="80" t="str">
        <f>Original!C4154</f>
        <v>OLA</v>
      </c>
      <c r="G3744" s="80">
        <f>Original!D4154</f>
        <v>90</v>
      </c>
      <c r="H3744" s="80" t="str">
        <f>Original!G4154</f>
        <v>MARCHIT</v>
      </c>
      <c r="I3744" s="57" t="s">
        <v>528</v>
      </c>
    </row>
    <row r="3745" spans="1:9">
      <c r="A3745" s="50">
        <v>3744</v>
      </c>
      <c r="B3745" s="77">
        <f>Original!A4155</f>
        <v>43552</v>
      </c>
      <c r="C3745" s="78">
        <v>43525</v>
      </c>
      <c r="D3745" s="50">
        <v>2019</v>
      </c>
      <c r="E3745" s="79">
        <f>Original!B4155</f>
        <v>0.79999999999999993</v>
      </c>
      <c r="F3745" s="80" t="str">
        <f>Original!C4155</f>
        <v>SOAP</v>
      </c>
      <c r="G3745" s="80">
        <f>Original!D4155</f>
        <v>30</v>
      </c>
      <c r="H3745" s="80" t="str">
        <f>Original!G4155</f>
        <v>GROCERIES</v>
      </c>
      <c r="I3745" s="57" t="s">
        <v>529</v>
      </c>
    </row>
    <row r="3746" spans="1:9">
      <c r="A3746" s="50">
        <v>3745</v>
      </c>
      <c r="B3746" s="77">
        <f>Original!A4156</f>
        <v>43552</v>
      </c>
      <c r="C3746" s="78">
        <v>43525</v>
      </c>
      <c r="D3746" s="50">
        <v>2019</v>
      </c>
      <c r="E3746" s="79">
        <f>Original!B4156</f>
        <v>0.79999999999999993</v>
      </c>
      <c r="F3746" s="80" t="str">
        <f>Original!C4156</f>
        <v>SNACKS</v>
      </c>
      <c r="G3746" s="80">
        <f>Original!D4156</f>
        <v>10</v>
      </c>
      <c r="H3746" s="80" t="str">
        <f>Original!G4156</f>
        <v>FOOD &amp; DRINKS</v>
      </c>
      <c r="I3746" s="57" t="s">
        <v>529</v>
      </c>
    </row>
    <row r="3747" spans="1:9">
      <c r="A3747" s="50">
        <v>3746</v>
      </c>
      <c r="B3747" s="77">
        <f>Original!A4157</f>
        <v>43552</v>
      </c>
      <c r="C3747" s="78">
        <v>43525</v>
      </c>
      <c r="D3747" s="50">
        <v>2019</v>
      </c>
      <c r="E3747" s="79">
        <f>Original!B4157</f>
        <v>0.85</v>
      </c>
      <c r="F3747" s="80" t="str">
        <f>Original!C4157</f>
        <v>JUICE</v>
      </c>
      <c r="G3747" s="80">
        <f>Original!D4157</f>
        <v>87</v>
      </c>
      <c r="H3747" s="80" t="str">
        <f>Original!G4157</f>
        <v>MARCHIT</v>
      </c>
      <c r="I3747" s="57" t="s">
        <v>528</v>
      </c>
    </row>
    <row r="3748" spans="1:9">
      <c r="A3748" s="50">
        <v>3747</v>
      </c>
      <c r="B3748" s="77">
        <f>Original!A4158</f>
        <v>43552</v>
      </c>
      <c r="C3748" s="78">
        <v>43525</v>
      </c>
      <c r="D3748" s="50">
        <v>2019</v>
      </c>
      <c r="E3748" s="79">
        <f>Original!B4158</f>
        <v>0.85069444444444453</v>
      </c>
      <c r="F3748" s="80" t="str">
        <f>Original!C4158</f>
        <v>TIPS</v>
      </c>
      <c r="G3748" s="80">
        <f>Original!D4158</f>
        <v>30</v>
      </c>
      <c r="H3748" s="80" t="str">
        <f>Original!G4158</f>
        <v>MARCHIT</v>
      </c>
      <c r="I3748" s="57" t="s">
        <v>528</v>
      </c>
    </row>
    <row r="3749" spans="1:9">
      <c r="A3749" s="50">
        <v>3748</v>
      </c>
      <c r="B3749" s="77">
        <f>Original!A4159</f>
        <v>43552</v>
      </c>
      <c r="C3749" s="78">
        <v>43525</v>
      </c>
      <c r="D3749" s="50">
        <v>2019</v>
      </c>
      <c r="E3749" s="79">
        <f>Original!B4159</f>
        <v>0.85416666666666663</v>
      </c>
      <c r="F3749" s="80" t="str">
        <f>Original!C4159</f>
        <v>BUS</v>
      </c>
      <c r="G3749" s="80">
        <f>Original!D4159</f>
        <v>829.5</v>
      </c>
      <c r="H3749" s="80" t="str">
        <f>Original!G4159</f>
        <v>MARCHIT</v>
      </c>
      <c r="I3749" s="57" t="s">
        <v>528</v>
      </c>
    </row>
    <row r="3750" spans="1:9">
      <c r="A3750" s="50">
        <v>3749</v>
      </c>
      <c r="B3750" s="77">
        <f>Original!A4160</f>
        <v>43553</v>
      </c>
      <c r="C3750" s="78">
        <v>43525</v>
      </c>
      <c r="D3750" s="50">
        <v>2019</v>
      </c>
      <c r="E3750" s="79">
        <f>Original!B4160</f>
        <v>0.41180555555555554</v>
      </c>
      <c r="F3750" s="80" t="str">
        <f>Original!C4160</f>
        <v>AUTO</v>
      </c>
      <c r="G3750" s="80">
        <f>Original!D4160</f>
        <v>50</v>
      </c>
      <c r="H3750" s="80" t="str">
        <f>Original!G4160</f>
        <v>MARCHIT</v>
      </c>
      <c r="I3750" s="57" t="s">
        <v>528</v>
      </c>
    </row>
    <row r="3751" spans="1:9">
      <c r="A3751" s="50">
        <v>3750</v>
      </c>
      <c r="B3751" s="77">
        <f>Original!A4161</f>
        <v>43553</v>
      </c>
      <c r="C3751" s="78">
        <v>43525</v>
      </c>
      <c r="D3751" s="50">
        <v>2019</v>
      </c>
      <c r="E3751" s="79">
        <f>Original!B4161</f>
        <v>0.41180555555555554</v>
      </c>
      <c r="F3751" s="80" t="str">
        <f>Original!C4161</f>
        <v>BREAKFAST</v>
      </c>
      <c r="G3751" s="80">
        <f>Original!D4161</f>
        <v>170</v>
      </c>
      <c r="H3751" s="80" t="str">
        <f>Original!G4161</f>
        <v>MARCHIT</v>
      </c>
      <c r="I3751" s="57" t="s">
        <v>528</v>
      </c>
    </row>
    <row r="3752" spans="1:9">
      <c r="A3752" s="50">
        <v>3751</v>
      </c>
      <c r="B3752" s="77">
        <f>Original!A4162</f>
        <v>43553</v>
      </c>
      <c r="C3752" s="78">
        <v>43525</v>
      </c>
      <c r="D3752" s="50">
        <v>2019</v>
      </c>
      <c r="E3752" s="79">
        <f>Original!B4162</f>
        <v>0.98888888888888893</v>
      </c>
      <c r="F3752" s="80" t="str">
        <f>Original!C4162</f>
        <v>BUS</v>
      </c>
      <c r="G3752" s="80">
        <f>Original!D4162</f>
        <v>830</v>
      </c>
      <c r="H3752" s="80" t="str">
        <f>Original!G4162</f>
        <v>MARCHIT</v>
      </c>
      <c r="I3752" s="57" t="s">
        <v>528</v>
      </c>
    </row>
    <row r="3753" spans="1:9">
      <c r="A3753" s="50">
        <v>3752</v>
      </c>
      <c r="B3753" s="77">
        <f>Original!A4163</f>
        <v>43554</v>
      </c>
      <c r="C3753" s="78">
        <v>43525</v>
      </c>
      <c r="D3753" s="50">
        <v>2019</v>
      </c>
      <c r="E3753" s="79">
        <f>Original!B4163</f>
        <v>2.5694444444444447E-2</v>
      </c>
      <c r="F3753" s="80" t="str">
        <f>Original!C4163</f>
        <v>JNR HOTEL</v>
      </c>
      <c r="G3753" s="80">
        <f>Original!D4163</f>
        <v>1814</v>
      </c>
      <c r="H3753" s="80" t="str">
        <f>Original!G4163</f>
        <v>MARCHIT</v>
      </c>
      <c r="I3753" s="57" t="s">
        <v>528</v>
      </c>
    </row>
    <row r="3754" spans="1:9">
      <c r="A3754" s="50">
        <v>3753</v>
      </c>
      <c r="B3754" s="77">
        <f>Original!A4164</f>
        <v>43554</v>
      </c>
      <c r="C3754" s="78">
        <v>43525</v>
      </c>
      <c r="D3754" s="50">
        <v>2019</v>
      </c>
      <c r="E3754" s="79">
        <f>Original!B4164</f>
        <v>2.6388888888888889E-2</v>
      </c>
      <c r="F3754" s="80" t="str">
        <f>Original!C4164</f>
        <v>AUTO</v>
      </c>
      <c r="G3754" s="80">
        <f>Original!D4164</f>
        <v>30</v>
      </c>
      <c r="H3754" s="80" t="str">
        <f>Original!G4164</f>
        <v>MARCHIT</v>
      </c>
      <c r="I3754" s="57" t="s">
        <v>528</v>
      </c>
    </row>
    <row r="3755" spans="1:9">
      <c r="A3755" s="50">
        <v>3754</v>
      </c>
      <c r="B3755" s="77">
        <f>Original!A4165</f>
        <v>43555</v>
      </c>
      <c r="C3755" s="78">
        <v>43525</v>
      </c>
      <c r="D3755" s="50">
        <v>2019</v>
      </c>
      <c r="E3755" s="79">
        <f>Original!B4165</f>
        <v>5.1388888888888894E-2</v>
      </c>
      <c r="F3755" s="80" t="str">
        <f>Original!C4165</f>
        <v>TEA</v>
      </c>
      <c r="G3755" s="80">
        <f>Original!D4165</f>
        <v>20</v>
      </c>
      <c r="H3755" s="80" t="str">
        <f>Original!G4165</f>
        <v>FOOD &amp; DRINKS</v>
      </c>
      <c r="I3755" s="57" t="s">
        <v>529</v>
      </c>
    </row>
    <row r="3756" spans="1:9">
      <c r="A3756" s="50">
        <v>3755</v>
      </c>
      <c r="B3756" s="77">
        <f>Original!A4166</f>
        <v>43555</v>
      </c>
      <c r="C3756" s="78">
        <v>43525</v>
      </c>
      <c r="D3756" s="50">
        <v>2019</v>
      </c>
      <c r="E3756" s="79">
        <f>Original!B4166</f>
        <v>5.2083333333333336E-2</v>
      </c>
      <c r="F3756" s="80" t="str">
        <f>Original!C4166</f>
        <v>BUS</v>
      </c>
      <c r="G3756" s="80">
        <f>Original!D4166</f>
        <v>22</v>
      </c>
      <c r="H3756" s="80" t="str">
        <f>Original!G4166</f>
        <v>TRAVEL</v>
      </c>
      <c r="I3756" s="57" t="s">
        <v>529</v>
      </c>
    </row>
    <row r="3757" spans="1:9">
      <c r="A3757" s="50">
        <v>3756</v>
      </c>
      <c r="B3757" s="77">
        <f>Original!A4167</f>
        <v>43555</v>
      </c>
      <c r="C3757" s="78">
        <v>43525</v>
      </c>
      <c r="D3757" s="50">
        <v>2019</v>
      </c>
      <c r="E3757" s="79">
        <f>Original!B4167</f>
        <v>5.2083333333333336E-2</v>
      </c>
      <c r="F3757" s="80" t="str">
        <f>Original!C4167</f>
        <v>DINNER</v>
      </c>
      <c r="G3757" s="80">
        <f>Original!D4167</f>
        <v>350</v>
      </c>
      <c r="H3757" s="80" t="str">
        <f>Original!G4167</f>
        <v>FOOD &amp; DRINKS</v>
      </c>
      <c r="I3757" s="57" t="s">
        <v>529</v>
      </c>
    </row>
    <row r="3758" spans="1:9">
      <c r="A3758" s="50">
        <v>3757</v>
      </c>
      <c r="B3758" s="77">
        <f>Original!A4168</f>
        <v>43555</v>
      </c>
      <c r="C3758" s="78">
        <v>43525</v>
      </c>
      <c r="D3758" s="50">
        <v>2019</v>
      </c>
      <c r="E3758" s="79">
        <f>Original!B4168</f>
        <v>5.2083333333333336E-2</v>
      </c>
      <c r="F3758" s="80" t="str">
        <f>Original!C4168</f>
        <v>TEA</v>
      </c>
      <c r="G3758" s="80">
        <f>Original!D4168</f>
        <v>30</v>
      </c>
      <c r="H3758" s="80" t="str">
        <f>Original!G4168</f>
        <v>FOOD &amp; DRINKS</v>
      </c>
      <c r="I3758" s="57" t="s">
        <v>529</v>
      </c>
    </row>
    <row r="3759" spans="1:9">
      <c r="A3759" s="50">
        <v>3758</v>
      </c>
      <c r="B3759" s="77">
        <f>Original!A4169</f>
        <v>43555</v>
      </c>
      <c r="C3759" s="78">
        <v>43525</v>
      </c>
      <c r="D3759" s="50">
        <v>2019</v>
      </c>
      <c r="E3759" s="79">
        <f>Original!B4169</f>
        <v>0.47986111111111113</v>
      </c>
      <c r="F3759" s="80" t="str">
        <f>Original!C4169</f>
        <v>JUICE</v>
      </c>
      <c r="G3759" s="80">
        <f>Original!D4169</f>
        <v>130</v>
      </c>
      <c r="H3759" s="80" t="str">
        <f>Original!G4169</f>
        <v>FOOD &amp; DRINKS</v>
      </c>
      <c r="I3759" s="57" t="s">
        <v>529</v>
      </c>
    </row>
    <row r="3760" spans="1:9">
      <c r="A3760" s="50">
        <v>3759</v>
      </c>
      <c r="B3760" s="77">
        <f>Original!A4170</f>
        <v>43555</v>
      </c>
      <c r="C3760" s="78">
        <v>43525</v>
      </c>
      <c r="D3760" s="50">
        <v>2019</v>
      </c>
      <c r="E3760" s="79">
        <f>Original!B4170</f>
        <v>0.48055555555555557</v>
      </c>
      <c r="F3760" s="80" t="str">
        <f>Original!C4170</f>
        <v>SWIMMING</v>
      </c>
      <c r="G3760" s="80">
        <f>Original!D4170</f>
        <v>200</v>
      </c>
      <c r="H3760" s="80" t="str">
        <f>Original!G4170</f>
        <v>BILLS</v>
      </c>
      <c r="I3760" s="57" t="s">
        <v>529</v>
      </c>
    </row>
    <row r="3761" spans="1:9">
      <c r="A3761" s="50">
        <v>3760</v>
      </c>
      <c r="B3761" s="77">
        <f>Original!A4171</f>
        <v>43555</v>
      </c>
      <c r="C3761" s="78">
        <v>43525</v>
      </c>
      <c r="D3761" s="50">
        <v>2019</v>
      </c>
      <c r="E3761" s="79">
        <f>Original!B4171</f>
        <v>0.48055555555555557</v>
      </c>
      <c r="F3761" s="80" t="str">
        <f>Original!C4171</f>
        <v>BUS</v>
      </c>
      <c r="G3761" s="80">
        <f>Original!D4171</f>
        <v>12</v>
      </c>
      <c r="H3761" s="80" t="str">
        <f>Original!G4171</f>
        <v>TRAVEL</v>
      </c>
      <c r="I3761" s="57" t="s">
        <v>529</v>
      </c>
    </row>
    <row r="3762" spans="1:9">
      <c r="A3762" s="50">
        <v>3761</v>
      </c>
      <c r="B3762" s="77">
        <f>Original!A4172</f>
        <v>43555</v>
      </c>
      <c r="C3762" s="78">
        <v>43525</v>
      </c>
      <c r="D3762" s="50">
        <v>2019</v>
      </c>
      <c r="E3762" s="79">
        <f>Original!B4172</f>
        <v>0.48402777777777778</v>
      </c>
      <c r="F3762" s="80" t="str">
        <f>Original!C4172</f>
        <v>BUS</v>
      </c>
      <c r="G3762" s="80">
        <f>Original!D4172</f>
        <v>12</v>
      </c>
      <c r="H3762" s="80" t="str">
        <f>Original!G4172</f>
        <v>TRAVEL</v>
      </c>
      <c r="I3762" s="57" t="s">
        <v>529</v>
      </c>
    </row>
    <row r="3763" spans="1:9">
      <c r="A3763" s="50">
        <v>3762</v>
      </c>
      <c r="B3763" s="77">
        <f>Original!A4173</f>
        <v>43555</v>
      </c>
      <c r="C3763" s="78">
        <v>43525</v>
      </c>
      <c r="D3763" s="50">
        <v>2019</v>
      </c>
      <c r="E3763" s="79">
        <f>Original!B4173</f>
        <v>0.50277777777777777</v>
      </c>
      <c r="F3763" s="80" t="str">
        <f>Original!C4173</f>
        <v>JUICE</v>
      </c>
      <c r="G3763" s="80">
        <f>Original!D4173</f>
        <v>60</v>
      </c>
      <c r="H3763" s="80" t="str">
        <f>Original!G4173</f>
        <v>FOOD &amp; DRINKS</v>
      </c>
      <c r="I3763" s="57" t="s">
        <v>529</v>
      </c>
    </row>
    <row r="3764" spans="1:9">
      <c r="A3764" s="50">
        <v>3763</v>
      </c>
      <c r="B3764" s="77">
        <f>Original!A4174</f>
        <v>43555</v>
      </c>
      <c r="C3764" s="78">
        <v>43525</v>
      </c>
      <c r="D3764" s="50">
        <v>2019</v>
      </c>
      <c r="E3764" s="79">
        <f>Original!B4174</f>
        <v>0.77569444444444446</v>
      </c>
      <c r="F3764" s="80" t="str">
        <f>Original!C4174</f>
        <v>LUNCH</v>
      </c>
      <c r="G3764" s="80">
        <f>Original!D4174</f>
        <v>150</v>
      </c>
      <c r="H3764" s="80" t="str">
        <f>Original!G4174</f>
        <v>FOOD &amp; DRINKS</v>
      </c>
      <c r="I3764" s="57" t="s">
        <v>529</v>
      </c>
    </row>
    <row r="3765" spans="1:9">
      <c r="A3765" s="50">
        <v>3764</v>
      </c>
      <c r="B3765" s="77">
        <f>Original!A4175</f>
        <v>43556</v>
      </c>
      <c r="C3765" s="78">
        <v>43556</v>
      </c>
      <c r="D3765" s="50">
        <v>2019</v>
      </c>
      <c r="E3765" s="79">
        <f>Original!B4175</f>
        <v>0.40069444444444446</v>
      </c>
      <c r="F3765" s="80" t="str">
        <f>Original!C4175</f>
        <v>TEA</v>
      </c>
      <c r="G3765" s="80">
        <f>Original!D4175</f>
        <v>12</v>
      </c>
      <c r="H3765" s="80" t="str">
        <f>Original!G4175</f>
        <v>FOOD &amp; DRINKS</v>
      </c>
      <c r="I3765" s="57" t="s">
        <v>529</v>
      </c>
    </row>
    <row r="3766" spans="1:9">
      <c r="A3766" s="50">
        <v>3765</v>
      </c>
      <c r="B3766" s="77">
        <f>Original!A4176</f>
        <v>43556</v>
      </c>
      <c r="C3766" s="78">
        <v>43556</v>
      </c>
      <c r="D3766" s="50">
        <v>2019</v>
      </c>
      <c r="E3766" s="79">
        <f>Original!B4176</f>
        <v>0.40069444444444446</v>
      </c>
      <c r="F3766" s="80" t="str">
        <f>Original!C4176</f>
        <v>XEROX</v>
      </c>
      <c r="G3766" s="80">
        <f>Original!D4176</f>
        <v>20</v>
      </c>
      <c r="H3766" s="80" t="str">
        <f>Original!G4176</f>
        <v>BILLS</v>
      </c>
      <c r="I3766" s="57" t="s">
        <v>529</v>
      </c>
    </row>
    <row r="3767" spans="1:9">
      <c r="A3767" s="50">
        <v>3766</v>
      </c>
      <c r="B3767" s="77">
        <f>Original!A4177</f>
        <v>43556</v>
      </c>
      <c r="C3767" s="78">
        <v>43556</v>
      </c>
      <c r="D3767" s="50">
        <v>2019</v>
      </c>
      <c r="E3767" s="79">
        <f>Original!B4177</f>
        <v>0.51597222222222217</v>
      </c>
      <c r="F3767" s="80" t="str">
        <f>Original!C4177</f>
        <v>BREAKFAST</v>
      </c>
      <c r="G3767" s="80">
        <f>Original!D4177</f>
        <v>80</v>
      </c>
      <c r="H3767" s="80" t="str">
        <f>Original!G4177</f>
        <v>FOOD &amp; DRINKS</v>
      </c>
      <c r="I3767" s="57" t="s">
        <v>529</v>
      </c>
    </row>
    <row r="3768" spans="1:9">
      <c r="A3768" s="50">
        <v>3767</v>
      </c>
      <c r="B3768" s="77">
        <f>Original!A4178</f>
        <v>43557</v>
      </c>
      <c r="C3768" s="78">
        <v>43556</v>
      </c>
      <c r="D3768" s="50">
        <v>2019</v>
      </c>
      <c r="E3768" s="79">
        <f>Original!B4178</f>
        <v>0.40069444444444446</v>
      </c>
      <c r="F3768" s="80" t="str">
        <f>Original!C4178</f>
        <v>GROCERIES</v>
      </c>
      <c r="G3768" s="80">
        <f>Original!D4178</f>
        <v>200</v>
      </c>
      <c r="H3768" s="80" t="str">
        <f>Original!G4178</f>
        <v>GROCERIES</v>
      </c>
      <c r="I3768" s="57" t="s">
        <v>529</v>
      </c>
    </row>
    <row r="3769" spans="1:9">
      <c r="A3769" s="50">
        <v>3768</v>
      </c>
      <c r="B3769" s="77">
        <f>Original!A4179</f>
        <v>43557</v>
      </c>
      <c r="C3769" s="78">
        <v>43556</v>
      </c>
      <c r="D3769" s="50">
        <v>2019</v>
      </c>
      <c r="E3769" s="79">
        <f>Original!B4179</f>
        <v>0.40069444444444446</v>
      </c>
      <c r="F3769" s="80" t="str">
        <f>Original!C4179</f>
        <v>KELLOGG'S</v>
      </c>
      <c r="G3769" s="80">
        <f>Original!D4179</f>
        <v>500</v>
      </c>
      <c r="H3769" s="80" t="str">
        <f>Original!G4179</f>
        <v>FOOD &amp; DRINKS</v>
      </c>
      <c r="I3769" s="57" t="s">
        <v>529</v>
      </c>
    </row>
    <row r="3770" spans="1:9">
      <c r="A3770" s="50">
        <v>3769</v>
      </c>
      <c r="B3770" s="77">
        <f>Original!A4180</f>
        <v>43557</v>
      </c>
      <c r="C3770" s="78">
        <v>43556</v>
      </c>
      <c r="D3770" s="50">
        <v>2019</v>
      </c>
      <c r="E3770" s="79">
        <f>Original!B4180</f>
        <v>0.40069444444444446</v>
      </c>
      <c r="F3770" s="80" t="str">
        <f>Original!C4180</f>
        <v>SNACKS</v>
      </c>
      <c r="G3770" s="80">
        <f>Original!D4180</f>
        <v>45</v>
      </c>
      <c r="H3770" s="80" t="str">
        <f>Original!G4180</f>
        <v>FOOD &amp; DRINKS</v>
      </c>
      <c r="I3770" s="57" t="s">
        <v>529</v>
      </c>
    </row>
    <row r="3771" spans="1:9">
      <c r="A3771" s="50">
        <v>3770</v>
      </c>
      <c r="B3771" s="77">
        <f>Original!A4181</f>
        <v>43557</v>
      </c>
      <c r="C3771" s="78">
        <v>43556</v>
      </c>
      <c r="D3771" s="50">
        <v>2019</v>
      </c>
      <c r="E3771" s="79">
        <f>Original!B4181</f>
        <v>0.77430555555555547</v>
      </c>
      <c r="F3771" s="80" t="str">
        <f>Original!C4181</f>
        <v>BUS</v>
      </c>
      <c r="G3771" s="80">
        <f>Original!D4181</f>
        <v>60</v>
      </c>
      <c r="H3771" s="80" t="str">
        <f>Original!G4181</f>
        <v>TRAVEL</v>
      </c>
      <c r="I3771" s="57" t="s">
        <v>529</v>
      </c>
    </row>
    <row r="3772" spans="1:9">
      <c r="A3772" s="50">
        <v>3771</v>
      </c>
      <c r="B3772" s="77">
        <f>Original!A4182</f>
        <v>43557</v>
      </c>
      <c r="C3772" s="78">
        <v>43556</v>
      </c>
      <c r="D3772" s="50">
        <v>2019</v>
      </c>
      <c r="E3772" s="79">
        <f>Original!B4182</f>
        <v>0.96458333333333324</v>
      </c>
      <c r="F3772" s="80" t="str">
        <f>Original!C4182</f>
        <v>FOOD</v>
      </c>
      <c r="G3772" s="80">
        <f>Original!D4182</f>
        <v>500</v>
      </c>
      <c r="H3772" s="80" t="str">
        <f>Original!G4182</f>
        <v>FOOD &amp; DRINKS</v>
      </c>
      <c r="I3772" s="57" t="s">
        <v>529</v>
      </c>
    </row>
    <row r="3773" spans="1:9">
      <c r="A3773" s="50">
        <v>3772</v>
      </c>
      <c r="B3773" s="77">
        <f>Original!A4183</f>
        <v>43557</v>
      </c>
      <c r="C3773" s="78">
        <v>43556</v>
      </c>
      <c r="D3773" s="50">
        <v>2019</v>
      </c>
      <c r="E3773" s="79">
        <f>Original!B4183</f>
        <v>0.96458333333333324</v>
      </c>
      <c r="F3773" s="80" t="str">
        <f>Original!C4183</f>
        <v>OLA</v>
      </c>
      <c r="G3773" s="80">
        <f>Original!D4183</f>
        <v>120</v>
      </c>
      <c r="H3773" s="80" t="str">
        <f>Original!G4183</f>
        <v>TRAVEL</v>
      </c>
      <c r="I3773" s="57" t="s">
        <v>529</v>
      </c>
    </row>
    <row r="3774" spans="1:9">
      <c r="A3774" s="50">
        <v>3773</v>
      </c>
      <c r="B3774" s="77">
        <f>Original!A4184</f>
        <v>43558</v>
      </c>
      <c r="C3774" s="78">
        <v>43556</v>
      </c>
      <c r="D3774" s="50">
        <v>2019</v>
      </c>
      <c r="E3774" s="79">
        <f>Original!B4184</f>
        <v>0.70277777777777783</v>
      </c>
      <c r="F3774" s="80" t="str">
        <f>Original!C4184</f>
        <v>FOOD</v>
      </c>
      <c r="G3774" s="80">
        <f>Original!D4184</f>
        <v>200</v>
      </c>
      <c r="H3774" s="80" t="str">
        <f>Original!G4184</f>
        <v>FOOD &amp; DRINKS</v>
      </c>
      <c r="I3774" s="57" t="s">
        <v>529</v>
      </c>
    </row>
    <row r="3775" spans="1:9">
      <c r="A3775" s="50">
        <v>3774</v>
      </c>
      <c r="B3775" s="77">
        <f>Original!A4185</f>
        <v>43559</v>
      </c>
      <c r="C3775" s="78">
        <v>43556</v>
      </c>
      <c r="D3775" s="50">
        <v>2019</v>
      </c>
      <c r="E3775" s="79">
        <f>Original!B4185</f>
        <v>0.56805555555555554</v>
      </c>
      <c r="F3775" s="80" t="str">
        <f>Original!C4185</f>
        <v>LUNCH</v>
      </c>
      <c r="G3775" s="80">
        <f>Original!D4185</f>
        <v>114</v>
      </c>
      <c r="H3775" s="80" t="str">
        <f>Original!G4185</f>
        <v>FOOD &amp; DRINKS</v>
      </c>
      <c r="I3775" s="57" t="s">
        <v>529</v>
      </c>
    </row>
    <row r="3776" spans="1:9">
      <c r="A3776" s="50">
        <v>3775</v>
      </c>
      <c r="B3776" s="77">
        <f>Original!A4186</f>
        <v>43559</v>
      </c>
      <c r="C3776" s="78">
        <v>43556</v>
      </c>
      <c r="D3776" s="50">
        <v>2019</v>
      </c>
      <c r="E3776" s="79">
        <f>Original!B4186</f>
        <v>0.57291666666666663</v>
      </c>
      <c r="F3776" s="80" t="str">
        <f>Original!C4186</f>
        <v>MORE</v>
      </c>
      <c r="G3776" s="80">
        <f>Original!D4186</f>
        <v>50</v>
      </c>
      <c r="H3776" s="80" t="str">
        <f>Original!G4186</f>
        <v>GROCERIES</v>
      </c>
      <c r="I3776" s="57" t="s">
        <v>529</v>
      </c>
    </row>
    <row r="3777" spans="1:9">
      <c r="A3777" s="50">
        <v>3776</v>
      </c>
      <c r="B3777" s="77">
        <f>Original!A4187</f>
        <v>43560</v>
      </c>
      <c r="C3777" s="78">
        <v>43556</v>
      </c>
      <c r="D3777" s="50">
        <v>2019</v>
      </c>
      <c r="E3777" s="79">
        <f>Original!B4187</f>
        <v>0.8256944444444444</v>
      </c>
      <c r="F3777" s="80" t="str">
        <f>Original!C4187</f>
        <v>SNACKS</v>
      </c>
      <c r="G3777" s="80">
        <f>Original!D4187</f>
        <v>32</v>
      </c>
      <c r="H3777" s="80" t="str">
        <f>Original!G4187</f>
        <v>FOOD &amp; DRINKS</v>
      </c>
      <c r="I3777" s="57" t="s">
        <v>529</v>
      </c>
    </row>
    <row r="3778" spans="1:9">
      <c r="A3778" s="50">
        <v>3777</v>
      </c>
      <c r="B3778" s="77">
        <f>Original!A4188</f>
        <v>43561</v>
      </c>
      <c r="C3778" s="78">
        <v>43556</v>
      </c>
      <c r="D3778" s="50">
        <v>2019</v>
      </c>
      <c r="E3778" s="79">
        <f>Original!B4188</f>
        <v>0.5756944444444444</v>
      </c>
      <c r="F3778" s="80" t="str">
        <f>Original!C4188</f>
        <v>UBER</v>
      </c>
      <c r="G3778" s="80">
        <f>Original!D4188</f>
        <v>119</v>
      </c>
      <c r="H3778" s="80" t="str">
        <f>Original!G4188</f>
        <v>TRAVEL</v>
      </c>
      <c r="I3778" s="57" t="s">
        <v>529</v>
      </c>
    </row>
    <row r="3779" spans="1:9">
      <c r="A3779" s="50">
        <v>3778</v>
      </c>
      <c r="B3779" s="77">
        <f>Original!A4189</f>
        <v>43561</v>
      </c>
      <c r="C3779" s="78">
        <v>43556</v>
      </c>
      <c r="D3779" s="50">
        <v>2019</v>
      </c>
      <c r="E3779" s="79">
        <f>Original!B4189</f>
        <v>0.60277777777777775</v>
      </c>
      <c r="F3779" s="80" t="str">
        <f>Original!C4189</f>
        <v>LUNCH</v>
      </c>
      <c r="G3779" s="80">
        <f>Original!D4189</f>
        <v>252</v>
      </c>
      <c r="H3779" s="80" t="str">
        <f>Original!G4189</f>
        <v>FOOD &amp; DRINKS</v>
      </c>
      <c r="I3779" s="57" t="s">
        <v>529</v>
      </c>
    </row>
    <row r="3780" spans="1:9">
      <c r="A3780" s="50">
        <v>3779</v>
      </c>
      <c r="B3780" s="77">
        <f>Original!A4190</f>
        <v>43562</v>
      </c>
      <c r="C3780" s="78">
        <v>43556</v>
      </c>
      <c r="D3780" s="50">
        <v>2019</v>
      </c>
      <c r="E3780" s="79">
        <f>Original!B4190</f>
        <v>0.51874999999999993</v>
      </c>
      <c r="F3780" s="80" t="str">
        <f>Original!C4190</f>
        <v>BFF PONDY WEEKEND</v>
      </c>
      <c r="G3780" s="80">
        <f>Original!D4190</f>
        <v>2952.44</v>
      </c>
      <c r="H3780" s="80" t="str">
        <f>Original!G4190</f>
        <v>BILLS</v>
      </c>
      <c r="I3780" s="57" t="s">
        <v>529</v>
      </c>
    </row>
    <row r="3781" spans="1:9">
      <c r="A3781" s="50">
        <v>3780</v>
      </c>
      <c r="B3781" s="77">
        <f>Original!A4191</f>
        <v>43563</v>
      </c>
      <c r="C3781" s="78">
        <v>43556</v>
      </c>
      <c r="D3781" s="50">
        <v>2019</v>
      </c>
      <c r="E3781" s="79">
        <f>Original!B4191</f>
        <v>0.78194444444444444</v>
      </c>
      <c r="F3781" s="80" t="str">
        <f>Original!C4191</f>
        <v>OLA</v>
      </c>
      <c r="G3781" s="80">
        <f>Original!D4191</f>
        <v>173</v>
      </c>
      <c r="H3781" s="80" t="str">
        <f>Original!G4191</f>
        <v>TRAVEL</v>
      </c>
      <c r="I3781" s="57" t="s">
        <v>529</v>
      </c>
    </row>
    <row r="3782" spans="1:9">
      <c r="A3782" s="50">
        <v>3781</v>
      </c>
      <c r="B3782" s="77">
        <f>Original!A4192</f>
        <v>43563</v>
      </c>
      <c r="C3782" s="78">
        <v>43556</v>
      </c>
      <c r="D3782" s="50">
        <v>2019</v>
      </c>
      <c r="E3782" s="79">
        <f>Original!B4192</f>
        <v>0.78263888888888899</v>
      </c>
      <c r="F3782" s="80" t="str">
        <f>Original!C4192</f>
        <v>PASS PASS</v>
      </c>
      <c r="G3782" s="80">
        <f>Original!D4192</f>
        <v>10</v>
      </c>
      <c r="H3782" s="80" t="str">
        <f>Original!G4192</f>
        <v>FOOD &amp; DRINKS</v>
      </c>
      <c r="I3782" s="57" t="s">
        <v>529</v>
      </c>
    </row>
    <row r="3783" spans="1:9">
      <c r="A3783" s="50">
        <v>3782</v>
      </c>
      <c r="B3783" s="77">
        <f>Original!A4193</f>
        <v>43564</v>
      </c>
      <c r="C3783" s="78">
        <v>43556</v>
      </c>
      <c r="D3783" s="50">
        <v>2019</v>
      </c>
      <c r="E3783" s="79">
        <f>Original!B4193</f>
        <v>0.11666666666666665</v>
      </c>
      <c r="F3783" s="80" t="str">
        <f>Original!C4193</f>
        <v>RECHARGE</v>
      </c>
      <c r="G3783" s="80">
        <f>Original!D4193</f>
        <v>35</v>
      </c>
      <c r="H3783" s="80" t="str">
        <f>Original!G4193</f>
        <v>BILLS</v>
      </c>
      <c r="I3783" s="57" t="s">
        <v>529</v>
      </c>
    </row>
    <row r="3784" spans="1:9">
      <c r="A3784" s="50">
        <v>3783</v>
      </c>
      <c r="B3784" s="77">
        <f>Original!A4194</f>
        <v>43564</v>
      </c>
      <c r="C3784" s="78">
        <v>43556</v>
      </c>
      <c r="D3784" s="50">
        <v>2019</v>
      </c>
      <c r="E3784" s="79">
        <f>Original!B4194</f>
        <v>0.50277777777777777</v>
      </c>
      <c r="F3784" s="80" t="str">
        <f>Original!C4194</f>
        <v>BREAKFAST</v>
      </c>
      <c r="G3784" s="80">
        <f>Original!D4194</f>
        <v>40</v>
      </c>
      <c r="H3784" s="80" t="str">
        <f>Original!G4194</f>
        <v>FOOD &amp; DRINKS</v>
      </c>
      <c r="I3784" s="57" t="s">
        <v>529</v>
      </c>
    </row>
    <row r="3785" spans="1:9">
      <c r="A3785" s="50">
        <v>3784</v>
      </c>
      <c r="B3785" s="77">
        <f>Original!A4195</f>
        <v>43564</v>
      </c>
      <c r="C3785" s="78">
        <v>43556</v>
      </c>
      <c r="D3785" s="50">
        <v>2019</v>
      </c>
      <c r="E3785" s="79">
        <f>Original!B4195</f>
        <v>0.9159722222222223</v>
      </c>
      <c r="F3785" s="80" t="str">
        <f>Original!C4195</f>
        <v>KELLOGG'S</v>
      </c>
      <c r="G3785" s="80">
        <f>Original!D4195</f>
        <v>654</v>
      </c>
      <c r="H3785" s="80" t="str">
        <f>Original!G4195</f>
        <v>FOOD &amp; DRINKS</v>
      </c>
      <c r="I3785" s="57" t="s">
        <v>529</v>
      </c>
    </row>
    <row r="3786" spans="1:9">
      <c r="A3786" s="50">
        <v>3785</v>
      </c>
      <c r="B3786" s="77">
        <f>Original!A4196</f>
        <v>43565</v>
      </c>
      <c r="C3786" s="78">
        <v>43556</v>
      </c>
      <c r="D3786" s="50">
        <v>2019</v>
      </c>
      <c r="E3786" s="79">
        <f>Original!B4196</f>
        <v>0.59305555555555556</v>
      </c>
      <c r="F3786" s="80" t="str">
        <f>Original!C4196</f>
        <v>LUNCH</v>
      </c>
      <c r="G3786" s="80">
        <f>Original!D4196</f>
        <v>241</v>
      </c>
      <c r="H3786" s="80" t="str">
        <f>Original!G4196</f>
        <v>FOOD &amp; DRINKS</v>
      </c>
      <c r="I3786" s="57" t="s">
        <v>529</v>
      </c>
    </row>
    <row r="3787" spans="1:9">
      <c r="A3787" s="50">
        <v>3786</v>
      </c>
      <c r="B3787" s="77">
        <f>Original!A4197</f>
        <v>43565</v>
      </c>
      <c r="C3787" s="78">
        <v>43556</v>
      </c>
      <c r="D3787" s="50">
        <v>2019</v>
      </c>
      <c r="E3787" s="79">
        <f>Original!B4197</f>
        <v>0.79652777777777783</v>
      </c>
      <c r="F3787" s="80" t="str">
        <f>Original!C4197</f>
        <v>DINNER</v>
      </c>
      <c r="G3787" s="80">
        <f>Original!D4197</f>
        <v>41</v>
      </c>
      <c r="H3787" s="80" t="str">
        <f>Original!G4197</f>
        <v>FOOD &amp; DRINKS</v>
      </c>
      <c r="I3787" s="57" t="s">
        <v>529</v>
      </c>
    </row>
    <row r="3788" spans="1:9">
      <c r="A3788" s="50">
        <v>3787</v>
      </c>
      <c r="B3788" s="77">
        <f>Original!A4198</f>
        <v>43566</v>
      </c>
      <c r="C3788" s="78">
        <v>43556</v>
      </c>
      <c r="D3788" s="50">
        <v>2019</v>
      </c>
      <c r="E3788" s="79">
        <f>Original!B4198</f>
        <v>0.79861111111111116</v>
      </c>
      <c r="F3788" s="80" t="str">
        <f>Original!C4198</f>
        <v>LUNCH</v>
      </c>
      <c r="G3788" s="80">
        <f>Original!D4198</f>
        <v>80</v>
      </c>
      <c r="H3788" s="80" t="str">
        <f>Original!G4198</f>
        <v>FOOD &amp; DRINKS</v>
      </c>
      <c r="I3788" s="57" t="s">
        <v>529</v>
      </c>
    </row>
    <row r="3789" spans="1:9">
      <c r="A3789" s="50">
        <v>3788</v>
      </c>
      <c r="B3789" s="77">
        <f>Original!A4199</f>
        <v>43566</v>
      </c>
      <c r="C3789" s="78">
        <v>43556</v>
      </c>
      <c r="D3789" s="50">
        <v>2019</v>
      </c>
      <c r="E3789" s="79">
        <f>Original!B4199</f>
        <v>0.8930555555555556</v>
      </c>
      <c r="F3789" s="80" t="str">
        <f>Original!C4199</f>
        <v>DINNER</v>
      </c>
      <c r="G3789" s="80">
        <f>Original!D4199</f>
        <v>125.5</v>
      </c>
      <c r="H3789" s="80" t="str">
        <f>Original!G4199</f>
        <v>FOOD &amp; DRINKS</v>
      </c>
      <c r="I3789" s="57" t="s">
        <v>529</v>
      </c>
    </row>
    <row r="3790" spans="1:9">
      <c r="A3790" s="50">
        <v>3789</v>
      </c>
      <c r="B3790" s="77">
        <f>Original!A4200</f>
        <v>43567</v>
      </c>
      <c r="C3790" s="78">
        <v>43556</v>
      </c>
      <c r="D3790" s="50">
        <v>2019</v>
      </c>
      <c r="E3790" s="79">
        <f>Original!B4200</f>
        <v>0.77777777777777779</v>
      </c>
      <c r="F3790" s="80" t="str">
        <f>Original!C4200</f>
        <v>LUNCH</v>
      </c>
      <c r="G3790" s="80">
        <f>Original!D4200</f>
        <v>361</v>
      </c>
      <c r="H3790" s="80" t="str">
        <f>Original!G4200</f>
        <v>FOOD &amp; DRINKS</v>
      </c>
      <c r="I3790" s="57" t="s">
        <v>529</v>
      </c>
    </row>
    <row r="3791" spans="1:9">
      <c r="A3791" s="50">
        <v>3790</v>
      </c>
      <c r="B3791" s="77">
        <f>Original!A4201</f>
        <v>43567</v>
      </c>
      <c r="C3791" s="78">
        <v>43556</v>
      </c>
      <c r="D3791" s="50">
        <v>2019</v>
      </c>
      <c r="E3791" s="79">
        <f>Original!B4201</f>
        <v>0.86736111111111114</v>
      </c>
      <c r="F3791" s="80" t="str">
        <f>Original!C4201</f>
        <v>SNACKS</v>
      </c>
      <c r="G3791" s="80">
        <f>Original!D4201</f>
        <v>10</v>
      </c>
      <c r="H3791" s="80" t="str">
        <f>Original!G4201</f>
        <v>FOOD &amp; DRINKS</v>
      </c>
      <c r="I3791" s="57" t="s">
        <v>529</v>
      </c>
    </row>
    <row r="3792" spans="1:9">
      <c r="A3792" s="50">
        <v>3791</v>
      </c>
      <c r="B3792" s="77">
        <f>Original!A4202</f>
        <v>43567</v>
      </c>
      <c r="C3792" s="78">
        <v>43556</v>
      </c>
      <c r="D3792" s="50">
        <v>2019</v>
      </c>
      <c r="E3792" s="79">
        <f>Original!B4202</f>
        <v>0.86736111111111114</v>
      </c>
      <c r="F3792" s="80" t="str">
        <f>Original!C4202</f>
        <v>OIL</v>
      </c>
      <c r="G3792" s="80">
        <f>Original!D4202</f>
        <v>42</v>
      </c>
      <c r="H3792" s="80" t="str">
        <f>Original!G4202</f>
        <v>GROCERIES</v>
      </c>
      <c r="I3792" s="57" t="s">
        <v>529</v>
      </c>
    </row>
    <row r="3793" spans="1:9">
      <c r="A3793" s="50">
        <v>3792</v>
      </c>
      <c r="B3793" s="77">
        <f>Original!A4203</f>
        <v>43568</v>
      </c>
      <c r="C3793" s="78">
        <v>43556</v>
      </c>
      <c r="D3793" s="50">
        <v>2019</v>
      </c>
      <c r="E3793" s="79">
        <f>Original!B4203</f>
        <v>0.51458333333333328</v>
      </c>
      <c r="F3793" s="80" t="str">
        <f>Original!C4203</f>
        <v>SWIMMING</v>
      </c>
      <c r="G3793" s="80">
        <f>Original!D4203</f>
        <v>360</v>
      </c>
      <c r="H3793" s="80" t="str">
        <f>Original!G4203</f>
        <v>BILLS</v>
      </c>
      <c r="I3793" s="57" t="s">
        <v>529</v>
      </c>
    </row>
    <row r="3794" spans="1:9">
      <c r="A3794" s="50">
        <v>3793</v>
      </c>
      <c r="B3794" s="77">
        <f>Original!A4204</f>
        <v>43568</v>
      </c>
      <c r="C3794" s="78">
        <v>43556</v>
      </c>
      <c r="D3794" s="50">
        <v>2019</v>
      </c>
      <c r="E3794" s="79">
        <f>Original!B4204</f>
        <v>0.51458333333333328</v>
      </c>
      <c r="F3794" s="80" t="str">
        <f>Original!C4204</f>
        <v>BUS</v>
      </c>
      <c r="G3794" s="80">
        <f>Original!D4204</f>
        <v>27</v>
      </c>
      <c r="H3794" s="80" t="str">
        <f>Original!G4204</f>
        <v>TRAVEL</v>
      </c>
      <c r="I3794" s="57" t="s">
        <v>529</v>
      </c>
    </row>
    <row r="3795" spans="1:9">
      <c r="A3795" s="50">
        <v>3794</v>
      </c>
      <c r="B3795" s="77">
        <f>Original!A4205</f>
        <v>43568</v>
      </c>
      <c r="C3795" s="78">
        <v>43556</v>
      </c>
      <c r="D3795" s="50">
        <v>2019</v>
      </c>
      <c r="E3795" s="79">
        <f>Original!B4205</f>
        <v>0.62916666666666665</v>
      </c>
      <c r="F3795" s="80" t="str">
        <f>Original!C4205</f>
        <v>LUNCH</v>
      </c>
      <c r="G3795" s="80">
        <f>Original!D4205</f>
        <v>109</v>
      </c>
      <c r="H3795" s="80" t="str">
        <f>Original!G4205</f>
        <v>FOOD &amp; DRINKS</v>
      </c>
      <c r="I3795" s="57" t="s">
        <v>529</v>
      </c>
    </row>
    <row r="3796" spans="1:9">
      <c r="A3796" s="50">
        <v>3795</v>
      </c>
      <c r="B3796" s="77">
        <f>Original!A4206</f>
        <v>43569</v>
      </c>
      <c r="C3796" s="78">
        <v>43556</v>
      </c>
      <c r="D3796" s="50">
        <v>2019</v>
      </c>
      <c r="E3796" s="79">
        <f>Original!B4206</f>
        <v>0.51041666666666663</v>
      </c>
      <c r="F3796" s="80" t="str">
        <f>Original!C4206</f>
        <v>TEA</v>
      </c>
      <c r="G3796" s="80">
        <f>Original!D4206</f>
        <v>10</v>
      </c>
      <c r="H3796" s="80" t="str">
        <f>Original!G4206</f>
        <v>FOOD &amp; DRINKS</v>
      </c>
      <c r="I3796" s="57" t="s">
        <v>529</v>
      </c>
    </row>
    <row r="3797" spans="1:9">
      <c r="A3797" s="50">
        <v>3796</v>
      </c>
      <c r="B3797" s="77">
        <f>Original!A4207</f>
        <v>43569</v>
      </c>
      <c r="C3797" s="78">
        <v>43556</v>
      </c>
      <c r="D3797" s="50">
        <v>2019</v>
      </c>
      <c r="E3797" s="79">
        <f>Original!B4207</f>
        <v>0.51041666666666663</v>
      </c>
      <c r="F3797" s="80" t="str">
        <f>Original!C4207</f>
        <v>BUS</v>
      </c>
      <c r="G3797" s="80">
        <f>Original!D4207</f>
        <v>32</v>
      </c>
      <c r="H3797" s="80" t="str">
        <f>Original!G4207</f>
        <v>TRAVEL</v>
      </c>
      <c r="I3797" s="57" t="s">
        <v>529</v>
      </c>
    </row>
    <row r="3798" spans="1:9">
      <c r="A3798" s="50">
        <v>3797</v>
      </c>
      <c r="B3798" s="77">
        <f>Original!A4208</f>
        <v>43569</v>
      </c>
      <c r="C3798" s="78">
        <v>43556</v>
      </c>
      <c r="D3798" s="50">
        <v>2019</v>
      </c>
      <c r="E3798" s="79">
        <f>Original!B4208</f>
        <v>0.51041666666666663</v>
      </c>
      <c r="F3798" s="80" t="str">
        <f>Original!C4208</f>
        <v>BADMINTON</v>
      </c>
      <c r="G3798" s="80">
        <f>Original!D4208</f>
        <v>140</v>
      </c>
      <c r="H3798" s="80" t="str">
        <f>Original!G4208</f>
        <v>BILLS</v>
      </c>
      <c r="I3798" s="57" t="s">
        <v>529</v>
      </c>
    </row>
    <row r="3799" spans="1:9">
      <c r="A3799" s="50">
        <v>3798</v>
      </c>
      <c r="B3799" s="77">
        <f>Original!A4209</f>
        <v>43569</v>
      </c>
      <c r="C3799" s="78">
        <v>43556</v>
      </c>
      <c r="D3799" s="50">
        <v>2019</v>
      </c>
      <c r="E3799" s="79">
        <f>Original!B4209</f>
        <v>0.83819444444444446</v>
      </c>
      <c r="F3799" s="80" t="str">
        <f>Original!C4209</f>
        <v>SNACKS</v>
      </c>
      <c r="G3799" s="80">
        <f>Original!D4209</f>
        <v>75</v>
      </c>
      <c r="H3799" s="80" t="str">
        <f>Original!G4209</f>
        <v>FOOD &amp; DRINKS</v>
      </c>
      <c r="I3799" s="57" t="s">
        <v>529</v>
      </c>
    </row>
    <row r="3800" spans="1:9">
      <c r="A3800" s="50">
        <v>3799</v>
      </c>
      <c r="B3800" s="77">
        <f>Original!A4210</f>
        <v>43569</v>
      </c>
      <c r="C3800" s="78">
        <v>43556</v>
      </c>
      <c r="D3800" s="50">
        <v>2019</v>
      </c>
      <c r="E3800" s="79">
        <f>Original!B4210</f>
        <v>0.83819444444444446</v>
      </c>
      <c r="F3800" s="80" t="str">
        <f>Original!C4210</f>
        <v>SWIMMING</v>
      </c>
      <c r="G3800" s="80">
        <f>Original!D4210</f>
        <v>200</v>
      </c>
      <c r="H3800" s="80" t="str">
        <f>Original!G4210</f>
        <v>BILLS</v>
      </c>
      <c r="I3800" s="57" t="s">
        <v>529</v>
      </c>
    </row>
    <row r="3801" spans="1:9">
      <c r="A3801" s="50">
        <v>3800</v>
      </c>
      <c r="B3801" s="77">
        <f>Original!A4211</f>
        <v>43569</v>
      </c>
      <c r="C3801" s="78">
        <v>43556</v>
      </c>
      <c r="D3801" s="50">
        <v>2019</v>
      </c>
      <c r="E3801" s="79">
        <f>Original!B4211</f>
        <v>0.83819444444444446</v>
      </c>
      <c r="F3801" s="80" t="str">
        <f>Original!C4211</f>
        <v>BUS</v>
      </c>
      <c r="G3801" s="80">
        <f>Original!D4211</f>
        <v>12</v>
      </c>
      <c r="H3801" s="80" t="str">
        <f>Original!G4211</f>
        <v>TRAVEL</v>
      </c>
      <c r="I3801" s="57" t="s">
        <v>529</v>
      </c>
    </row>
    <row r="3802" spans="1:9">
      <c r="A3802" s="50">
        <v>3801</v>
      </c>
      <c r="B3802" s="77">
        <f>Original!A4212</f>
        <v>43569</v>
      </c>
      <c r="C3802" s="78">
        <v>43556</v>
      </c>
      <c r="D3802" s="50">
        <v>2019</v>
      </c>
      <c r="E3802" s="79">
        <f>Original!B4212</f>
        <v>0.90486111111111101</v>
      </c>
      <c r="F3802" s="80" t="str">
        <f>Original!C4212</f>
        <v>TEA</v>
      </c>
      <c r="G3802" s="80">
        <f>Original!D4212</f>
        <v>10</v>
      </c>
      <c r="H3802" s="80" t="str">
        <f>Original!G4212</f>
        <v>FOOD &amp; DRINKS</v>
      </c>
      <c r="I3802" s="57" t="s">
        <v>529</v>
      </c>
    </row>
    <row r="3803" spans="1:9">
      <c r="A3803" s="50">
        <v>3802</v>
      </c>
      <c r="B3803" s="77">
        <f>Original!A4213</f>
        <v>43569</v>
      </c>
      <c r="C3803" s="78">
        <v>43556</v>
      </c>
      <c r="D3803" s="50">
        <v>2019</v>
      </c>
      <c r="E3803" s="79">
        <f>Original!B4213</f>
        <v>0.90486111111111101</v>
      </c>
      <c r="F3803" s="80" t="str">
        <f>Original!C4213</f>
        <v>BUS</v>
      </c>
      <c r="G3803" s="80">
        <f>Original!D4213</f>
        <v>20</v>
      </c>
      <c r="H3803" s="80" t="str">
        <f>Original!G4213</f>
        <v>TRAVEL</v>
      </c>
      <c r="I3803" s="57" t="s">
        <v>529</v>
      </c>
    </row>
    <row r="3804" spans="1:9">
      <c r="A3804" s="50">
        <v>3803</v>
      </c>
      <c r="B3804" s="77">
        <f>Original!A4214</f>
        <v>43569</v>
      </c>
      <c r="C3804" s="78">
        <v>43556</v>
      </c>
      <c r="D3804" s="50">
        <v>2019</v>
      </c>
      <c r="E3804" s="79">
        <f>Original!B4214</f>
        <v>0.90486111111111101</v>
      </c>
      <c r="F3804" s="80" t="str">
        <f>Original!C4214</f>
        <v>SOAP POWDER</v>
      </c>
      <c r="G3804" s="80">
        <f>Original!D4214</f>
        <v>41</v>
      </c>
      <c r="H3804" s="80" t="str">
        <f>Original!G4214</f>
        <v>GROCERIES</v>
      </c>
      <c r="I3804" s="57" t="s">
        <v>529</v>
      </c>
    </row>
    <row r="3805" spans="1:9">
      <c r="A3805" s="50">
        <v>3804</v>
      </c>
      <c r="B3805" s="77">
        <f>Original!A4215</f>
        <v>43570</v>
      </c>
      <c r="C3805" s="78">
        <v>43556</v>
      </c>
      <c r="D3805" s="50">
        <v>2019</v>
      </c>
      <c r="E3805" s="79">
        <f>Original!B4215</f>
        <v>0.37291666666666662</v>
      </c>
      <c r="F3805" s="80" t="str">
        <f>Original!C4215</f>
        <v>UBER</v>
      </c>
      <c r="G3805" s="80">
        <f>Original!D4215</f>
        <v>100</v>
      </c>
      <c r="H3805" s="80" t="str">
        <f>Original!G4215</f>
        <v>TRAVEL</v>
      </c>
      <c r="I3805" s="57" t="s">
        <v>529</v>
      </c>
    </row>
    <row r="3806" spans="1:9">
      <c r="A3806" s="50">
        <v>3805</v>
      </c>
      <c r="B3806" s="77">
        <f>Original!A4216</f>
        <v>43570</v>
      </c>
      <c r="C3806" s="78">
        <v>43556</v>
      </c>
      <c r="D3806" s="50">
        <v>2019</v>
      </c>
      <c r="E3806" s="79">
        <f>Original!B4216</f>
        <v>0.45694444444444443</v>
      </c>
      <c r="F3806" s="80" t="str">
        <f>Original!C4216</f>
        <v>SNACKS</v>
      </c>
      <c r="G3806" s="80">
        <f>Original!D4216</f>
        <v>30</v>
      </c>
      <c r="H3806" s="80" t="str">
        <f>Original!G4216</f>
        <v>FOOD &amp; DRINKS</v>
      </c>
      <c r="I3806" s="57" t="s">
        <v>529</v>
      </c>
    </row>
    <row r="3807" spans="1:9">
      <c r="A3807" s="50">
        <v>3806</v>
      </c>
      <c r="B3807" s="77">
        <f>Original!A4217</f>
        <v>43570</v>
      </c>
      <c r="C3807" s="78">
        <v>43556</v>
      </c>
      <c r="D3807" s="50">
        <v>2019</v>
      </c>
      <c r="E3807" s="79">
        <f>Original!B4217</f>
        <v>0.83263888888888893</v>
      </c>
      <c r="F3807" s="80" t="str">
        <f>Original!C4217</f>
        <v>KELLOGG'S</v>
      </c>
      <c r="G3807" s="80">
        <f>Original!D4217</f>
        <v>640</v>
      </c>
      <c r="H3807" s="80" t="str">
        <f>Original!G4217</f>
        <v>FOOD &amp; DRINKS</v>
      </c>
      <c r="I3807" s="57" t="s">
        <v>529</v>
      </c>
    </row>
    <row r="3808" spans="1:9">
      <c r="A3808" s="50">
        <v>3807</v>
      </c>
      <c r="B3808" s="77">
        <f>Original!A4218</f>
        <v>43570</v>
      </c>
      <c r="C3808" s="78">
        <v>43556</v>
      </c>
      <c r="D3808" s="50">
        <v>2019</v>
      </c>
      <c r="E3808" s="79">
        <f>Original!B4218</f>
        <v>0.91319444444444453</v>
      </c>
      <c r="F3808" s="80" t="str">
        <f>Original!C4218</f>
        <v>DINNER</v>
      </c>
      <c r="G3808" s="80">
        <f>Original!D4218</f>
        <v>80</v>
      </c>
      <c r="H3808" s="80" t="str">
        <f>Original!G4218</f>
        <v>FOOD &amp; DRINKS</v>
      </c>
      <c r="I3808" s="57" t="s">
        <v>529</v>
      </c>
    </row>
    <row r="3809" spans="1:9">
      <c r="A3809" s="50">
        <v>3808</v>
      </c>
      <c r="B3809" s="77">
        <f>Original!A4219</f>
        <v>43571</v>
      </c>
      <c r="C3809" s="78">
        <v>43556</v>
      </c>
      <c r="D3809" s="50">
        <v>2019</v>
      </c>
      <c r="E3809" s="79">
        <f>Original!B4219</f>
        <v>0.58124999999999993</v>
      </c>
      <c r="F3809" s="80" t="str">
        <f>Original!C4219</f>
        <v>TREAT</v>
      </c>
      <c r="G3809" s="80">
        <f>Original!D4219</f>
        <v>6525</v>
      </c>
      <c r="H3809" s="80" t="str">
        <f>Original!G4219</f>
        <v>FOOD &amp; DRINKS</v>
      </c>
      <c r="I3809" s="57" t="s">
        <v>529</v>
      </c>
    </row>
    <row r="3810" spans="1:9">
      <c r="A3810" s="50">
        <v>3809</v>
      </c>
      <c r="B3810" s="77">
        <f>Original!A4220</f>
        <v>43572</v>
      </c>
      <c r="C3810" s="78">
        <v>43556</v>
      </c>
      <c r="D3810" s="50">
        <v>2019</v>
      </c>
      <c r="E3810" s="79">
        <f>Original!B4220</f>
        <v>0.71111111111111114</v>
      </c>
      <c r="F3810" s="80" t="str">
        <f>Original!C4220</f>
        <v>DONATION</v>
      </c>
      <c r="G3810" s="80">
        <f>Original!D4220</f>
        <v>488</v>
      </c>
      <c r="H3810" s="80" t="str">
        <f>Original!G4220</f>
        <v>BILLS</v>
      </c>
      <c r="I3810" s="57" t="s">
        <v>529</v>
      </c>
    </row>
    <row r="3811" spans="1:9">
      <c r="A3811" s="50">
        <v>3810</v>
      </c>
      <c r="B3811" s="77">
        <f>Original!A4221</f>
        <v>43573</v>
      </c>
      <c r="C3811" s="78">
        <v>43556</v>
      </c>
      <c r="D3811" s="50">
        <v>2019</v>
      </c>
      <c r="E3811" s="79">
        <f>Original!B4221</f>
        <v>0.90486111111111101</v>
      </c>
      <c r="F3811" s="80" t="str">
        <f>Original!C4221</f>
        <v>SOAP POWDER</v>
      </c>
      <c r="G3811" s="80">
        <f>Original!D4221</f>
        <v>20</v>
      </c>
      <c r="H3811" s="80" t="str">
        <f>Original!G4221</f>
        <v>GROCERIES</v>
      </c>
      <c r="I3811" s="57" t="s">
        <v>529</v>
      </c>
    </row>
    <row r="3812" spans="1:9">
      <c r="A3812" s="50">
        <v>3811</v>
      </c>
      <c r="B3812" s="77">
        <f>Original!A4222</f>
        <v>43574</v>
      </c>
      <c r="C3812" s="78">
        <v>43556</v>
      </c>
      <c r="D3812" s="50">
        <v>2019</v>
      </c>
      <c r="E3812" s="79">
        <f>Original!B4222</f>
        <v>0.59722222222222221</v>
      </c>
      <c r="F3812" s="80" t="str">
        <f>Original!C4222</f>
        <v>LUNCH</v>
      </c>
      <c r="G3812" s="80">
        <f>Original!D4222</f>
        <v>795</v>
      </c>
      <c r="H3812" s="80" t="str">
        <f>Original!G4222</f>
        <v>FOOD &amp; DRINKS</v>
      </c>
      <c r="I3812" s="57" t="s">
        <v>529</v>
      </c>
    </row>
    <row r="3813" spans="1:9">
      <c r="A3813" s="50">
        <v>3812</v>
      </c>
      <c r="B3813" s="77">
        <f>Original!A4223</f>
        <v>43575</v>
      </c>
      <c r="C3813" s="78">
        <v>43556</v>
      </c>
      <c r="D3813" s="50">
        <v>2019</v>
      </c>
      <c r="E3813" s="79">
        <f>Original!B4223</f>
        <v>0.31041666666666667</v>
      </c>
      <c r="F3813" s="80" t="str">
        <f>Original!C4223</f>
        <v>IRON</v>
      </c>
      <c r="G3813" s="80">
        <f>Original!D4223</f>
        <v>56</v>
      </c>
      <c r="H3813" s="80" t="str">
        <f>Original!G4223</f>
        <v>BILLS</v>
      </c>
      <c r="I3813" s="57" t="s">
        <v>529</v>
      </c>
    </row>
    <row r="3814" spans="1:9">
      <c r="A3814" s="50">
        <v>3813</v>
      </c>
      <c r="B3814" s="77">
        <f>Original!A4224</f>
        <v>43575</v>
      </c>
      <c r="C3814" s="78">
        <v>43556</v>
      </c>
      <c r="D3814" s="50">
        <v>2019</v>
      </c>
      <c r="E3814" s="79">
        <f>Original!B4224</f>
        <v>0.81111111111111101</v>
      </c>
      <c r="F3814" s="80" t="str">
        <f>Original!C4224</f>
        <v>SOAP POWDER</v>
      </c>
      <c r="G3814" s="80">
        <f>Original!D4224</f>
        <v>53</v>
      </c>
      <c r="H3814" s="80" t="str">
        <f>Original!G4224</f>
        <v>GROCERIES</v>
      </c>
      <c r="I3814" s="57" t="s">
        <v>529</v>
      </c>
    </row>
    <row r="3815" spans="1:9">
      <c r="A3815" s="50">
        <v>3814</v>
      </c>
      <c r="B3815" s="77">
        <f>Original!A4225</f>
        <v>43575</v>
      </c>
      <c r="C3815" s="78">
        <v>43556</v>
      </c>
      <c r="D3815" s="50">
        <v>2019</v>
      </c>
      <c r="E3815" s="79">
        <f>Original!B4225</f>
        <v>0.81111111111111101</v>
      </c>
      <c r="F3815" s="80" t="str">
        <f>Original!C4225</f>
        <v>DINNER</v>
      </c>
      <c r="G3815" s="80">
        <f>Original!D4225</f>
        <v>30</v>
      </c>
      <c r="H3815" s="80" t="str">
        <f>Original!G4225</f>
        <v>FOOD &amp; DRINKS</v>
      </c>
      <c r="I3815" s="57" t="s">
        <v>529</v>
      </c>
    </row>
    <row r="3816" spans="1:9">
      <c r="A3816" s="50">
        <v>3815</v>
      </c>
      <c r="B3816" s="77">
        <f>Original!A4226</f>
        <v>43575</v>
      </c>
      <c r="C3816" s="78">
        <v>43556</v>
      </c>
      <c r="D3816" s="50">
        <v>2019</v>
      </c>
      <c r="E3816" s="79">
        <f>Original!B4226</f>
        <v>0.81111111111111101</v>
      </c>
      <c r="F3816" s="80" t="str">
        <f>Original!C4226</f>
        <v>BUS</v>
      </c>
      <c r="G3816" s="80">
        <f>Original!D4226</f>
        <v>56</v>
      </c>
      <c r="H3816" s="80" t="str">
        <f>Original!G4226</f>
        <v>TRAVEL</v>
      </c>
      <c r="I3816" s="57" t="s">
        <v>529</v>
      </c>
    </row>
    <row r="3817" spans="1:9">
      <c r="A3817" s="50">
        <v>3816</v>
      </c>
      <c r="B3817" s="77">
        <f>Original!A4227</f>
        <v>43576</v>
      </c>
      <c r="C3817" s="78">
        <v>43556</v>
      </c>
      <c r="D3817" s="50">
        <v>2019</v>
      </c>
      <c r="E3817" s="79">
        <f>Original!B4227</f>
        <v>0.46319444444444446</v>
      </c>
      <c r="F3817" s="80" t="str">
        <f>Original!C4227</f>
        <v>JUICE</v>
      </c>
      <c r="G3817" s="80">
        <f>Original!D4227</f>
        <v>200</v>
      </c>
      <c r="H3817" s="80" t="str">
        <f>Original!G4227</f>
        <v>FOOD &amp; DRINKS</v>
      </c>
      <c r="I3817" s="57" t="s">
        <v>529</v>
      </c>
    </row>
    <row r="3818" spans="1:9">
      <c r="A3818" s="50">
        <v>3817</v>
      </c>
      <c r="B3818" s="77">
        <f>Original!A4228</f>
        <v>43576</v>
      </c>
      <c r="C3818" s="78">
        <v>43556</v>
      </c>
      <c r="D3818" s="50">
        <v>2019</v>
      </c>
      <c r="E3818" s="79">
        <f>Original!B4228</f>
        <v>0.46319444444444446</v>
      </c>
      <c r="F3818" s="80" t="str">
        <f>Original!C4228</f>
        <v>BUS</v>
      </c>
      <c r="G3818" s="80">
        <f>Original!D4228</f>
        <v>24</v>
      </c>
      <c r="H3818" s="80" t="str">
        <f>Original!G4228</f>
        <v>TRAVEL</v>
      </c>
      <c r="I3818" s="57" t="s">
        <v>529</v>
      </c>
    </row>
    <row r="3819" spans="1:9">
      <c r="A3819" s="50">
        <v>3818</v>
      </c>
      <c r="B3819" s="77">
        <f>Original!A4229</f>
        <v>43576</v>
      </c>
      <c r="C3819" s="78">
        <v>43556</v>
      </c>
      <c r="D3819" s="50">
        <v>2019</v>
      </c>
      <c r="E3819" s="79">
        <f>Original!B4229</f>
        <v>0.52083333333333337</v>
      </c>
      <c r="F3819" s="80" t="str">
        <f>Original!C4229</f>
        <v>BREAKFAST</v>
      </c>
      <c r="G3819" s="80">
        <f>Original!D4229</f>
        <v>30</v>
      </c>
      <c r="H3819" s="80" t="str">
        <f>Original!G4229</f>
        <v>FOOD &amp; DRINKS</v>
      </c>
      <c r="I3819" s="57" t="s">
        <v>529</v>
      </c>
    </row>
    <row r="3820" spans="1:9">
      <c r="A3820" s="50">
        <v>3819</v>
      </c>
      <c r="B3820" s="77">
        <f>Original!A4230</f>
        <v>43576</v>
      </c>
      <c r="C3820" s="78">
        <v>43556</v>
      </c>
      <c r="D3820" s="50">
        <v>2019</v>
      </c>
      <c r="E3820" s="79">
        <f>Original!B4230</f>
        <v>0.52083333333333337</v>
      </c>
      <c r="F3820" s="80" t="str">
        <f>Original!C4230</f>
        <v>SNACKS</v>
      </c>
      <c r="G3820" s="80">
        <f>Original!D4230</f>
        <v>40</v>
      </c>
      <c r="H3820" s="80" t="str">
        <f>Original!G4230</f>
        <v>FOOD &amp; DRINKS</v>
      </c>
      <c r="I3820" s="57" t="s">
        <v>529</v>
      </c>
    </row>
    <row r="3821" spans="1:9">
      <c r="A3821" s="50">
        <v>3820</v>
      </c>
      <c r="B3821" s="77">
        <f>Original!A4231</f>
        <v>43576</v>
      </c>
      <c r="C3821" s="78">
        <v>43556</v>
      </c>
      <c r="D3821" s="50">
        <v>2019</v>
      </c>
      <c r="E3821" s="79">
        <f>Original!B4231</f>
        <v>0.61944444444444446</v>
      </c>
      <c r="F3821" s="80" t="str">
        <f>Original!C4231</f>
        <v>UBER</v>
      </c>
      <c r="G3821" s="80">
        <f>Original!D4231</f>
        <v>139.53</v>
      </c>
      <c r="H3821" s="80" t="str">
        <f>Original!G4231</f>
        <v>TRAVEL</v>
      </c>
      <c r="I3821" s="57" t="s">
        <v>529</v>
      </c>
    </row>
    <row r="3822" spans="1:9">
      <c r="A3822" s="50">
        <v>3821</v>
      </c>
      <c r="B3822" s="77">
        <f>Original!A4232</f>
        <v>43576</v>
      </c>
      <c r="C3822" s="78">
        <v>43556</v>
      </c>
      <c r="D3822" s="50">
        <v>2019</v>
      </c>
      <c r="E3822" s="79">
        <f>Original!B4232</f>
        <v>0.83472222222222225</v>
      </c>
      <c r="F3822" s="80" t="str">
        <f>Original!C4232</f>
        <v>RC MEET</v>
      </c>
      <c r="G3822" s="80">
        <f>Original!D4232</f>
        <v>250</v>
      </c>
      <c r="H3822" s="80" t="str">
        <f>Original!G4232</f>
        <v>BILLS</v>
      </c>
      <c r="I3822" s="57" t="s">
        <v>529</v>
      </c>
    </row>
    <row r="3823" spans="1:9">
      <c r="A3823" s="50">
        <v>3822</v>
      </c>
      <c r="B3823" s="77">
        <f>Original!A4233</f>
        <v>43576</v>
      </c>
      <c r="C3823" s="78">
        <v>43556</v>
      </c>
      <c r="D3823" s="50">
        <v>2019</v>
      </c>
      <c r="E3823" s="79">
        <f>Original!B4233</f>
        <v>0.87430555555555556</v>
      </c>
      <c r="F3823" s="80" t="str">
        <f>Original!C4233</f>
        <v>DINNER</v>
      </c>
      <c r="G3823" s="80">
        <f>Original!D4233</f>
        <v>50</v>
      </c>
      <c r="H3823" s="80" t="str">
        <f>Original!G4233</f>
        <v>FOOD &amp; DRINKS</v>
      </c>
      <c r="I3823" s="57" t="s">
        <v>529</v>
      </c>
    </row>
    <row r="3824" spans="1:9">
      <c r="A3824" s="50">
        <v>3823</v>
      </c>
      <c r="B3824" s="77">
        <f>Original!A4234</f>
        <v>43576</v>
      </c>
      <c r="C3824" s="78">
        <v>43556</v>
      </c>
      <c r="D3824" s="50">
        <v>2019</v>
      </c>
      <c r="E3824" s="79">
        <f>Original!B4234</f>
        <v>0.87430555555555556</v>
      </c>
      <c r="F3824" s="80" t="str">
        <f>Original!C4234</f>
        <v>LUNCH</v>
      </c>
      <c r="G3824" s="80">
        <f>Original!D4234</f>
        <v>68.5</v>
      </c>
      <c r="H3824" s="80" t="str">
        <f>Original!G4234</f>
        <v>FOOD &amp; DRINKS</v>
      </c>
      <c r="I3824" s="57" t="s">
        <v>529</v>
      </c>
    </row>
    <row r="3825" spans="1:9">
      <c r="A3825" s="50">
        <v>3824</v>
      </c>
      <c r="B3825" s="77">
        <f>Original!A4235</f>
        <v>43576</v>
      </c>
      <c r="C3825" s="78">
        <v>43556</v>
      </c>
      <c r="D3825" s="50">
        <v>2019</v>
      </c>
      <c r="E3825" s="79">
        <f>Original!B4235</f>
        <v>0.87430555555555556</v>
      </c>
      <c r="F3825" s="80" t="str">
        <f>Original!C4235</f>
        <v>BUS</v>
      </c>
      <c r="G3825" s="80">
        <f>Original!D4235</f>
        <v>32</v>
      </c>
      <c r="H3825" s="80" t="str">
        <f>Original!G4235</f>
        <v>TRAVEL</v>
      </c>
      <c r="I3825" s="57" t="s">
        <v>529</v>
      </c>
    </row>
    <row r="3826" spans="1:9">
      <c r="A3826" s="50">
        <v>3825</v>
      </c>
      <c r="B3826" s="77">
        <f>Original!A4236</f>
        <v>43578</v>
      </c>
      <c r="C3826" s="78">
        <v>43556</v>
      </c>
      <c r="D3826" s="50">
        <v>2019</v>
      </c>
      <c r="E3826" s="79">
        <f>Original!B4236</f>
        <v>0.31597222222222221</v>
      </c>
      <c r="F3826" s="80" t="s">
        <v>987</v>
      </c>
      <c r="G3826" s="80">
        <v>14198</v>
      </c>
      <c r="H3826" s="80" t="s">
        <v>45</v>
      </c>
      <c r="I3826" s="57" t="s">
        <v>529</v>
      </c>
    </row>
    <row r="3827" spans="1:9">
      <c r="A3827" s="50">
        <v>3826</v>
      </c>
      <c r="B3827" s="77">
        <f>Original!A4236</f>
        <v>43578</v>
      </c>
      <c r="C3827" s="78">
        <v>43556</v>
      </c>
      <c r="D3827" s="50">
        <v>2019</v>
      </c>
      <c r="E3827" s="79">
        <f>Original!B4236</f>
        <v>0.31597222222222221</v>
      </c>
      <c r="F3827" s="80" t="str">
        <f>Original!C4236</f>
        <v>MOVIE</v>
      </c>
      <c r="G3827" s="80">
        <f>Original!D4236</f>
        <v>419</v>
      </c>
      <c r="H3827" s="80" t="str">
        <f>Original!G4236</f>
        <v>MOVIES</v>
      </c>
      <c r="I3827" s="57" t="s">
        <v>529</v>
      </c>
    </row>
    <row r="3828" spans="1:9">
      <c r="A3828" s="50">
        <v>3827</v>
      </c>
      <c r="B3828" s="77">
        <f>Original!A4237</f>
        <v>43578</v>
      </c>
      <c r="C3828" s="78">
        <v>43556</v>
      </c>
      <c r="D3828" s="50">
        <v>2019</v>
      </c>
      <c r="E3828" s="79">
        <f>Original!B4237</f>
        <v>0.59444444444444444</v>
      </c>
      <c r="F3828" s="80" t="str">
        <f>Original!C4237</f>
        <v>UBER</v>
      </c>
      <c r="G3828" s="80">
        <f>Original!D4237</f>
        <v>99.53</v>
      </c>
      <c r="H3828" s="80" t="str">
        <f>Original!G4237</f>
        <v>TRAVEL</v>
      </c>
      <c r="I3828" s="57" t="s">
        <v>529</v>
      </c>
    </row>
    <row r="3829" spans="1:9">
      <c r="A3829" s="50">
        <v>3828</v>
      </c>
      <c r="B3829" s="77">
        <f>Original!A4238</f>
        <v>43578</v>
      </c>
      <c r="C3829" s="78">
        <v>43556</v>
      </c>
      <c r="D3829" s="50">
        <v>2019</v>
      </c>
      <c r="E3829" s="79">
        <f>Original!B4238</f>
        <v>0.90416666666666667</v>
      </c>
      <c r="F3829" s="80" t="str">
        <f>Original!C4238</f>
        <v>SNACKS</v>
      </c>
      <c r="G3829" s="80">
        <f>Original!D4238</f>
        <v>10</v>
      </c>
      <c r="H3829" s="80" t="str">
        <f>Original!G4238</f>
        <v>FOOD &amp; DRINKS</v>
      </c>
      <c r="I3829" s="57" t="s">
        <v>529</v>
      </c>
    </row>
    <row r="3830" spans="1:9">
      <c r="A3830" s="50">
        <v>3829</v>
      </c>
      <c r="B3830" s="77">
        <f>Original!A4239</f>
        <v>43578</v>
      </c>
      <c r="C3830" s="78">
        <v>43556</v>
      </c>
      <c r="D3830" s="50">
        <v>2019</v>
      </c>
      <c r="E3830" s="79">
        <f>Original!B4239</f>
        <v>0.90416666666666667</v>
      </c>
      <c r="F3830" s="80" t="str">
        <f>Original!C4239</f>
        <v>PETROL</v>
      </c>
      <c r="G3830" s="80">
        <f>Original!D4239</f>
        <v>100</v>
      </c>
      <c r="H3830" s="80" t="str">
        <f>Original!G4239</f>
        <v>TRAVEL</v>
      </c>
      <c r="I3830" s="57" t="s">
        <v>529</v>
      </c>
    </row>
    <row r="3831" spans="1:9">
      <c r="A3831" s="50">
        <v>3830</v>
      </c>
      <c r="B3831" s="77">
        <f>Original!A4240</f>
        <v>43578</v>
      </c>
      <c r="C3831" s="78">
        <v>43556</v>
      </c>
      <c r="D3831" s="50">
        <v>2019</v>
      </c>
      <c r="E3831" s="79">
        <f>Original!B4240</f>
        <v>0.90416666666666667</v>
      </c>
      <c r="F3831" s="80" t="str">
        <f>Original!C4240</f>
        <v>SNACKS</v>
      </c>
      <c r="G3831" s="80">
        <f>Original!D4240</f>
        <v>25</v>
      </c>
      <c r="H3831" s="80" t="str">
        <f>Original!G4240</f>
        <v>FOOD &amp; DRINKS</v>
      </c>
      <c r="I3831" s="57" t="s">
        <v>529</v>
      </c>
    </row>
    <row r="3832" spans="1:9">
      <c r="A3832" s="50">
        <v>3831</v>
      </c>
      <c r="B3832" s="77">
        <f>Original!A4241</f>
        <v>43578</v>
      </c>
      <c r="C3832" s="78">
        <v>43556</v>
      </c>
      <c r="D3832" s="50">
        <v>2019</v>
      </c>
      <c r="E3832" s="79">
        <f>Original!B4241</f>
        <v>0.90416666666666667</v>
      </c>
      <c r="F3832" s="80" t="str">
        <f>Original!C4241</f>
        <v>DINNER</v>
      </c>
      <c r="G3832" s="80">
        <f>Original!D4241</f>
        <v>55</v>
      </c>
      <c r="H3832" s="80" t="str">
        <f>Original!G4241</f>
        <v>FOOD &amp; DRINKS</v>
      </c>
      <c r="I3832" s="57" t="s">
        <v>529</v>
      </c>
    </row>
    <row r="3833" spans="1:9">
      <c r="A3833" s="50">
        <v>3832</v>
      </c>
      <c r="B3833" s="77">
        <f>Original!A4242</f>
        <v>43579</v>
      </c>
      <c r="C3833" s="78">
        <v>43556</v>
      </c>
      <c r="D3833" s="50">
        <v>2019</v>
      </c>
      <c r="E3833" s="79">
        <f>Original!B4242</f>
        <v>0.66319444444444442</v>
      </c>
      <c r="F3833" s="80" t="str">
        <f>Original!C4242</f>
        <v>RECHARGE</v>
      </c>
      <c r="G3833" s="80">
        <f>Original!D4242</f>
        <v>398</v>
      </c>
      <c r="H3833" s="80" t="str">
        <f>Original!G4242</f>
        <v>BILLS</v>
      </c>
      <c r="I3833" s="57" t="s">
        <v>529</v>
      </c>
    </row>
    <row r="3834" spans="1:9">
      <c r="A3834" s="50">
        <v>3833</v>
      </c>
      <c r="B3834" s="77">
        <f>Original!A4243</f>
        <v>43579</v>
      </c>
      <c r="C3834" s="78">
        <v>43556</v>
      </c>
      <c r="D3834" s="50">
        <v>2019</v>
      </c>
      <c r="E3834" s="79">
        <f>Original!B4243</f>
        <v>0.83750000000000002</v>
      </c>
      <c r="F3834" s="80" t="str">
        <f>Original!C4243</f>
        <v>DINNER</v>
      </c>
      <c r="G3834" s="80">
        <f>Original!D4243</f>
        <v>59</v>
      </c>
      <c r="H3834" s="80" t="str">
        <f>Original!G4243</f>
        <v>FOOD &amp; DRINKS</v>
      </c>
      <c r="I3834" s="57" t="s">
        <v>529</v>
      </c>
    </row>
    <row r="3835" spans="1:9">
      <c r="A3835" s="50">
        <v>3834</v>
      </c>
      <c r="B3835" s="77">
        <f>Original!A4244</f>
        <v>43579</v>
      </c>
      <c r="C3835" s="78">
        <v>43556</v>
      </c>
      <c r="D3835" s="50">
        <v>2019</v>
      </c>
      <c r="E3835" s="79">
        <f>Original!B4244</f>
        <v>0.83750000000000002</v>
      </c>
      <c r="F3835" s="80" t="str">
        <f>Original!C4244</f>
        <v>BAG STITCH</v>
      </c>
      <c r="G3835" s="80">
        <f>Original!D4244</f>
        <v>210</v>
      </c>
      <c r="H3835" s="80" t="str">
        <f>Original!G4244</f>
        <v>BILLS</v>
      </c>
      <c r="I3835" s="57" t="s">
        <v>529</v>
      </c>
    </row>
    <row r="3836" spans="1:9">
      <c r="A3836" s="50">
        <v>3835</v>
      </c>
      <c r="B3836" s="77">
        <f>Original!A4245</f>
        <v>43579</v>
      </c>
      <c r="C3836" s="78">
        <v>43556</v>
      </c>
      <c r="D3836" s="50">
        <v>2019</v>
      </c>
      <c r="E3836" s="79">
        <f>Original!B4245</f>
        <v>0.83750000000000002</v>
      </c>
      <c r="F3836" s="80" t="str">
        <f>Original!C4245</f>
        <v>HAIRCUT</v>
      </c>
      <c r="G3836" s="80">
        <f>Original!D4245</f>
        <v>110</v>
      </c>
      <c r="H3836" s="80" t="str">
        <f>Original!G4245</f>
        <v>BILLS</v>
      </c>
      <c r="I3836" s="57" t="s">
        <v>529</v>
      </c>
    </row>
    <row r="3837" spans="1:9">
      <c r="A3837" s="50">
        <v>3836</v>
      </c>
      <c r="B3837" s="77">
        <f>Original!A4246</f>
        <v>43579</v>
      </c>
      <c r="C3837" s="78">
        <v>43556</v>
      </c>
      <c r="D3837" s="50">
        <v>2019</v>
      </c>
      <c r="E3837" s="79">
        <f>Original!B4246</f>
        <v>0.83750000000000002</v>
      </c>
      <c r="F3837" s="80" t="str">
        <f>Original!C4246</f>
        <v>ZOMATO GOLD</v>
      </c>
      <c r="G3837" s="80">
        <f>Original!D4246</f>
        <v>350</v>
      </c>
      <c r="H3837" s="80" t="str">
        <f>Original!G4246</f>
        <v>FOOD &amp; DRINKS</v>
      </c>
      <c r="I3837" s="57" t="s">
        <v>529</v>
      </c>
    </row>
    <row r="3838" spans="1:9">
      <c r="A3838" s="50">
        <v>3837</v>
      </c>
      <c r="B3838" s="77">
        <f>Original!A4247</f>
        <v>43579</v>
      </c>
      <c r="C3838" s="78">
        <v>43556</v>
      </c>
      <c r="D3838" s="50">
        <v>2019</v>
      </c>
      <c r="E3838" s="79">
        <f>Original!B4247</f>
        <v>0.84027777777777779</v>
      </c>
      <c r="F3838" s="80" t="str">
        <f>Original!C4247</f>
        <v>ROOM COMMON EXPENSES</v>
      </c>
      <c r="G3838" s="80">
        <f>Original!D4247</f>
        <v>224</v>
      </c>
      <c r="H3838" s="80" t="s">
        <v>354</v>
      </c>
      <c r="I3838" s="57" t="s">
        <v>529</v>
      </c>
    </row>
    <row r="3839" spans="1:9">
      <c r="A3839" s="50">
        <v>3838</v>
      </c>
      <c r="B3839" s="77">
        <f>Original!A4248</f>
        <v>43579</v>
      </c>
      <c r="C3839" s="78">
        <v>43556</v>
      </c>
      <c r="D3839" s="50">
        <v>2019</v>
      </c>
      <c r="E3839" s="79">
        <f>Original!B4248</f>
        <v>0.84027777777777779</v>
      </c>
      <c r="F3839" s="80" t="str">
        <f>Original!C4248</f>
        <v>ROOM COMMON FOOD</v>
      </c>
      <c r="G3839" s="80">
        <f>Original!D4248</f>
        <v>373.5</v>
      </c>
      <c r="H3839" s="80" t="str">
        <f>Original!G4248</f>
        <v>FOOD &amp; DRINKS</v>
      </c>
      <c r="I3839" s="57" t="s">
        <v>529</v>
      </c>
    </row>
    <row r="3840" spans="1:9">
      <c r="A3840" s="50">
        <v>3839</v>
      </c>
      <c r="B3840" s="77">
        <f>Original!A4249</f>
        <v>43579</v>
      </c>
      <c r="C3840" s="78">
        <v>43556</v>
      </c>
      <c r="D3840" s="50">
        <v>2019</v>
      </c>
      <c r="E3840" s="79">
        <f>Original!B4249</f>
        <v>0.84027777777777779</v>
      </c>
      <c r="F3840" s="80" t="str">
        <f>Original!C4249</f>
        <v>RENT</v>
      </c>
      <c r="G3840" s="80">
        <f>Original!D4249</f>
        <v>2200</v>
      </c>
      <c r="H3840" s="80" t="str">
        <f>Original!G4249</f>
        <v>RENT</v>
      </c>
      <c r="I3840" s="57" t="s">
        <v>529</v>
      </c>
    </row>
    <row r="3841" spans="1:9">
      <c r="A3841" s="50">
        <v>3840</v>
      </c>
      <c r="B3841" s="77">
        <f>Original!A4250</f>
        <v>43580</v>
      </c>
      <c r="C3841" s="78">
        <v>43556</v>
      </c>
      <c r="D3841" s="50">
        <v>2019</v>
      </c>
      <c r="E3841" s="79">
        <f>Original!B4250</f>
        <v>0.57708333333333328</v>
      </c>
      <c r="F3841" s="80" t="str">
        <f>Original!C4250</f>
        <v>SNACKS</v>
      </c>
      <c r="G3841" s="80">
        <f>Original!D4250</f>
        <v>35</v>
      </c>
      <c r="H3841" s="80" t="str">
        <f>Original!G4250</f>
        <v>FOOD &amp; DRINKS</v>
      </c>
      <c r="I3841" s="57" t="s">
        <v>529</v>
      </c>
    </row>
    <row r="3842" spans="1:9">
      <c r="A3842" s="50">
        <v>3841</v>
      </c>
      <c r="B3842" s="77">
        <f>Original!A4251</f>
        <v>43580</v>
      </c>
      <c r="C3842" s="78">
        <v>43556</v>
      </c>
      <c r="D3842" s="50">
        <v>2019</v>
      </c>
      <c r="E3842" s="79">
        <f>Original!B4251</f>
        <v>0.7993055555555556</v>
      </c>
      <c r="F3842" s="80" t="str">
        <f>Original!C4251</f>
        <v>FINAL SETTLEMENT TAFE</v>
      </c>
      <c r="G3842" s="80">
        <f>Original!D4251</f>
        <v>13127</v>
      </c>
      <c r="H3842" s="80" t="str">
        <f>Original!G4251</f>
        <v>BILLS</v>
      </c>
      <c r="I3842" s="57" t="s">
        <v>529</v>
      </c>
    </row>
    <row r="3843" spans="1:9">
      <c r="A3843" s="50">
        <v>3842</v>
      </c>
      <c r="B3843" s="77">
        <f>Original!A4252</f>
        <v>43580</v>
      </c>
      <c r="C3843" s="78">
        <v>43556</v>
      </c>
      <c r="D3843" s="50">
        <v>2019</v>
      </c>
      <c r="E3843" s="79">
        <f>Original!B4252</f>
        <v>0.79999999999999993</v>
      </c>
      <c r="F3843" s="80" t="str">
        <f>Original!C4252</f>
        <v>BREAKFAST</v>
      </c>
      <c r="G3843" s="80">
        <f>Original!D4252</f>
        <v>70</v>
      </c>
      <c r="H3843" s="80" t="str">
        <f>Original!G4252</f>
        <v>FOOD &amp; DRINKS</v>
      </c>
      <c r="I3843" s="57" t="s">
        <v>529</v>
      </c>
    </row>
    <row r="3844" spans="1:9">
      <c r="A3844" s="50">
        <v>3843</v>
      </c>
      <c r="B3844" s="77">
        <f>Original!A4253</f>
        <v>43580</v>
      </c>
      <c r="C3844" s="78">
        <v>43556</v>
      </c>
      <c r="D3844" s="50">
        <v>2019</v>
      </c>
      <c r="E3844" s="79">
        <f>Original!B4253</f>
        <v>0.85625000000000007</v>
      </c>
      <c r="F3844" s="80" t="str">
        <f>Original!C4253</f>
        <v>SOAP POWDER</v>
      </c>
      <c r="G3844" s="80">
        <f>Original!D4253</f>
        <v>40</v>
      </c>
      <c r="H3844" s="80" t="str">
        <f>Original!G4253</f>
        <v>GROCERIES</v>
      </c>
      <c r="I3844" s="57" t="s">
        <v>529</v>
      </c>
    </row>
    <row r="3845" spans="1:9">
      <c r="A3845" s="50">
        <v>3844</v>
      </c>
      <c r="B3845" s="77">
        <f>Original!A4254</f>
        <v>43580</v>
      </c>
      <c r="C3845" s="78">
        <v>43556</v>
      </c>
      <c r="D3845" s="50">
        <v>2019</v>
      </c>
      <c r="E3845" s="79">
        <f>Original!B4254</f>
        <v>0.85625000000000007</v>
      </c>
      <c r="F3845" s="80" t="str">
        <f>Original!C4254</f>
        <v>DINNER</v>
      </c>
      <c r="G3845" s="80">
        <f>Original!D4254</f>
        <v>36</v>
      </c>
      <c r="H3845" s="80" t="str">
        <f>Original!G4254</f>
        <v>FOOD &amp; DRINKS</v>
      </c>
      <c r="I3845" s="57" t="s">
        <v>529</v>
      </c>
    </row>
    <row r="3846" spans="1:9">
      <c r="A3846" s="50">
        <v>3845</v>
      </c>
      <c r="B3846" s="77">
        <f>Original!A4255</f>
        <v>43581</v>
      </c>
      <c r="C3846" s="78">
        <v>43556</v>
      </c>
      <c r="D3846" s="50">
        <v>2019</v>
      </c>
      <c r="E3846" s="79">
        <f>Original!B4255</f>
        <v>0.81527777777777777</v>
      </c>
      <c r="F3846" s="80" t="str">
        <f>Original!C4255</f>
        <v>DINNER</v>
      </c>
      <c r="G3846" s="80">
        <f>Original!D4255</f>
        <v>155</v>
      </c>
      <c r="H3846" s="80" t="str">
        <f>Original!G4255</f>
        <v>FOOD &amp; DRINKS</v>
      </c>
      <c r="I3846" s="57" t="s">
        <v>529</v>
      </c>
    </row>
    <row r="3847" spans="1:9">
      <c r="A3847" s="50">
        <v>3846</v>
      </c>
      <c r="B3847" s="77">
        <f>Original!A4256</f>
        <v>43581</v>
      </c>
      <c r="C3847" s="78">
        <v>43556</v>
      </c>
      <c r="D3847" s="50">
        <v>2019</v>
      </c>
      <c r="E3847" s="79">
        <f>Original!B4256</f>
        <v>0.81527777777777777</v>
      </c>
      <c r="F3847" s="80" t="str">
        <f>Original!C4256</f>
        <v>BREAKFAST</v>
      </c>
      <c r="G3847" s="80">
        <f>Original!D4256</f>
        <v>59</v>
      </c>
      <c r="H3847" s="80" t="str">
        <f>Original!G4256</f>
        <v>FOOD &amp; DRINKS</v>
      </c>
      <c r="I3847" s="57" t="s">
        <v>529</v>
      </c>
    </row>
    <row r="3848" spans="1:9">
      <c r="A3848" s="50">
        <v>3847</v>
      </c>
      <c r="B3848" s="77">
        <f>Original!A4257</f>
        <v>43581</v>
      </c>
      <c r="C3848" s="78">
        <v>43556</v>
      </c>
      <c r="D3848" s="50">
        <v>2019</v>
      </c>
      <c r="E3848" s="79">
        <f>Original!B4257</f>
        <v>0.82013888888888886</v>
      </c>
      <c r="F3848" s="80" t="str">
        <f>Original!C4257</f>
        <v>FOOTBALL</v>
      </c>
      <c r="G3848" s="80">
        <f>Original!D4257</f>
        <v>368</v>
      </c>
      <c r="H3848" s="80" t="str">
        <f>Original!G4257</f>
        <v>SHOPPING</v>
      </c>
      <c r="I3848" s="57" t="s">
        <v>529</v>
      </c>
    </row>
    <row r="3849" spans="1:9">
      <c r="A3849" s="50">
        <v>3848</v>
      </c>
      <c r="B3849" s="77">
        <f>Original!A4258</f>
        <v>43581</v>
      </c>
      <c r="C3849" s="78">
        <v>43556</v>
      </c>
      <c r="D3849" s="50">
        <v>2019</v>
      </c>
      <c r="E3849" s="79">
        <f>Original!B4258</f>
        <v>0.82013888888888886</v>
      </c>
      <c r="F3849" s="80" t="str">
        <f>Original!C4258</f>
        <v>BUS</v>
      </c>
      <c r="G3849" s="80">
        <f>Original!D4258</f>
        <v>774</v>
      </c>
      <c r="H3849" s="80" t="str">
        <f>Original!G4258</f>
        <v>TRAVEL</v>
      </c>
      <c r="I3849" s="57" t="s">
        <v>529</v>
      </c>
    </row>
    <row r="3850" spans="1:9">
      <c r="A3850" s="50">
        <v>3849</v>
      </c>
      <c r="B3850" s="77">
        <f>Original!A4259</f>
        <v>43581</v>
      </c>
      <c r="C3850" s="78">
        <v>43556</v>
      </c>
      <c r="D3850" s="50">
        <v>2019</v>
      </c>
      <c r="E3850" s="79">
        <f>Original!B4259</f>
        <v>0.82013888888888886</v>
      </c>
      <c r="F3850" s="80" t="str">
        <f>Original!C4259</f>
        <v>BUS</v>
      </c>
      <c r="G3850" s="80">
        <f>Original!D4259</f>
        <v>36</v>
      </c>
      <c r="H3850" s="80" t="str">
        <f>Original!G4259</f>
        <v>TRAVEL</v>
      </c>
      <c r="I3850" s="57" t="s">
        <v>529</v>
      </c>
    </row>
    <row r="3851" spans="1:9">
      <c r="A3851" s="50">
        <v>3850</v>
      </c>
      <c r="B3851" s="77">
        <f>Original!A4260</f>
        <v>43582</v>
      </c>
      <c r="C3851" s="78">
        <v>43556</v>
      </c>
      <c r="D3851" s="50">
        <v>2019</v>
      </c>
      <c r="E3851" s="79">
        <f>Original!B4260</f>
        <v>0.49513888888888885</v>
      </c>
      <c r="F3851" s="80" t="str">
        <f>Original!C4260</f>
        <v>JUICE</v>
      </c>
      <c r="G3851" s="80">
        <f>Original!D4260</f>
        <v>145</v>
      </c>
      <c r="H3851" s="80" t="str">
        <f>Original!G4260</f>
        <v>FOOD &amp; DRINKS</v>
      </c>
      <c r="I3851" s="57" t="s">
        <v>529</v>
      </c>
    </row>
    <row r="3852" spans="1:9">
      <c r="A3852" s="50">
        <v>3851</v>
      </c>
      <c r="B3852" s="77">
        <f>Original!A4261</f>
        <v>43583</v>
      </c>
      <c r="C3852" s="78">
        <v>43556</v>
      </c>
      <c r="D3852" s="50">
        <v>2019</v>
      </c>
      <c r="E3852" s="79">
        <f>Original!B4261</f>
        <v>0.9604166666666667</v>
      </c>
      <c r="F3852" s="80" t="str">
        <f>Original!C4261</f>
        <v>GROCERY</v>
      </c>
      <c r="G3852" s="80">
        <f>Original!D4261</f>
        <v>143</v>
      </c>
      <c r="H3852" s="80" t="str">
        <f>Original!G4261</f>
        <v>GROCERIES</v>
      </c>
      <c r="I3852" s="57" t="s">
        <v>529</v>
      </c>
    </row>
    <row r="3853" spans="1:9">
      <c r="A3853" s="50">
        <v>3852</v>
      </c>
      <c r="B3853" s="77">
        <f>Original!A4262</f>
        <v>43587</v>
      </c>
      <c r="C3853" s="78">
        <v>43586</v>
      </c>
      <c r="D3853" s="50">
        <f>YEAR(Table1[[#This Row],[DATE]])</f>
        <v>2019</v>
      </c>
      <c r="E3853" s="79">
        <f>Original!B4262</f>
        <v>0.34097222222222223</v>
      </c>
      <c r="F3853" s="80" t="str">
        <f>Original!C4262</f>
        <v>BREAKFAST</v>
      </c>
      <c r="G3853" s="80">
        <f>Original!D4262</f>
        <v>40</v>
      </c>
      <c r="H3853" s="80" t="str">
        <f>Original!G4262</f>
        <v>FOOD &amp; DRINKS</v>
      </c>
      <c r="I3853" s="57" t="s">
        <v>529</v>
      </c>
    </row>
    <row r="3854" spans="1:9">
      <c r="A3854" s="50">
        <v>3853</v>
      </c>
      <c r="B3854" s="77">
        <f>Original!A4263</f>
        <v>43587</v>
      </c>
      <c r="C3854" s="78">
        <v>43586</v>
      </c>
      <c r="D3854" s="50">
        <f>YEAR(Table1[[#This Row],[DATE]])</f>
        <v>2019</v>
      </c>
      <c r="E3854" s="79">
        <f>Original!B4263</f>
        <v>0.66388888888888886</v>
      </c>
      <c r="F3854" s="80" t="str">
        <f>Original!C4263</f>
        <v>BUS</v>
      </c>
      <c r="G3854" s="80">
        <f>Original!D4263</f>
        <v>36</v>
      </c>
      <c r="H3854" s="80" t="str">
        <f>Original!G4263</f>
        <v>TRAVEL</v>
      </c>
      <c r="I3854" s="57" t="s">
        <v>529</v>
      </c>
    </row>
    <row r="3855" spans="1:9">
      <c r="A3855" s="50">
        <v>3854</v>
      </c>
      <c r="B3855" s="77">
        <f>Original!A4264</f>
        <v>43587</v>
      </c>
      <c r="C3855" s="78">
        <v>43586</v>
      </c>
      <c r="D3855" s="50">
        <f>YEAR(Table1[[#This Row],[DATE]])</f>
        <v>2019</v>
      </c>
      <c r="E3855" s="79">
        <f>Original!B4264</f>
        <v>0.66388888888888886</v>
      </c>
      <c r="F3855" s="80" t="str">
        <f>Original!C4264</f>
        <v>SOAP POWDER</v>
      </c>
      <c r="G3855" s="80">
        <f>Original!D4264</f>
        <v>30</v>
      </c>
      <c r="H3855" s="80" t="str">
        <f>Original!G4264</f>
        <v>GROCERIES</v>
      </c>
      <c r="I3855" s="57" t="s">
        <v>529</v>
      </c>
    </row>
    <row r="3856" spans="1:9">
      <c r="A3856" s="50">
        <v>3855</v>
      </c>
      <c r="B3856" s="77">
        <f>Original!A4265</f>
        <v>43587</v>
      </c>
      <c r="C3856" s="78">
        <v>43586</v>
      </c>
      <c r="D3856" s="50">
        <f>YEAR(Table1[[#This Row],[DATE]])</f>
        <v>2019</v>
      </c>
      <c r="E3856" s="79">
        <f>Original!B4265</f>
        <v>0.66388888888888886</v>
      </c>
      <c r="F3856" s="80" t="str">
        <f>Original!C4265</f>
        <v>BUS</v>
      </c>
      <c r="G3856" s="80">
        <f>Original!D4265</f>
        <v>724</v>
      </c>
      <c r="H3856" s="80" t="str">
        <f>Original!G4265</f>
        <v>TRAVEL</v>
      </c>
      <c r="I3856" s="57" t="s">
        <v>529</v>
      </c>
    </row>
    <row r="3857" spans="1:9">
      <c r="A3857" s="50">
        <v>3856</v>
      </c>
      <c r="B3857" s="77">
        <f>Original!A4266</f>
        <v>43587</v>
      </c>
      <c r="C3857" s="78">
        <v>43586</v>
      </c>
      <c r="D3857" s="50">
        <f>YEAR(Table1[[#This Row],[DATE]])</f>
        <v>2019</v>
      </c>
      <c r="E3857" s="79">
        <f>Original!B4266</f>
        <v>0.66388888888888886</v>
      </c>
      <c r="F3857" s="80" t="str">
        <f>Original!C4266</f>
        <v>LUNCH</v>
      </c>
      <c r="G3857" s="80">
        <f>Original!D4266</f>
        <v>80</v>
      </c>
      <c r="H3857" s="80" t="str">
        <f>Original!G4266</f>
        <v>FOOD &amp; DRINKS</v>
      </c>
      <c r="I3857" s="57" t="s">
        <v>529</v>
      </c>
    </row>
    <row r="3858" spans="1:9">
      <c r="A3858" s="50">
        <v>3857</v>
      </c>
      <c r="B3858" s="77">
        <f>Original!A4267</f>
        <v>43587</v>
      </c>
      <c r="C3858" s="78">
        <v>43586</v>
      </c>
      <c r="D3858" s="50">
        <f>YEAR(Table1[[#This Row],[DATE]])</f>
        <v>2019</v>
      </c>
      <c r="E3858" s="79">
        <f>Original!B4267</f>
        <v>0.67361111111111116</v>
      </c>
      <c r="F3858" s="80" t="str">
        <f>Original!C4267</f>
        <v>IRON</v>
      </c>
      <c r="G3858" s="80">
        <f>Original!D4267</f>
        <v>60</v>
      </c>
      <c r="H3858" s="80" t="str">
        <f>Original!G4267</f>
        <v>BILLS</v>
      </c>
      <c r="I3858" s="57" t="s">
        <v>529</v>
      </c>
    </row>
    <row r="3859" spans="1:9">
      <c r="A3859" s="50">
        <v>3858</v>
      </c>
      <c r="B3859" s="77">
        <f>Original!A4268</f>
        <v>43587</v>
      </c>
      <c r="C3859" s="78">
        <v>43586</v>
      </c>
      <c r="D3859" s="50">
        <f>YEAR(Table1[[#This Row],[DATE]])</f>
        <v>2019</v>
      </c>
      <c r="E3859" s="79">
        <f>Original!B4268</f>
        <v>0.8125</v>
      </c>
      <c r="F3859" s="80" t="str">
        <f>Original!C4268</f>
        <v>XEROX</v>
      </c>
      <c r="G3859" s="80">
        <f>Original!D4268</f>
        <v>100</v>
      </c>
      <c r="H3859" s="80" t="str">
        <f>Original!G4268</f>
        <v>BILLS</v>
      </c>
      <c r="I3859" s="57" t="s">
        <v>529</v>
      </c>
    </row>
    <row r="3860" spans="1:9">
      <c r="A3860" s="50">
        <v>3859</v>
      </c>
      <c r="B3860" s="77">
        <f>Original!A4269</f>
        <v>43587</v>
      </c>
      <c r="C3860" s="78">
        <v>43586</v>
      </c>
      <c r="D3860" s="50">
        <f>YEAR(Table1[[#This Row],[DATE]])</f>
        <v>2019</v>
      </c>
      <c r="E3860" s="79">
        <f>Original!B4269</f>
        <v>0.81944444444444453</v>
      </c>
      <c r="F3860" s="80" t="str">
        <f>Original!C4269</f>
        <v>SHOPPING</v>
      </c>
      <c r="G3860" s="80">
        <f>Original!D4269</f>
        <v>280</v>
      </c>
      <c r="H3860" s="80" t="str">
        <f>Original!G4269</f>
        <v>SHOPPING</v>
      </c>
      <c r="I3860" s="57" t="s">
        <v>529</v>
      </c>
    </row>
    <row r="3861" spans="1:9">
      <c r="A3861" s="50">
        <v>3860</v>
      </c>
      <c r="B3861" s="77">
        <f>Original!A4270</f>
        <v>43588</v>
      </c>
      <c r="C3861" s="78">
        <v>43586</v>
      </c>
      <c r="D3861" s="50">
        <f>YEAR(Table1[[#This Row],[DATE]])</f>
        <v>2019</v>
      </c>
      <c r="E3861" s="79">
        <f>Original!B4270</f>
        <v>0.33958333333333335</v>
      </c>
      <c r="F3861" s="80" t="str">
        <f>Original!C4270</f>
        <v>BUS</v>
      </c>
      <c r="G3861" s="80">
        <f>Original!D4270</f>
        <v>84</v>
      </c>
      <c r="H3861" s="80" t="str">
        <f>Original!G4270</f>
        <v>TRAVEL</v>
      </c>
      <c r="I3861" s="57" t="s">
        <v>529</v>
      </c>
    </row>
    <row r="3862" spans="1:9">
      <c r="A3862" s="50">
        <v>3861</v>
      </c>
      <c r="B3862" s="77">
        <f>Original!A4271</f>
        <v>43588</v>
      </c>
      <c r="C3862" s="78">
        <v>43586</v>
      </c>
      <c r="D3862" s="50">
        <f>YEAR(Table1[[#This Row],[DATE]])</f>
        <v>2019</v>
      </c>
      <c r="E3862" s="79">
        <f>Original!B4271</f>
        <v>0.38125000000000003</v>
      </c>
      <c r="F3862" s="80" t="str">
        <f>Original!C4271</f>
        <v>CAB</v>
      </c>
      <c r="G3862" s="80">
        <f>Original!D4271</f>
        <v>1050</v>
      </c>
      <c r="H3862" s="80" t="s">
        <v>41</v>
      </c>
      <c r="I3862" s="57" t="s">
        <v>529</v>
      </c>
    </row>
    <row r="3863" spans="1:9">
      <c r="A3863" s="50">
        <v>3862</v>
      </c>
      <c r="B3863" s="77">
        <f>Original!A4272</f>
        <v>43588</v>
      </c>
      <c r="C3863" s="78">
        <v>43586</v>
      </c>
      <c r="D3863" s="50">
        <f>YEAR(Table1[[#This Row],[DATE]])</f>
        <v>2019</v>
      </c>
      <c r="E3863" s="79">
        <f>Original!B4272</f>
        <v>0.4236111111111111</v>
      </c>
      <c r="F3863" s="80" t="str">
        <f>Original!C4272</f>
        <v>BREAKFAST</v>
      </c>
      <c r="G3863" s="80">
        <f>Original!D4272</f>
        <v>30</v>
      </c>
      <c r="H3863" s="80" t="str">
        <f>Original!G4272</f>
        <v>FOOD &amp; DRINKS</v>
      </c>
      <c r="I3863" s="57" t="s">
        <v>529</v>
      </c>
    </row>
    <row r="3864" spans="1:9">
      <c r="A3864" s="50">
        <v>3863</v>
      </c>
      <c r="B3864" s="77">
        <f>Original!A4273</f>
        <v>43588</v>
      </c>
      <c r="C3864" s="78">
        <v>43586</v>
      </c>
      <c r="D3864" s="50">
        <f>YEAR(Table1[[#This Row],[DATE]])</f>
        <v>2019</v>
      </c>
      <c r="E3864" s="79">
        <f>Original!B4273</f>
        <v>0.67291666666666661</v>
      </c>
      <c r="F3864" s="80" t="str">
        <f>Original!C4273</f>
        <v>GROCERIES</v>
      </c>
      <c r="G3864" s="80">
        <f>Original!D4273</f>
        <v>954</v>
      </c>
      <c r="H3864" s="80" t="str">
        <f>Original!G4273</f>
        <v>GROCERIES</v>
      </c>
      <c r="I3864" s="57" t="s">
        <v>529</v>
      </c>
    </row>
    <row r="3865" spans="1:9">
      <c r="A3865" s="50">
        <v>3864</v>
      </c>
      <c r="B3865" s="77">
        <f>Original!A4274</f>
        <v>43590</v>
      </c>
      <c r="C3865" s="78">
        <v>43586</v>
      </c>
      <c r="D3865" s="50">
        <f>YEAR(Table1[[#This Row],[DATE]])</f>
        <v>2019</v>
      </c>
      <c r="E3865" s="79">
        <f>Original!B4274</f>
        <v>0.81597222222222221</v>
      </c>
      <c r="F3865" s="80" t="str">
        <f>Original!C4274</f>
        <v>TIPS</v>
      </c>
      <c r="G3865" s="80">
        <f>Original!D4274</f>
        <v>50</v>
      </c>
      <c r="H3865" s="80" t="str">
        <f>Original!G4274</f>
        <v>BILLS</v>
      </c>
      <c r="I3865" s="57" t="s">
        <v>529</v>
      </c>
    </row>
    <row r="3866" spans="1:9">
      <c r="A3866" s="50">
        <v>3865</v>
      </c>
      <c r="B3866" s="77">
        <f>Original!A4275</f>
        <v>43593</v>
      </c>
      <c r="C3866" s="78">
        <v>43586</v>
      </c>
      <c r="D3866" s="50">
        <f>YEAR(Table1[[#This Row],[DATE]])</f>
        <v>2019</v>
      </c>
      <c r="E3866" s="79">
        <f>Original!B4275</f>
        <v>0.3298611111111111</v>
      </c>
      <c r="F3866" s="80" t="str">
        <f>Original!C4275</f>
        <v>MEDICINES</v>
      </c>
      <c r="G3866" s="80">
        <f>Original!D4275</f>
        <v>65</v>
      </c>
      <c r="H3866" s="80" t="str">
        <f>Original!G4275</f>
        <v>BILLS</v>
      </c>
      <c r="I3866" s="57" t="s">
        <v>529</v>
      </c>
    </row>
    <row r="3867" spans="1:9">
      <c r="A3867" s="50">
        <v>3866</v>
      </c>
      <c r="B3867" s="77">
        <f>Original!A4276</f>
        <v>43593</v>
      </c>
      <c r="C3867" s="78">
        <v>43586</v>
      </c>
      <c r="D3867" s="50">
        <f>YEAR(Table1[[#This Row],[DATE]])</f>
        <v>2019</v>
      </c>
      <c r="E3867" s="79">
        <f>Original!B4276</f>
        <v>0.3298611111111111</v>
      </c>
      <c r="F3867" s="80" t="str">
        <f>Original!C4276</f>
        <v>GROCERIES</v>
      </c>
      <c r="G3867" s="80">
        <f>Original!D4276</f>
        <v>133</v>
      </c>
      <c r="H3867" s="80" t="str">
        <f>Original!G4276</f>
        <v>GROCERIES</v>
      </c>
      <c r="I3867" s="57" t="s">
        <v>529</v>
      </c>
    </row>
    <row r="3868" spans="1:9">
      <c r="A3868" s="50">
        <v>3867</v>
      </c>
      <c r="B3868" s="77">
        <f>Original!A4277</f>
        <v>43594</v>
      </c>
      <c r="C3868" s="78">
        <v>43586</v>
      </c>
      <c r="D3868" s="50">
        <f>YEAR(Table1[[#This Row],[DATE]])</f>
        <v>2019</v>
      </c>
      <c r="E3868" s="79">
        <f>Original!B4277</f>
        <v>0.76250000000000007</v>
      </c>
      <c r="F3868" s="80" t="str">
        <f>Original!C4277</f>
        <v>EMI</v>
      </c>
      <c r="G3868" s="80">
        <f>Original!D4277</f>
        <v>33182</v>
      </c>
      <c r="H3868" s="80" t="str">
        <f>Original!G4277</f>
        <v>EMI</v>
      </c>
      <c r="I3868" s="57" t="s">
        <v>529</v>
      </c>
    </row>
    <row r="3869" spans="1:9">
      <c r="A3869" s="50">
        <v>3868</v>
      </c>
      <c r="B3869" s="77">
        <f>Original!A4278</f>
        <v>43594</v>
      </c>
      <c r="C3869" s="78">
        <v>43586</v>
      </c>
      <c r="D3869" s="50">
        <f>YEAR(Table1[[#This Row],[DATE]])</f>
        <v>2019</v>
      </c>
      <c r="E3869" s="79">
        <f>Original!B4278</f>
        <v>0.81666666666666676</v>
      </c>
      <c r="F3869" s="80" t="str">
        <f>Original!C4278</f>
        <v>IRON</v>
      </c>
      <c r="G3869" s="80">
        <f>Original!D4278</f>
        <v>21</v>
      </c>
      <c r="H3869" s="80" t="str">
        <f>Original!G4278</f>
        <v>BILLS</v>
      </c>
      <c r="I3869" s="57" t="s">
        <v>529</v>
      </c>
    </row>
    <row r="3870" spans="1:9">
      <c r="A3870" s="50">
        <v>3869</v>
      </c>
      <c r="B3870" s="77">
        <f>Original!A4279</f>
        <v>43598</v>
      </c>
      <c r="C3870" s="78">
        <v>43586</v>
      </c>
      <c r="D3870" s="50">
        <f>YEAR(Table1[[#This Row],[DATE]])</f>
        <v>2019</v>
      </c>
      <c r="E3870" s="79">
        <f>Original!B4279</f>
        <v>0.38263888888888892</v>
      </c>
      <c r="F3870" s="80" t="str">
        <f>Original!C4279</f>
        <v>GROCERIES</v>
      </c>
      <c r="G3870" s="80">
        <f>Original!D4279</f>
        <v>240</v>
      </c>
      <c r="H3870" s="80" t="str">
        <f>Original!G4279</f>
        <v>GROCERIES</v>
      </c>
      <c r="I3870" s="57" t="s">
        <v>529</v>
      </c>
    </row>
    <row r="3871" spans="1:9">
      <c r="A3871" s="50">
        <v>3870</v>
      </c>
      <c r="B3871" s="77">
        <f>Original!A4280</f>
        <v>43598</v>
      </c>
      <c r="C3871" s="78">
        <v>43586</v>
      </c>
      <c r="D3871" s="50">
        <f>YEAR(Table1[[#This Row],[DATE]])</f>
        <v>2019</v>
      </c>
      <c r="E3871" s="79">
        <f>Original!B4280</f>
        <v>0.83194444444444438</v>
      </c>
      <c r="F3871" s="80" t="str">
        <f>Original!C4280</f>
        <v>SNACKS</v>
      </c>
      <c r="G3871" s="80">
        <f>Original!D4280</f>
        <v>40</v>
      </c>
      <c r="H3871" s="80" t="str">
        <f>Original!G4280</f>
        <v>FOOD &amp; DRINKS</v>
      </c>
      <c r="I3871" s="57" t="s">
        <v>529</v>
      </c>
    </row>
    <row r="3872" spans="1:9">
      <c r="A3872" s="50">
        <v>3871</v>
      </c>
      <c r="B3872" s="77">
        <f>Original!A4281</f>
        <v>43599</v>
      </c>
      <c r="C3872" s="78">
        <v>43586</v>
      </c>
      <c r="D3872" s="50">
        <f>YEAR(Table1[[#This Row],[DATE]])</f>
        <v>2019</v>
      </c>
      <c r="E3872" s="79">
        <f>Original!B4281</f>
        <v>0.9555555555555556</v>
      </c>
      <c r="F3872" s="80" t="str">
        <f>Original!C4281</f>
        <v>SNACKS</v>
      </c>
      <c r="G3872" s="80">
        <f>Original!D4281</f>
        <v>60</v>
      </c>
      <c r="H3872" s="80" t="str">
        <f>Original!G4281</f>
        <v>FOOD &amp; DRINKS</v>
      </c>
      <c r="I3872" s="57" t="s">
        <v>529</v>
      </c>
    </row>
    <row r="3873" spans="1:9">
      <c r="A3873" s="50">
        <v>3872</v>
      </c>
      <c r="B3873" s="77">
        <f>Original!A4282</f>
        <v>43601</v>
      </c>
      <c r="C3873" s="78">
        <v>43586</v>
      </c>
      <c r="D3873" s="50">
        <f>YEAR(Table1[[#This Row],[DATE]])</f>
        <v>2019</v>
      </c>
      <c r="E3873" s="79">
        <f>Original!B4282</f>
        <v>4.7222222222222221E-2</v>
      </c>
      <c r="F3873" s="80" t="str">
        <f>Original!C4282</f>
        <v>SNACKS</v>
      </c>
      <c r="G3873" s="80">
        <f>Original!D4282</f>
        <v>125</v>
      </c>
      <c r="H3873" s="80" t="str">
        <f>Original!G4282</f>
        <v>FOOD &amp; DRINKS</v>
      </c>
      <c r="I3873" s="57" t="s">
        <v>529</v>
      </c>
    </row>
    <row r="3874" spans="1:9">
      <c r="A3874" s="50">
        <v>3873</v>
      </c>
      <c r="B3874" s="77">
        <f>Original!A4283</f>
        <v>43602</v>
      </c>
      <c r="C3874" s="78">
        <v>43586</v>
      </c>
      <c r="D3874" s="50">
        <f>YEAR(Table1[[#This Row],[DATE]])</f>
        <v>2019</v>
      </c>
      <c r="E3874" s="79">
        <f>Original!B4283</f>
        <v>0.72638888888888886</v>
      </c>
      <c r="F3874" s="80" t="str">
        <f>Original!C4283</f>
        <v>GROCERIES</v>
      </c>
      <c r="G3874" s="80">
        <f>Original!D4283</f>
        <v>100</v>
      </c>
      <c r="H3874" s="80" t="str">
        <f>Original!G4283</f>
        <v>BILLS</v>
      </c>
      <c r="I3874" s="57" t="s">
        <v>529</v>
      </c>
    </row>
    <row r="3875" spans="1:9">
      <c r="A3875" s="50">
        <v>3874</v>
      </c>
      <c r="B3875" s="77">
        <f>Original!A4284</f>
        <v>43604</v>
      </c>
      <c r="C3875" s="78">
        <v>43586</v>
      </c>
      <c r="D3875" s="50">
        <f>YEAR(Table1[[#This Row],[DATE]])</f>
        <v>2019</v>
      </c>
      <c r="E3875" s="79">
        <f>Original!B4284</f>
        <v>0.4604166666666667</v>
      </c>
      <c r="F3875" s="80" t="str">
        <f>Original!C4284</f>
        <v>IRON</v>
      </c>
      <c r="G3875" s="80">
        <f>Original!D4284</f>
        <v>15</v>
      </c>
      <c r="H3875" s="80" t="str">
        <f>Original!G4284</f>
        <v>BILLS</v>
      </c>
      <c r="I3875" s="57" t="s">
        <v>529</v>
      </c>
    </row>
    <row r="3876" spans="1:9">
      <c r="A3876" s="50">
        <v>3875</v>
      </c>
      <c r="B3876" s="77">
        <f>Original!A4285</f>
        <v>43605</v>
      </c>
      <c r="C3876" s="78">
        <v>43586</v>
      </c>
      <c r="D3876" s="50">
        <f>YEAR(Table1[[#This Row],[DATE]])</f>
        <v>2019</v>
      </c>
      <c r="E3876" s="79">
        <f>Original!B4285</f>
        <v>0.5708333333333333</v>
      </c>
      <c r="F3876" s="80" t="str">
        <f>Original!C4285</f>
        <v>DINNER</v>
      </c>
      <c r="G3876" s="80">
        <f>Original!D4285</f>
        <v>25</v>
      </c>
      <c r="H3876" s="80" t="str">
        <f>Original!G4285</f>
        <v>FOOD &amp; DRINKS</v>
      </c>
      <c r="I3876" s="57" t="s">
        <v>529</v>
      </c>
    </row>
    <row r="3877" spans="1:9">
      <c r="A3877" s="50">
        <v>3876</v>
      </c>
      <c r="B3877" s="77">
        <f>Original!A4286</f>
        <v>43605</v>
      </c>
      <c r="C3877" s="78">
        <v>43586</v>
      </c>
      <c r="D3877" s="50">
        <f>YEAR(Table1[[#This Row],[DATE]])</f>
        <v>2019</v>
      </c>
      <c r="E3877" s="79">
        <f>Original!B4286</f>
        <v>0.93611111111111101</v>
      </c>
      <c r="F3877" s="80" t="str">
        <f>Original!C4286</f>
        <v>COFFEE</v>
      </c>
      <c r="G3877" s="80">
        <f>Original!D4286</f>
        <v>17</v>
      </c>
      <c r="H3877" s="80" t="str">
        <f>Original!G4286</f>
        <v>FOOD &amp; DRINKS</v>
      </c>
      <c r="I3877" s="57" t="s">
        <v>529</v>
      </c>
    </row>
    <row r="3878" spans="1:9">
      <c r="A3878" s="50">
        <v>3877</v>
      </c>
      <c r="B3878" s="77">
        <f>Original!A4287</f>
        <v>43607</v>
      </c>
      <c r="C3878" s="78">
        <v>43586</v>
      </c>
      <c r="D3878" s="50">
        <f>YEAR(Table1[[#This Row],[DATE]])</f>
        <v>2019</v>
      </c>
      <c r="E3878" s="79">
        <f>Original!B4287</f>
        <v>0.8979166666666667</v>
      </c>
      <c r="F3878" s="80" t="str">
        <f>Original!C4287</f>
        <v>CASH TRANSFER</v>
      </c>
      <c r="G3878" s="80">
        <f>Original!D4287</f>
        <v>50</v>
      </c>
      <c r="H3878" s="80" t="str">
        <f>Original!G4287</f>
        <v>BILLS</v>
      </c>
      <c r="I3878" s="57" t="s">
        <v>529</v>
      </c>
    </row>
    <row r="3879" spans="1:9">
      <c r="A3879" s="50">
        <v>3878</v>
      </c>
      <c r="B3879" s="77">
        <f>Original!A4288</f>
        <v>43608</v>
      </c>
      <c r="C3879" s="78">
        <v>43586</v>
      </c>
      <c r="D3879" s="50">
        <f>YEAR(Table1[[#This Row],[DATE]])</f>
        <v>2019</v>
      </c>
      <c r="E3879" s="79">
        <f>Original!B4288</f>
        <v>9.1666666666666674E-2</v>
      </c>
      <c r="F3879" s="80" t="str">
        <f>Original!C4288</f>
        <v>TEA</v>
      </c>
      <c r="G3879" s="80">
        <f>Original!D4288</f>
        <v>30</v>
      </c>
      <c r="H3879" s="80" t="str">
        <f>Original!G4288</f>
        <v>FOOD &amp; DRINKS</v>
      </c>
      <c r="I3879" s="57" t="s">
        <v>529</v>
      </c>
    </row>
    <row r="3880" spans="1:9">
      <c r="A3880" s="50">
        <v>3879</v>
      </c>
      <c r="B3880" s="77">
        <f>Original!A4289</f>
        <v>43608</v>
      </c>
      <c r="C3880" s="78">
        <v>43586</v>
      </c>
      <c r="D3880" s="50">
        <f>YEAR(Table1[[#This Row],[DATE]])</f>
        <v>2019</v>
      </c>
      <c r="E3880" s="79">
        <f>Original!B4289</f>
        <v>0.88402777777777775</v>
      </c>
      <c r="F3880" s="80" t="str">
        <f>Original!C4289</f>
        <v>PAYTM</v>
      </c>
      <c r="G3880" s="80">
        <f>Original!D4289</f>
        <v>20</v>
      </c>
      <c r="H3880" s="80" t="str">
        <f>Original!G4289</f>
        <v>BILLS</v>
      </c>
      <c r="I3880" s="57" t="s">
        <v>529</v>
      </c>
    </row>
    <row r="3881" spans="1:9">
      <c r="A3881" s="50">
        <v>3880</v>
      </c>
      <c r="B3881" s="77">
        <f>Original!A4290</f>
        <v>43608</v>
      </c>
      <c r="C3881" s="78">
        <v>43586</v>
      </c>
      <c r="D3881" s="50">
        <f>YEAR(Table1[[#This Row],[DATE]])</f>
        <v>2019</v>
      </c>
      <c r="E3881" s="79">
        <f>Original!B4290</f>
        <v>0.96597222222222223</v>
      </c>
      <c r="F3881" s="80" t="str">
        <f>Original!C4290</f>
        <v>NV</v>
      </c>
      <c r="G3881" s="80">
        <f>Original!D4290</f>
        <v>80</v>
      </c>
      <c r="H3881" s="80" t="str">
        <f>Original!G4290</f>
        <v>FOOD &amp; DRINKS</v>
      </c>
      <c r="I3881" s="57" t="s">
        <v>529</v>
      </c>
    </row>
    <row r="3882" spans="1:9">
      <c r="A3882" s="50">
        <v>3881</v>
      </c>
      <c r="B3882" s="77">
        <f>Original!A4291</f>
        <v>43608</v>
      </c>
      <c r="C3882" s="78">
        <v>43586</v>
      </c>
      <c r="D3882" s="50">
        <f>YEAR(Table1[[#This Row],[DATE]])</f>
        <v>2019</v>
      </c>
      <c r="E3882" s="79">
        <f>Original!B4291</f>
        <v>0.98888888888888893</v>
      </c>
      <c r="F3882" s="80" t="str">
        <f>Original!C4291</f>
        <v>GRABNGO</v>
      </c>
      <c r="G3882" s="80">
        <f>Original!D4291</f>
        <v>80</v>
      </c>
      <c r="H3882" s="80" t="str">
        <f>Original!G4291</f>
        <v>FOOD &amp; DRINKS</v>
      </c>
      <c r="I3882" s="57" t="s">
        <v>529</v>
      </c>
    </row>
    <row r="3883" spans="1:9">
      <c r="A3883" s="50">
        <v>3882</v>
      </c>
      <c r="B3883" s="77">
        <f>Original!A4292</f>
        <v>43609</v>
      </c>
      <c r="C3883" s="78">
        <v>43586</v>
      </c>
      <c r="D3883" s="50">
        <f>YEAR(Table1[[#This Row],[DATE]])</f>
        <v>2019</v>
      </c>
      <c r="E3883" s="79">
        <f>Original!B4292</f>
        <v>0.75138888888888899</v>
      </c>
      <c r="F3883" s="80" t="str">
        <f>Original!C4292</f>
        <v>GROCERY</v>
      </c>
      <c r="G3883" s="80">
        <f>Original!D4292</f>
        <v>23</v>
      </c>
      <c r="H3883" s="80" t="str">
        <f>Original!G4292</f>
        <v>BILLS</v>
      </c>
      <c r="I3883" s="57" t="s">
        <v>529</v>
      </c>
    </row>
    <row r="3884" spans="1:9">
      <c r="A3884" s="50">
        <v>3883</v>
      </c>
      <c r="B3884" s="77">
        <f>Original!A4293</f>
        <v>43609</v>
      </c>
      <c r="C3884" s="78">
        <v>43586</v>
      </c>
      <c r="D3884" s="50">
        <f>YEAR(Table1[[#This Row],[DATE]])</f>
        <v>2019</v>
      </c>
      <c r="E3884" s="79">
        <f>Original!B4293</f>
        <v>0.89097222222222217</v>
      </c>
      <c r="F3884" s="80" t="str">
        <f>Original!C4293</f>
        <v>MESS</v>
      </c>
      <c r="G3884" s="80">
        <f>Original!D4293</f>
        <v>25</v>
      </c>
      <c r="H3884" s="80" t="str">
        <f>Original!G4293</f>
        <v>FOOD &amp; DRINKS</v>
      </c>
      <c r="I3884" s="57" t="s">
        <v>529</v>
      </c>
    </row>
    <row r="3885" spans="1:9">
      <c r="A3885" s="50">
        <v>3884</v>
      </c>
      <c r="B3885" s="77">
        <f>Original!A4294</f>
        <v>43609</v>
      </c>
      <c r="C3885" s="78">
        <v>43586</v>
      </c>
      <c r="D3885" s="50">
        <f>YEAR(Table1[[#This Row],[DATE]])</f>
        <v>2019</v>
      </c>
      <c r="E3885" s="79">
        <f>Original!B4294</f>
        <v>0.97361111111111109</v>
      </c>
      <c r="F3885" s="80" t="str">
        <f>Original!C4294</f>
        <v>MESS</v>
      </c>
      <c r="G3885" s="80">
        <f>Original!D4294</f>
        <v>20</v>
      </c>
      <c r="H3885" s="80" t="str">
        <f>Original!G4294</f>
        <v>FOOD &amp; DRINKS</v>
      </c>
      <c r="I3885" s="57" t="s">
        <v>529</v>
      </c>
    </row>
    <row r="3886" spans="1:9">
      <c r="A3886" s="50">
        <v>3885</v>
      </c>
      <c r="B3886" s="77">
        <f>Original!A4295</f>
        <v>43611</v>
      </c>
      <c r="C3886" s="78">
        <v>43586</v>
      </c>
      <c r="D3886" s="50">
        <f>YEAR(Table1[[#This Row],[DATE]])</f>
        <v>2019</v>
      </c>
      <c r="E3886" s="79">
        <f>Original!B4295</f>
        <v>0.4597222222222222</v>
      </c>
      <c r="F3886" s="80" t="str">
        <f>Original!C4295</f>
        <v>IRON</v>
      </c>
      <c r="G3886" s="80">
        <f>Original!D4295</f>
        <v>50</v>
      </c>
      <c r="H3886" s="80" t="str">
        <f>Original!G4295</f>
        <v>BILLS</v>
      </c>
      <c r="I3886" s="57" t="s">
        <v>529</v>
      </c>
    </row>
    <row r="3887" spans="1:9">
      <c r="A3887" s="50">
        <v>3886</v>
      </c>
      <c r="B3887" s="77">
        <f>Original!A4296</f>
        <v>43611</v>
      </c>
      <c r="C3887" s="78">
        <v>43586</v>
      </c>
      <c r="D3887" s="50">
        <f>YEAR(Table1[[#This Row],[DATE]])</f>
        <v>2019</v>
      </c>
      <c r="E3887" s="79">
        <f>Original!B4296</f>
        <v>0.76527777777777783</v>
      </c>
      <c r="F3887" s="80" t="str">
        <f>Original!C4296</f>
        <v>MILKSHAKE</v>
      </c>
      <c r="G3887" s="80">
        <f>Original!D4296</f>
        <v>70</v>
      </c>
      <c r="H3887" s="80" t="str">
        <f>Original!G4296</f>
        <v>FOOD &amp; DRINKS</v>
      </c>
      <c r="I3887" s="57" t="s">
        <v>529</v>
      </c>
    </row>
    <row r="3888" spans="1:9">
      <c r="A3888" s="50">
        <v>3887</v>
      </c>
      <c r="B3888" s="77">
        <f>Original!A4297</f>
        <v>43611</v>
      </c>
      <c r="C3888" s="78">
        <v>43586</v>
      </c>
      <c r="D3888" s="50">
        <f>YEAR(Table1[[#This Row],[DATE]])</f>
        <v>2019</v>
      </c>
      <c r="E3888" s="79">
        <f>Original!B4297</f>
        <v>0.77569444444444446</v>
      </c>
      <c r="F3888" s="80" t="str">
        <f>Original!C4297</f>
        <v>KARMAYOGA</v>
      </c>
      <c r="G3888" s="80">
        <f>Original!D4297</f>
        <v>5</v>
      </c>
      <c r="H3888" s="80" t="str">
        <f>Original!G4297</f>
        <v>BILLS</v>
      </c>
      <c r="I3888" s="57" t="s">
        <v>529</v>
      </c>
    </row>
    <row r="3889" spans="1:9">
      <c r="A3889" s="50">
        <v>3888</v>
      </c>
      <c r="B3889" s="77">
        <f>Original!A4298</f>
        <v>43612</v>
      </c>
      <c r="C3889" s="78">
        <v>43586</v>
      </c>
      <c r="D3889" s="50">
        <f>YEAR(Table1[[#This Row],[DATE]])</f>
        <v>2019</v>
      </c>
      <c r="E3889" s="79">
        <f>Original!B4298</f>
        <v>8.1250000000000003E-2</v>
      </c>
      <c r="F3889" s="80" t="str">
        <f>Original!C4298</f>
        <v>GNG</v>
      </c>
      <c r="G3889" s="80">
        <f>Original!D4298</f>
        <v>10</v>
      </c>
      <c r="H3889" s="80" t="str">
        <f>Original!G4298</f>
        <v>FOOD &amp; DRINKS</v>
      </c>
      <c r="I3889" s="57" t="s">
        <v>529</v>
      </c>
    </row>
    <row r="3890" spans="1:9">
      <c r="A3890" s="50">
        <v>3889</v>
      </c>
      <c r="B3890" s="77">
        <f>Original!A4299</f>
        <v>43612</v>
      </c>
      <c r="C3890" s="78">
        <v>43586</v>
      </c>
      <c r="D3890" s="50">
        <f>YEAR(Table1[[#This Row],[DATE]])</f>
        <v>2019</v>
      </c>
      <c r="E3890" s="79">
        <f>Original!B4299</f>
        <v>0.42222222222222222</v>
      </c>
      <c r="F3890" s="80" t="str">
        <f>Original!C4299</f>
        <v>GNG</v>
      </c>
      <c r="G3890" s="80">
        <f>Original!D4299</f>
        <v>34</v>
      </c>
      <c r="H3890" s="80" t="str">
        <f>Original!G4299</f>
        <v>FOOD &amp; DRINKS</v>
      </c>
      <c r="I3890" s="57" t="s">
        <v>529</v>
      </c>
    </row>
    <row r="3891" spans="1:9">
      <c r="A3891" s="50">
        <v>3890</v>
      </c>
      <c r="B3891" s="77">
        <f>Original!A4300</f>
        <v>43614</v>
      </c>
      <c r="C3891" s="78">
        <v>43586</v>
      </c>
      <c r="D3891" s="50">
        <f>YEAR(Table1[[#This Row],[DATE]])</f>
        <v>2019</v>
      </c>
      <c r="E3891" s="79">
        <f>Original!B4300</f>
        <v>5.8333333333333327E-2</v>
      </c>
      <c r="F3891" s="80" t="str">
        <f>Original!C4300</f>
        <v>GNG</v>
      </c>
      <c r="G3891" s="80">
        <f>Original!D4300</f>
        <v>42</v>
      </c>
      <c r="H3891" s="80" t="str">
        <f>Original!G4300</f>
        <v>FOOD &amp; DRINKS</v>
      </c>
      <c r="I3891" s="57" t="s">
        <v>529</v>
      </c>
    </row>
    <row r="3892" spans="1:9">
      <c r="A3892" s="50">
        <v>3891</v>
      </c>
      <c r="B3892" s="77">
        <f>Original!A4301</f>
        <v>43614</v>
      </c>
      <c r="C3892" s="78">
        <v>43586</v>
      </c>
      <c r="D3892" s="50">
        <f>YEAR(Table1[[#This Row],[DATE]])</f>
        <v>2019</v>
      </c>
      <c r="E3892" s="79">
        <f>Original!B4301</f>
        <v>0.75208333333333333</v>
      </c>
      <c r="F3892" s="80" t="str">
        <f>Original!C4301</f>
        <v>GROCERY</v>
      </c>
      <c r="G3892" s="80">
        <f>Original!D4301</f>
        <v>6</v>
      </c>
      <c r="H3892" s="80" t="str">
        <f>Original!G4301</f>
        <v>BILLS</v>
      </c>
      <c r="I3892" s="57" t="s">
        <v>529</v>
      </c>
    </row>
    <row r="3893" spans="1:9">
      <c r="A3893" s="50">
        <v>3892</v>
      </c>
      <c r="B3893" s="77">
        <f>Original!A4302</f>
        <v>43614</v>
      </c>
      <c r="C3893" s="78">
        <v>43586</v>
      </c>
      <c r="D3893" s="50">
        <f>YEAR(Table1[[#This Row],[DATE]])</f>
        <v>2019</v>
      </c>
      <c r="E3893" s="79">
        <f>Original!B4302</f>
        <v>0.88680555555555562</v>
      </c>
      <c r="F3893" s="80" t="str">
        <f>Original!C4302</f>
        <v>MESS</v>
      </c>
      <c r="G3893" s="80">
        <f>Original!D4302</f>
        <v>25</v>
      </c>
      <c r="H3893" s="80" t="str">
        <f>Original!G4302</f>
        <v>FOOD &amp; DRINKS</v>
      </c>
      <c r="I3893" s="57" t="s">
        <v>529</v>
      </c>
    </row>
    <row r="3894" spans="1:9">
      <c r="A3894" s="50">
        <v>3893</v>
      </c>
      <c r="B3894" s="77">
        <f>Original!A4304</f>
        <v>43614</v>
      </c>
      <c r="C3894" s="78">
        <v>43586</v>
      </c>
      <c r="D3894" s="50">
        <f>YEAR(Table1[[#This Row],[DATE]])</f>
        <v>2019</v>
      </c>
      <c r="E3894" s="79">
        <f>Original!B4304</f>
        <v>0.92708333333333337</v>
      </c>
      <c r="F3894" s="80" t="str">
        <f>Original!C4304</f>
        <v>THE SOULED STORE</v>
      </c>
      <c r="G3894" s="80">
        <f>Original!D4304</f>
        <v>754</v>
      </c>
      <c r="H3894" s="80" t="str">
        <f>Original!G4304</f>
        <v>SHOPPING</v>
      </c>
      <c r="I3894" s="57" t="s">
        <v>529</v>
      </c>
    </row>
    <row r="3895" spans="1:9">
      <c r="A3895" s="50">
        <v>3894</v>
      </c>
      <c r="B3895" s="77">
        <f>Original!A4305</f>
        <v>43615</v>
      </c>
      <c r="C3895" s="78">
        <v>43586</v>
      </c>
      <c r="D3895" s="50">
        <f>YEAR(Table1[[#This Row],[DATE]])</f>
        <v>2019</v>
      </c>
      <c r="E3895" s="79">
        <f>Original!B4305</f>
        <v>0.55555555555555558</v>
      </c>
      <c r="F3895" s="80" t="str">
        <f>Original!C4305</f>
        <v>MESS</v>
      </c>
      <c r="G3895" s="80">
        <f>Original!D4305</f>
        <v>80</v>
      </c>
      <c r="H3895" s="80" t="str">
        <f>Original!G4305</f>
        <v>FOOD &amp; DRINKS</v>
      </c>
      <c r="I3895" s="57" t="s">
        <v>529</v>
      </c>
    </row>
    <row r="3896" spans="1:9">
      <c r="A3896" s="50">
        <v>3895</v>
      </c>
      <c r="B3896" s="77">
        <f>Original!A4306</f>
        <v>43616</v>
      </c>
      <c r="C3896" s="78">
        <v>43586</v>
      </c>
      <c r="D3896" s="50">
        <f>YEAR(Table1[[#This Row],[DATE]])</f>
        <v>2019</v>
      </c>
      <c r="E3896" s="79">
        <f>Original!B4306</f>
        <v>0.4201388888888889</v>
      </c>
      <c r="F3896" s="80" t="str">
        <f>Original!C4306</f>
        <v>GNG</v>
      </c>
      <c r="G3896" s="80">
        <f>Original!D4306</f>
        <v>40</v>
      </c>
      <c r="H3896" s="80" t="str">
        <f>Original!G4306</f>
        <v>FOOD &amp; DRINKS</v>
      </c>
      <c r="I3896" s="57" t="s">
        <v>529</v>
      </c>
    </row>
    <row r="3897" spans="1:9">
      <c r="A3897" s="50">
        <v>3896</v>
      </c>
      <c r="B3897" s="77">
        <f>Original!A4307</f>
        <v>43616</v>
      </c>
      <c r="C3897" s="78">
        <v>43586</v>
      </c>
      <c r="D3897" s="50">
        <f>YEAR(Table1[[#This Row],[DATE]])</f>
        <v>2019</v>
      </c>
      <c r="E3897" s="79">
        <f>Original!B4307</f>
        <v>0.52152777777777781</v>
      </c>
      <c r="F3897" s="80" t="str">
        <f>Original!C4307</f>
        <v>GNG</v>
      </c>
      <c r="G3897" s="80">
        <f>Original!D4307</f>
        <v>10</v>
      </c>
      <c r="H3897" s="80" t="str">
        <f>Original!G4307</f>
        <v>FOOD &amp; DRINKS</v>
      </c>
      <c r="I3897" s="57" t="s">
        <v>529</v>
      </c>
    </row>
    <row r="3898" spans="1:9">
      <c r="A3898" s="50">
        <v>3897</v>
      </c>
      <c r="B3898" s="77">
        <f>Original!A4308</f>
        <v>43616</v>
      </c>
      <c r="C3898" s="78">
        <v>43586</v>
      </c>
      <c r="D3898" s="50">
        <f>YEAR(Table1[[#This Row],[DATE]])</f>
        <v>2019</v>
      </c>
      <c r="E3898" s="79">
        <f>Original!B4308</f>
        <v>0.55347222222222225</v>
      </c>
      <c r="F3898" s="80" t="str">
        <f>Original!C4308</f>
        <v>GROCERY</v>
      </c>
      <c r="G3898" s="80">
        <f>Original!D4308</f>
        <v>83</v>
      </c>
      <c r="H3898" s="80" t="str">
        <f>Original!G4308</f>
        <v>BILLS</v>
      </c>
      <c r="I3898" s="57" t="s">
        <v>529</v>
      </c>
    </row>
    <row r="3899" spans="1:9">
      <c r="A3899" s="50">
        <v>3898</v>
      </c>
      <c r="B3899" s="77">
        <f>Original!A4309</f>
        <v>43617</v>
      </c>
      <c r="C3899" s="78">
        <v>43617</v>
      </c>
      <c r="D3899" s="50">
        <f>YEAR(Table1[[#This Row],[DATE]])</f>
        <v>2019</v>
      </c>
      <c r="E3899" s="79">
        <f>Original!B4309</f>
        <v>0.77500000000000002</v>
      </c>
      <c r="F3899" s="80" t="str">
        <f>Original!C4309</f>
        <v>SNACKS</v>
      </c>
      <c r="G3899" s="80">
        <f>Original!D4309</f>
        <v>120</v>
      </c>
      <c r="H3899" s="80" t="str">
        <f>Original!G4309</f>
        <v>FOOD &amp; DRINKS</v>
      </c>
      <c r="I3899" s="57" t="s">
        <v>529</v>
      </c>
    </row>
    <row r="3900" spans="1:9">
      <c r="A3900" s="50">
        <v>3899</v>
      </c>
      <c r="B3900" s="77">
        <f>Original!A4310</f>
        <v>43618</v>
      </c>
      <c r="C3900" s="78">
        <v>43617</v>
      </c>
      <c r="D3900" s="50">
        <f>YEAR(Table1[[#This Row],[DATE]])</f>
        <v>2019</v>
      </c>
      <c r="E3900" s="79">
        <f>Original!B4310</f>
        <v>0.76250000000000007</v>
      </c>
      <c r="F3900" s="80" t="str">
        <f>Original!C4310</f>
        <v>JUICE</v>
      </c>
      <c r="G3900" s="80">
        <f>Original!D4310</f>
        <v>60</v>
      </c>
      <c r="H3900" s="80" t="str">
        <f>Original!G4310</f>
        <v>FOOD &amp; DRINKS</v>
      </c>
      <c r="I3900" s="57" t="s">
        <v>529</v>
      </c>
    </row>
    <row r="3901" spans="1:9">
      <c r="A3901" s="50">
        <v>3900</v>
      </c>
      <c r="B3901" s="77">
        <f>Original!A4311</f>
        <v>43619</v>
      </c>
      <c r="C3901" s="78">
        <v>43617</v>
      </c>
      <c r="D3901" s="50">
        <f>YEAR(Table1[[#This Row],[DATE]])</f>
        <v>2019</v>
      </c>
      <c r="E3901" s="79">
        <f>Original!B4311</f>
        <v>0.49444444444444446</v>
      </c>
      <c r="F3901" s="80" t="str">
        <f>Original!C4311</f>
        <v>GNG</v>
      </c>
      <c r="G3901" s="80">
        <f>Original!D4311</f>
        <v>20</v>
      </c>
      <c r="H3901" s="80" t="str">
        <f>Original!G4311</f>
        <v>FOOD &amp; DRINKS</v>
      </c>
      <c r="I3901" s="57" t="s">
        <v>529</v>
      </c>
    </row>
    <row r="3902" spans="1:9">
      <c r="A3902" s="50">
        <v>3901</v>
      </c>
      <c r="B3902" s="77">
        <f>Original!A4312</f>
        <v>43619</v>
      </c>
      <c r="C3902" s="78">
        <v>43617</v>
      </c>
      <c r="D3902" s="50">
        <f>YEAR(Table1[[#This Row],[DATE]])</f>
        <v>2019</v>
      </c>
      <c r="E3902" s="79">
        <f>Original!B4312</f>
        <v>0.88680555555555562</v>
      </c>
      <c r="F3902" s="80" t="str">
        <f>Original!C4312</f>
        <v>MESS</v>
      </c>
      <c r="G3902" s="80">
        <f>Original!D4312</f>
        <v>70</v>
      </c>
      <c r="H3902" s="80" t="str">
        <f>Original!G4312</f>
        <v>FOOD &amp; DRINKS</v>
      </c>
      <c r="I3902" s="57" t="s">
        <v>529</v>
      </c>
    </row>
    <row r="3903" spans="1:9">
      <c r="A3903" s="50">
        <v>3902</v>
      </c>
      <c r="B3903" s="77">
        <f>Original!A4313</f>
        <v>43620</v>
      </c>
      <c r="C3903" s="78">
        <v>43617</v>
      </c>
      <c r="D3903" s="50">
        <f>YEAR(Table1[[#This Row],[DATE]])</f>
        <v>2019</v>
      </c>
      <c r="E3903" s="79">
        <f>Original!B4313</f>
        <v>0.56458333333333333</v>
      </c>
      <c r="F3903" s="80" t="str">
        <f>Original!C4313</f>
        <v>GROCERY</v>
      </c>
      <c r="G3903" s="80">
        <f>Original!D4313</f>
        <v>44</v>
      </c>
      <c r="H3903" s="80" t="str">
        <f>Original!G4313</f>
        <v>BILLS</v>
      </c>
      <c r="I3903" s="57" t="s">
        <v>529</v>
      </c>
    </row>
    <row r="3904" spans="1:9">
      <c r="A3904" s="50">
        <v>3903</v>
      </c>
      <c r="B3904" s="77">
        <f>Original!A4314</f>
        <v>43620</v>
      </c>
      <c r="C3904" s="78">
        <v>43617</v>
      </c>
      <c r="D3904" s="50">
        <f>YEAR(Table1[[#This Row],[DATE]])</f>
        <v>2019</v>
      </c>
      <c r="E3904" s="79">
        <f>Original!B4314</f>
        <v>0.98888888888888893</v>
      </c>
      <c r="F3904" s="80" t="str">
        <f>Original!C4314</f>
        <v>MESS</v>
      </c>
      <c r="G3904" s="80">
        <f>Original!D4314</f>
        <v>30</v>
      </c>
      <c r="H3904" s="80" t="str">
        <f>Original!G4314</f>
        <v>FOOD &amp; DRINKS</v>
      </c>
      <c r="I3904" s="57" t="s">
        <v>529</v>
      </c>
    </row>
    <row r="3905" spans="1:9">
      <c r="A3905" s="50">
        <v>3904</v>
      </c>
      <c r="B3905" s="77">
        <f>Original!A4315</f>
        <v>43621</v>
      </c>
      <c r="C3905" s="78">
        <v>43617</v>
      </c>
      <c r="D3905" s="50">
        <f>YEAR(Table1[[#This Row],[DATE]])</f>
        <v>2019</v>
      </c>
      <c r="E3905" s="79">
        <f>Original!B4315</f>
        <v>0</v>
      </c>
      <c r="F3905" s="80" t="str">
        <f>Original!C4315</f>
        <v>MESS</v>
      </c>
      <c r="G3905" s="80">
        <f>Original!D4315</f>
        <v>35</v>
      </c>
      <c r="H3905" s="80" t="str">
        <f>Original!G4315</f>
        <v>FOOD &amp; DRINKS</v>
      </c>
      <c r="I3905" s="57" t="s">
        <v>529</v>
      </c>
    </row>
    <row r="3906" spans="1:9">
      <c r="A3906" s="50">
        <v>3905</v>
      </c>
      <c r="B3906" s="77">
        <f>Original!A4316</f>
        <v>43621</v>
      </c>
      <c r="C3906" s="78">
        <v>43617</v>
      </c>
      <c r="D3906" s="50">
        <f>YEAR(Table1[[#This Row],[DATE]])</f>
        <v>2019</v>
      </c>
      <c r="E3906" s="79">
        <f>Original!B4316</f>
        <v>1.0416666666666666E-2</v>
      </c>
      <c r="F3906" s="80" t="str">
        <f>Original!C4316</f>
        <v>GNG</v>
      </c>
      <c r="G3906" s="80">
        <f>Original!D4316</f>
        <v>10</v>
      </c>
      <c r="H3906" s="80" t="str">
        <f>Original!G4316</f>
        <v>FOOD &amp; DRINKS</v>
      </c>
      <c r="I3906" s="57" t="s">
        <v>529</v>
      </c>
    </row>
    <row r="3907" spans="1:9">
      <c r="A3907" s="50">
        <v>3906</v>
      </c>
      <c r="B3907" s="77">
        <f>Original!A4317</f>
        <v>43621</v>
      </c>
      <c r="C3907" s="78">
        <v>43617</v>
      </c>
      <c r="D3907" s="50">
        <f>YEAR(Table1[[#This Row],[DATE]])</f>
        <v>2019</v>
      </c>
      <c r="E3907" s="79">
        <f>Original!B4317</f>
        <v>0.50972222222222219</v>
      </c>
      <c r="F3907" s="80" t="str">
        <f>Original!C4317</f>
        <v>SNACKS</v>
      </c>
      <c r="G3907" s="80">
        <f>Original!D4317</f>
        <v>67</v>
      </c>
      <c r="H3907" s="80" t="str">
        <f>Original!G4317</f>
        <v>FOOD &amp; DRINKS</v>
      </c>
      <c r="I3907" s="57" t="s">
        <v>529</v>
      </c>
    </row>
    <row r="3908" spans="1:9">
      <c r="A3908" s="50">
        <v>3907</v>
      </c>
      <c r="B3908" s="77">
        <f>Original!A4318</f>
        <v>43623</v>
      </c>
      <c r="C3908" s="78">
        <v>43617</v>
      </c>
      <c r="D3908" s="50">
        <f>YEAR(Table1[[#This Row],[DATE]])</f>
        <v>2019</v>
      </c>
      <c r="E3908" s="79">
        <f>Original!B4318</f>
        <v>0.50694444444444442</v>
      </c>
      <c r="F3908" s="80" t="str">
        <f>Original!C4318</f>
        <v>MESS</v>
      </c>
      <c r="G3908" s="80">
        <f>Original!D4318</f>
        <v>280</v>
      </c>
      <c r="H3908" s="80" t="str">
        <f>Original!G4318</f>
        <v>FOOD &amp; DRINKS</v>
      </c>
      <c r="I3908" s="57" t="s">
        <v>529</v>
      </c>
    </row>
    <row r="3909" spans="1:9">
      <c r="A3909" s="50">
        <v>3908</v>
      </c>
      <c r="B3909" s="77">
        <f>Original!A4319</f>
        <v>43623</v>
      </c>
      <c r="C3909" s="78">
        <v>43617</v>
      </c>
      <c r="D3909" s="50">
        <f>YEAR(Table1[[#This Row],[DATE]])</f>
        <v>2019</v>
      </c>
      <c r="E3909" s="79">
        <f>Original!B4319</f>
        <v>0.59444444444444444</v>
      </c>
      <c r="F3909" s="80" t="str">
        <f>Original!C4319</f>
        <v>GROCERIES</v>
      </c>
      <c r="G3909" s="80">
        <f>Original!D4319</f>
        <v>38</v>
      </c>
      <c r="H3909" s="80" t="str">
        <f>Original!G4319</f>
        <v>BILLS</v>
      </c>
      <c r="I3909" s="57" t="s">
        <v>529</v>
      </c>
    </row>
    <row r="3910" spans="1:9">
      <c r="A3910" s="50">
        <v>3909</v>
      </c>
      <c r="B3910" s="77">
        <f>Original!A4320</f>
        <v>43624</v>
      </c>
      <c r="C3910" s="78">
        <v>43617</v>
      </c>
      <c r="D3910" s="50">
        <f>YEAR(Table1[[#This Row],[DATE]])</f>
        <v>2019</v>
      </c>
      <c r="E3910" s="79">
        <f>Original!B4320</f>
        <v>7.013888888888889E-2</v>
      </c>
      <c r="F3910" s="80" t="str">
        <f>Original!C4320</f>
        <v>MESS</v>
      </c>
      <c r="G3910" s="80">
        <f>Original!D4320</f>
        <v>70</v>
      </c>
      <c r="H3910" s="80" t="str">
        <f>Original!G4320</f>
        <v>FOOD &amp; DRINKS</v>
      </c>
      <c r="I3910" s="57" t="s">
        <v>529</v>
      </c>
    </row>
    <row r="3911" spans="1:9">
      <c r="A3911" s="50">
        <v>3910</v>
      </c>
      <c r="B3911" s="77">
        <f>Original!A4321</f>
        <v>43624</v>
      </c>
      <c r="C3911" s="78">
        <v>43617</v>
      </c>
      <c r="D3911" s="50">
        <f>YEAR(Table1[[#This Row],[DATE]])</f>
        <v>2019</v>
      </c>
      <c r="E3911" s="79">
        <f>Original!B4321</f>
        <v>7.3611111111111113E-2</v>
      </c>
      <c r="F3911" s="80" t="str">
        <f>Original!C4321</f>
        <v>GNG</v>
      </c>
      <c r="G3911" s="80">
        <f>Original!D4321</f>
        <v>10</v>
      </c>
      <c r="H3911" s="80" t="str">
        <f>Original!G4321</f>
        <v>FOOD &amp; DRINKS</v>
      </c>
      <c r="I3911" s="57" t="s">
        <v>529</v>
      </c>
    </row>
    <row r="3912" spans="1:9">
      <c r="A3912" s="50">
        <v>3911</v>
      </c>
      <c r="B3912" s="77">
        <f>Original!A4322</f>
        <v>43624</v>
      </c>
      <c r="C3912" s="78">
        <v>43617</v>
      </c>
      <c r="D3912" s="50">
        <f>YEAR(Table1[[#This Row],[DATE]])</f>
        <v>2019</v>
      </c>
      <c r="E3912" s="79">
        <f>Original!B4322</f>
        <v>0.56805555555555554</v>
      </c>
      <c r="F3912" s="80" t="str">
        <f>Original!C4322</f>
        <v>MESS</v>
      </c>
      <c r="G3912" s="80">
        <f>Original!D4322</f>
        <v>120</v>
      </c>
      <c r="H3912" s="80" t="str">
        <f>Original!G4322</f>
        <v>FOOD &amp; DRINKS</v>
      </c>
      <c r="I3912" s="57" t="s">
        <v>529</v>
      </c>
    </row>
    <row r="3913" spans="1:9">
      <c r="A3913" s="50">
        <v>3912</v>
      </c>
      <c r="B3913" s="77">
        <f>Original!A4323</f>
        <v>43625</v>
      </c>
      <c r="C3913" s="78">
        <v>43617</v>
      </c>
      <c r="D3913" s="50">
        <f>YEAR(Table1[[#This Row],[DATE]])</f>
        <v>2019</v>
      </c>
      <c r="E3913" s="79">
        <f>Original!B4323</f>
        <v>8.8888888888888892E-2</v>
      </c>
      <c r="F3913" s="80" t="str">
        <f>Original!C4323</f>
        <v>GNG</v>
      </c>
      <c r="G3913" s="80">
        <f>Original!D4323</f>
        <v>95</v>
      </c>
      <c r="H3913" s="80" t="str">
        <f>Original!G4323</f>
        <v>FOOD &amp; DRINKS</v>
      </c>
      <c r="I3913" s="57" t="s">
        <v>529</v>
      </c>
    </row>
    <row r="3914" spans="1:9">
      <c r="A3914" s="50">
        <v>3913</v>
      </c>
      <c r="B3914" s="77">
        <f>Original!A4324</f>
        <v>43626</v>
      </c>
      <c r="C3914" s="78">
        <v>43617</v>
      </c>
      <c r="D3914" s="50">
        <f>YEAR(Table1[[#This Row],[DATE]])</f>
        <v>2019</v>
      </c>
      <c r="E3914" s="79">
        <f>Original!B4324</f>
        <v>0.13125000000000001</v>
      </c>
      <c r="F3914" s="80" t="str">
        <f>Original!C4324</f>
        <v>GNG</v>
      </c>
      <c r="G3914" s="80">
        <f>Original!D4324</f>
        <v>80</v>
      </c>
      <c r="H3914" s="80" t="str">
        <f>Original!G4324</f>
        <v>FOOD &amp; DRINKS</v>
      </c>
      <c r="I3914" s="57" t="s">
        <v>529</v>
      </c>
    </row>
    <row r="3915" spans="1:9">
      <c r="A3915" s="50">
        <v>3914</v>
      </c>
      <c r="B3915" s="77">
        <f>Original!A4325</f>
        <v>43626</v>
      </c>
      <c r="C3915" s="78">
        <v>43617</v>
      </c>
      <c r="D3915" s="50">
        <f>YEAR(Table1[[#This Row],[DATE]])</f>
        <v>2019</v>
      </c>
      <c r="E3915" s="79">
        <f>Original!B4325</f>
        <v>0.44236111111111115</v>
      </c>
      <c r="F3915" s="80" t="str">
        <f>Original!C4325</f>
        <v>BISCUITS</v>
      </c>
      <c r="G3915" s="80">
        <f>Original!D4325</f>
        <v>30</v>
      </c>
      <c r="H3915" s="80" t="str">
        <f>Original!G4325</f>
        <v>FOOD &amp; DRINKS</v>
      </c>
      <c r="I3915" s="57" t="s">
        <v>529</v>
      </c>
    </row>
    <row r="3916" spans="1:9">
      <c r="A3916" s="50">
        <v>3915</v>
      </c>
      <c r="B3916" s="77">
        <f>Original!A4326</f>
        <v>43626</v>
      </c>
      <c r="C3916" s="78">
        <v>43617</v>
      </c>
      <c r="D3916" s="50">
        <f>YEAR(Table1[[#This Row],[DATE]])</f>
        <v>2019</v>
      </c>
      <c r="E3916" s="79">
        <f>Original!B4326</f>
        <v>0.69861111111111107</v>
      </c>
      <c r="F3916" s="80" t="str">
        <f>Original!C4326</f>
        <v>GROCERIES</v>
      </c>
      <c r="G3916" s="80">
        <f>Original!D4326</f>
        <v>88</v>
      </c>
      <c r="H3916" s="80" t="str">
        <f>Original!G4326</f>
        <v>BILLS</v>
      </c>
      <c r="I3916" s="57" t="s">
        <v>529</v>
      </c>
    </row>
    <row r="3917" spans="1:9">
      <c r="A3917" s="50">
        <v>3916</v>
      </c>
      <c r="B3917" s="77">
        <f>Original!A4327</f>
        <v>43628</v>
      </c>
      <c r="C3917" s="78">
        <v>43617</v>
      </c>
      <c r="D3917" s="50">
        <f>YEAR(Table1[[#This Row],[DATE]])</f>
        <v>2019</v>
      </c>
      <c r="E3917" s="79">
        <f>Original!B4327</f>
        <v>0.44513888888888892</v>
      </c>
      <c r="F3917" s="80" t="str">
        <f>Original!C4327</f>
        <v>SWETHA GIFT</v>
      </c>
      <c r="G3917" s="80">
        <f>Original!D4327</f>
        <v>500</v>
      </c>
      <c r="H3917" s="80" t="str">
        <f>Original!G4327</f>
        <v>BILLS</v>
      </c>
      <c r="I3917" s="57" t="s">
        <v>529</v>
      </c>
    </row>
    <row r="3918" spans="1:9">
      <c r="A3918" s="50">
        <v>3917</v>
      </c>
      <c r="B3918" s="77">
        <f>Original!A4328</f>
        <v>43628</v>
      </c>
      <c r="C3918" s="78">
        <v>43617</v>
      </c>
      <c r="D3918" s="50">
        <f>YEAR(Table1[[#This Row],[DATE]])</f>
        <v>2019</v>
      </c>
      <c r="E3918" s="79">
        <f>Original!B4328</f>
        <v>0.57708333333333328</v>
      </c>
      <c r="F3918" s="80" t="str">
        <f>Original!C4328</f>
        <v>MESS</v>
      </c>
      <c r="G3918" s="80">
        <f>Original!D4328</f>
        <v>360</v>
      </c>
      <c r="H3918" s="80" t="str">
        <f>Original!G4328</f>
        <v>FOOD &amp; DRINKS</v>
      </c>
      <c r="I3918" s="57" t="s">
        <v>529</v>
      </c>
    </row>
    <row r="3919" spans="1:9">
      <c r="A3919" s="50">
        <v>3918</v>
      </c>
      <c r="B3919" s="77">
        <f>Original!A4329</f>
        <v>43628</v>
      </c>
      <c r="C3919" s="78">
        <v>43617</v>
      </c>
      <c r="D3919" s="50">
        <f>YEAR(Table1[[#This Row],[DATE]])</f>
        <v>2019</v>
      </c>
      <c r="E3919" s="79">
        <f>Original!B4329</f>
        <v>0.62291666666666667</v>
      </c>
      <c r="F3919" s="80" t="str">
        <f>Original!C4329</f>
        <v>GNG</v>
      </c>
      <c r="G3919" s="80">
        <f>Original!D4329</f>
        <v>40</v>
      </c>
      <c r="H3919" s="80" t="str">
        <f>Original!G4329</f>
        <v>FOOD &amp; DRINKS</v>
      </c>
      <c r="I3919" s="57" t="s">
        <v>529</v>
      </c>
    </row>
    <row r="3920" spans="1:9">
      <c r="A3920" s="50">
        <v>3919</v>
      </c>
      <c r="B3920" s="77">
        <f>Original!A4330</f>
        <v>43628</v>
      </c>
      <c r="C3920" s="78">
        <v>43617</v>
      </c>
      <c r="D3920" s="50">
        <f>YEAR(Table1[[#This Row],[DATE]])</f>
        <v>2019</v>
      </c>
      <c r="E3920" s="79">
        <f>Original!B4330</f>
        <v>0.77013888888888893</v>
      </c>
      <c r="F3920" s="80" t="str">
        <f>Original!C4330</f>
        <v>SNACKS</v>
      </c>
      <c r="G3920" s="80">
        <f>Original!D4330</f>
        <v>90</v>
      </c>
      <c r="H3920" s="80" t="str">
        <f>Original!G4330</f>
        <v>FOOD &amp; DRINKS</v>
      </c>
      <c r="I3920" s="57" t="s">
        <v>529</v>
      </c>
    </row>
    <row r="3921" spans="1:9">
      <c r="A3921" s="50">
        <v>3920</v>
      </c>
      <c r="B3921" s="77">
        <f>Original!A4331</f>
        <v>43629</v>
      </c>
      <c r="C3921" s="78">
        <v>43617</v>
      </c>
      <c r="D3921" s="50">
        <f>YEAR(Table1[[#This Row],[DATE]])</f>
        <v>2019</v>
      </c>
      <c r="E3921" s="79">
        <f>Original!B4331</f>
        <v>0.56180555555555556</v>
      </c>
      <c r="F3921" s="80" t="str">
        <f>Original!C4331</f>
        <v>MESS</v>
      </c>
      <c r="G3921" s="80">
        <f>Original!D4331</f>
        <v>160</v>
      </c>
      <c r="H3921" s="80" t="str">
        <f>Original!G4331</f>
        <v>FOOD &amp; DRINKS</v>
      </c>
      <c r="I3921" s="57" t="s">
        <v>529</v>
      </c>
    </row>
    <row r="3922" spans="1:9">
      <c r="A3922" s="50">
        <v>3921</v>
      </c>
      <c r="B3922" s="77">
        <f>Original!A4332</f>
        <v>43629</v>
      </c>
      <c r="C3922" s="78">
        <v>43617</v>
      </c>
      <c r="D3922" s="50">
        <f>YEAR(Table1[[#This Row],[DATE]])</f>
        <v>2019</v>
      </c>
      <c r="E3922" s="79">
        <f>Original!B4332</f>
        <v>0.70972222222222225</v>
      </c>
      <c r="F3922" s="80" t="str">
        <f>Original!C4332</f>
        <v>GNG</v>
      </c>
      <c r="G3922" s="80">
        <f>Original!D4332</f>
        <v>10</v>
      </c>
      <c r="H3922" s="80" t="str">
        <f>Original!G4332</f>
        <v>FOOD &amp; DRINKS</v>
      </c>
      <c r="I3922" s="57" t="s">
        <v>529</v>
      </c>
    </row>
    <row r="3923" spans="1:9">
      <c r="A3923" s="50">
        <v>3922</v>
      </c>
      <c r="B3923" s="77">
        <f>Original!A4333</f>
        <v>43629</v>
      </c>
      <c r="C3923" s="78">
        <v>43617</v>
      </c>
      <c r="D3923" s="50">
        <f>YEAR(Table1[[#This Row],[DATE]])</f>
        <v>2019</v>
      </c>
      <c r="E3923" s="79">
        <f>Original!B4333</f>
        <v>0.77986111111111101</v>
      </c>
      <c r="F3923" s="80" t="str">
        <f>Original!C4333</f>
        <v>GNG</v>
      </c>
      <c r="G3923" s="80">
        <f>Original!D4333</f>
        <v>17</v>
      </c>
      <c r="H3923" s="80" t="str">
        <f>Original!G4333</f>
        <v>FOOD &amp; DRINKS</v>
      </c>
      <c r="I3923" s="57" t="s">
        <v>529</v>
      </c>
    </row>
    <row r="3924" spans="1:9">
      <c r="A3924" s="50">
        <v>3923</v>
      </c>
      <c r="B3924" s="77">
        <f>Original!A4334</f>
        <v>43630</v>
      </c>
      <c r="C3924" s="78">
        <v>43617</v>
      </c>
      <c r="D3924" s="50">
        <f>YEAR(Table1[[#This Row],[DATE]])</f>
        <v>2019</v>
      </c>
      <c r="E3924" s="79">
        <f>Original!B4334</f>
        <v>0.17916666666666667</v>
      </c>
      <c r="F3924" s="80" t="str">
        <f>Original!C4334</f>
        <v>GNG</v>
      </c>
      <c r="G3924" s="80">
        <f>Original!D4334</f>
        <v>10</v>
      </c>
      <c r="H3924" s="80" t="str">
        <f>Original!G4334</f>
        <v>FOOD &amp; DRINKS</v>
      </c>
      <c r="I3924" s="57" t="s">
        <v>529</v>
      </c>
    </row>
    <row r="3925" spans="1:9">
      <c r="A3925" s="50">
        <v>3924</v>
      </c>
      <c r="B3925" s="77">
        <f>Original!A4335</f>
        <v>43631</v>
      </c>
      <c r="C3925" s="78">
        <v>43617</v>
      </c>
      <c r="D3925" s="50">
        <f>YEAR(Table1[[#This Row],[DATE]])</f>
        <v>2019</v>
      </c>
      <c r="E3925" s="79">
        <f>Original!B4335</f>
        <v>0.55347222222222225</v>
      </c>
      <c r="F3925" s="80" t="str">
        <f>Original!C4335</f>
        <v>IRON</v>
      </c>
      <c r="G3925" s="80">
        <f>Original!D4335</f>
        <v>70</v>
      </c>
      <c r="H3925" s="80" t="str">
        <f>Original!G4335</f>
        <v>BILLS</v>
      </c>
      <c r="I3925" s="57" t="s">
        <v>529</v>
      </c>
    </row>
    <row r="3926" spans="1:9">
      <c r="A3926" s="50">
        <v>3925</v>
      </c>
      <c r="B3926" s="77">
        <f>Original!A4336</f>
        <v>43632</v>
      </c>
      <c r="C3926" s="78">
        <v>43617</v>
      </c>
      <c r="D3926" s="50">
        <f>YEAR(Table1[[#This Row],[DATE]])</f>
        <v>2019</v>
      </c>
      <c r="E3926" s="79">
        <f>Original!B4336</f>
        <v>0.9</v>
      </c>
      <c r="F3926" s="80" t="str">
        <f>Original!C4336</f>
        <v>GNG</v>
      </c>
      <c r="G3926" s="80">
        <f>Original!D4336</f>
        <v>10</v>
      </c>
      <c r="H3926" s="80" t="str">
        <f>Original!G4336</f>
        <v>FOOD &amp; DRINKS</v>
      </c>
      <c r="I3926" s="57" t="s">
        <v>529</v>
      </c>
    </row>
    <row r="3927" spans="1:9">
      <c r="A3927" s="50">
        <v>3926</v>
      </c>
      <c r="B3927" s="77">
        <f>Original!A4337</f>
        <v>43633</v>
      </c>
      <c r="C3927" s="78">
        <v>43617</v>
      </c>
      <c r="D3927" s="50">
        <f>YEAR(Table1[[#This Row],[DATE]])</f>
        <v>2019</v>
      </c>
      <c r="E3927" s="79">
        <f>Original!B4337</f>
        <v>0.40486111111111112</v>
      </c>
      <c r="F3927" s="80" t="str">
        <f>Original!C4337</f>
        <v>GROCERIES</v>
      </c>
      <c r="G3927" s="80">
        <f>Original!D4337</f>
        <v>24</v>
      </c>
      <c r="H3927" s="80" t="str">
        <f>Original!G4337</f>
        <v>BILLS</v>
      </c>
      <c r="I3927" s="57" t="s">
        <v>529</v>
      </c>
    </row>
    <row r="3928" spans="1:9">
      <c r="A3928" s="50">
        <v>3927</v>
      </c>
      <c r="B3928" s="77">
        <f>Original!A4338</f>
        <v>43633</v>
      </c>
      <c r="C3928" s="78">
        <v>43617</v>
      </c>
      <c r="D3928" s="50">
        <f>YEAR(Table1[[#This Row],[DATE]])</f>
        <v>2019</v>
      </c>
      <c r="E3928" s="79">
        <f>Original!B4338</f>
        <v>0.89027777777777783</v>
      </c>
      <c r="F3928" s="80" t="str">
        <f>Original!C4338</f>
        <v>MESS</v>
      </c>
      <c r="G3928" s="80">
        <f>Original!D4338</f>
        <v>120</v>
      </c>
      <c r="H3928" s="80" t="str">
        <f>Original!G4338</f>
        <v>FOOD &amp; DRINKS</v>
      </c>
      <c r="I3928" s="57" t="s">
        <v>529</v>
      </c>
    </row>
    <row r="3929" spans="1:9">
      <c r="A3929" s="50">
        <v>3928</v>
      </c>
      <c r="B3929" s="77">
        <f>Original!A4339</f>
        <v>43634</v>
      </c>
      <c r="C3929" s="78">
        <v>43617</v>
      </c>
      <c r="D3929" s="50">
        <f>YEAR(Table1[[#This Row],[DATE]])</f>
        <v>2019</v>
      </c>
      <c r="E3929" s="79">
        <f>Original!B4339</f>
        <v>0.85972222222222217</v>
      </c>
      <c r="F3929" s="80" t="str">
        <f>Original!C4339</f>
        <v>MESS</v>
      </c>
      <c r="G3929" s="80">
        <f>Original!D4339</f>
        <v>90</v>
      </c>
      <c r="H3929" s="80" t="str">
        <f>Original!G4339</f>
        <v>FOOD &amp; DRINKS</v>
      </c>
      <c r="I3929" s="57" t="s">
        <v>529</v>
      </c>
    </row>
    <row r="3930" spans="1:9">
      <c r="A3930" s="50">
        <v>3929</v>
      </c>
      <c r="B3930" s="77">
        <f>Original!A4340</f>
        <v>43636</v>
      </c>
      <c r="C3930" s="78">
        <v>43617</v>
      </c>
      <c r="D3930" s="50">
        <f>YEAR(Table1[[#This Row],[DATE]])</f>
        <v>2019</v>
      </c>
      <c r="E3930" s="79">
        <f>Original!B4340</f>
        <v>0.85138888888888886</v>
      </c>
      <c r="F3930" s="80" t="str">
        <f>Original!C4340</f>
        <v>HAIRCUT</v>
      </c>
      <c r="G3930" s="80">
        <f>Original!D4340</f>
        <v>130</v>
      </c>
      <c r="H3930" s="80" t="str">
        <f>Original!G4340</f>
        <v>BILLS</v>
      </c>
      <c r="I3930" s="57" t="s">
        <v>529</v>
      </c>
    </row>
    <row r="3931" spans="1:9">
      <c r="A3931" s="50">
        <v>3930</v>
      </c>
      <c r="B3931" s="77">
        <f>Original!A4341</f>
        <v>43636</v>
      </c>
      <c r="C3931" s="78">
        <v>43617</v>
      </c>
      <c r="D3931" s="50">
        <f>YEAR(Table1[[#This Row],[DATE]])</f>
        <v>2019</v>
      </c>
      <c r="E3931" s="79">
        <f>Original!B4341</f>
        <v>0.92708333333333337</v>
      </c>
      <c r="F3931" s="80" t="str">
        <f>Original!C4341</f>
        <v>AUTO</v>
      </c>
      <c r="G3931" s="80">
        <f>Original!D4341</f>
        <v>100</v>
      </c>
      <c r="H3931" s="80" t="str">
        <f>Original!G4341</f>
        <v>BILLS</v>
      </c>
      <c r="I3931" s="57" t="s">
        <v>529</v>
      </c>
    </row>
    <row r="3932" spans="1:9">
      <c r="A3932" s="50">
        <v>3931</v>
      </c>
      <c r="B3932" s="77">
        <f>Original!A4342</f>
        <v>43636</v>
      </c>
      <c r="C3932" s="78">
        <v>43617</v>
      </c>
      <c r="D3932" s="50">
        <f>YEAR(Table1[[#This Row],[DATE]])</f>
        <v>2019</v>
      </c>
      <c r="E3932" s="79">
        <f>Original!B4342</f>
        <v>0.92708333333333337</v>
      </c>
      <c r="F3932" s="80" t="str">
        <f>Original!C4342</f>
        <v>TEA</v>
      </c>
      <c r="G3932" s="80">
        <f>Original!D4342</f>
        <v>30</v>
      </c>
      <c r="H3932" s="80" t="str">
        <f>Original!G4342</f>
        <v>FOOD &amp; DRINKS</v>
      </c>
      <c r="I3932" s="57" t="s">
        <v>529</v>
      </c>
    </row>
    <row r="3933" spans="1:9">
      <c r="A3933" s="50">
        <v>3932</v>
      </c>
      <c r="B3933" s="77">
        <f>Original!A4343</f>
        <v>43639</v>
      </c>
      <c r="C3933" s="78">
        <v>43617</v>
      </c>
      <c r="D3933" s="50">
        <f>YEAR(Table1[[#This Row],[DATE]])</f>
        <v>2019</v>
      </c>
      <c r="E3933" s="79">
        <f>Original!B4343</f>
        <v>0.55625000000000002</v>
      </c>
      <c r="F3933" s="80" t="str">
        <f>Original!C4343</f>
        <v>MESS</v>
      </c>
      <c r="G3933" s="80">
        <f>Original!D4343</f>
        <v>140</v>
      </c>
      <c r="H3933" s="80" t="str">
        <f>Original!G4343</f>
        <v>FOOD &amp; DRINKS</v>
      </c>
      <c r="I3933" s="57" t="s">
        <v>529</v>
      </c>
    </row>
    <row r="3934" spans="1:9">
      <c r="A3934" s="50">
        <v>3933</v>
      </c>
      <c r="B3934" s="77">
        <f>Original!A4344</f>
        <v>43640</v>
      </c>
      <c r="C3934" s="78">
        <v>43617</v>
      </c>
      <c r="D3934" s="50">
        <f>YEAR(Table1[[#This Row],[DATE]])</f>
        <v>2019</v>
      </c>
      <c r="E3934" s="79">
        <f>Original!B4344</f>
        <v>0.69305555555555554</v>
      </c>
      <c r="F3934" s="80" t="str">
        <f>Original!C4344</f>
        <v>GROCERY</v>
      </c>
      <c r="G3934" s="80">
        <f>Original!D4344</f>
        <v>174</v>
      </c>
      <c r="H3934" s="80" t="str">
        <f>Original!G4344</f>
        <v>BILLS</v>
      </c>
      <c r="I3934" s="57" t="s">
        <v>529</v>
      </c>
    </row>
    <row r="3935" spans="1:9">
      <c r="A3935" s="50">
        <v>3934</v>
      </c>
      <c r="B3935" s="77">
        <f>Original!A4345</f>
        <v>43640</v>
      </c>
      <c r="C3935" s="78">
        <v>43617</v>
      </c>
      <c r="D3935" s="50">
        <f>YEAR(Table1[[#This Row],[DATE]])</f>
        <v>2019</v>
      </c>
      <c r="E3935" s="79">
        <f>Original!B4345</f>
        <v>0.75763888888888886</v>
      </c>
      <c r="F3935" s="80" t="str">
        <f>Original!C4345</f>
        <v>GROCERIES</v>
      </c>
      <c r="G3935" s="80">
        <f>Original!D4345</f>
        <v>160</v>
      </c>
      <c r="H3935" s="80" t="str">
        <f>Original!G4345</f>
        <v>BILLS</v>
      </c>
      <c r="I3935" s="57" t="s">
        <v>529</v>
      </c>
    </row>
    <row r="3936" spans="1:9">
      <c r="A3936" s="50">
        <v>3935</v>
      </c>
      <c r="B3936" s="77">
        <f>Original!A4346</f>
        <v>43642</v>
      </c>
      <c r="C3936" s="78">
        <v>43617</v>
      </c>
      <c r="D3936" s="50">
        <f>YEAR(Table1[[#This Row],[DATE]])</f>
        <v>2019</v>
      </c>
      <c r="E3936" s="79">
        <f>Original!B4346</f>
        <v>0.32777777777777778</v>
      </c>
      <c r="F3936" s="80" t="str">
        <f>Original!C4346</f>
        <v>BADMINTON</v>
      </c>
      <c r="G3936" s="80">
        <f>Original!D4346</f>
        <v>100</v>
      </c>
      <c r="H3936" s="80" t="str">
        <f>Original!G4346</f>
        <v>BILLS</v>
      </c>
      <c r="I3936" s="57" t="s">
        <v>529</v>
      </c>
    </row>
    <row r="3937" spans="1:9">
      <c r="A3937" s="50">
        <v>3936</v>
      </c>
      <c r="B3937" s="77">
        <f>Original!A4347</f>
        <v>43642</v>
      </c>
      <c r="C3937" s="78">
        <v>43617</v>
      </c>
      <c r="D3937" s="50">
        <f>YEAR(Table1[[#This Row],[DATE]])</f>
        <v>2019</v>
      </c>
      <c r="E3937" s="79">
        <f>Original!B4347</f>
        <v>0.85902777777777783</v>
      </c>
      <c r="F3937" s="80" t="str">
        <f>Original!C4347</f>
        <v>MESS</v>
      </c>
      <c r="G3937" s="80">
        <f>Original!D4347</f>
        <v>60</v>
      </c>
      <c r="H3937" s="80" t="str">
        <f>Original!G4347</f>
        <v>FOOD &amp; DRINKS</v>
      </c>
      <c r="I3937" s="57" t="s">
        <v>529</v>
      </c>
    </row>
    <row r="3938" spans="1:9">
      <c r="A3938" s="50">
        <v>3937</v>
      </c>
      <c r="B3938" s="77">
        <f>Original!A4348</f>
        <v>43643</v>
      </c>
      <c r="C3938" s="78">
        <v>43617</v>
      </c>
      <c r="D3938" s="50">
        <f>YEAR(Table1[[#This Row],[DATE]])</f>
        <v>2019</v>
      </c>
      <c r="E3938" s="79">
        <f>Original!B4348</f>
        <v>3.9583333333333331E-2</v>
      </c>
      <c r="F3938" s="80" t="str">
        <f>Original!C4348</f>
        <v>GNG</v>
      </c>
      <c r="G3938" s="80">
        <f>Original!D4348</f>
        <v>30</v>
      </c>
      <c r="H3938" s="80" t="str">
        <f>Original!G4348</f>
        <v>FOOD &amp; DRINKS</v>
      </c>
      <c r="I3938" s="57" t="s">
        <v>529</v>
      </c>
    </row>
    <row r="3939" spans="1:9">
      <c r="A3939" s="50">
        <v>3938</v>
      </c>
      <c r="B3939" s="77">
        <f>Original!A4349</f>
        <v>43643</v>
      </c>
      <c r="C3939" s="78">
        <v>43617</v>
      </c>
      <c r="D3939" s="50">
        <f>YEAR(Table1[[#This Row],[DATE]])</f>
        <v>2019</v>
      </c>
      <c r="E3939" s="79">
        <f>Original!B4349</f>
        <v>0.73611111111111116</v>
      </c>
      <c r="F3939" s="80" t="str">
        <f>Original!C4349</f>
        <v>GNG</v>
      </c>
      <c r="G3939" s="80">
        <f>Original!D4349</f>
        <v>10</v>
      </c>
      <c r="H3939" s="80" t="str">
        <f>Original!G4349</f>
        <v>FOOD &amp; DRINKS</v>
      </c>
      <c r="I3939" s="57" t="s">
        <v>529</v>
      </c>
    </row>
    <row r="3940" spans="1:9">
      <c r="A3940" s="50">
        <v>3939</v>
      </c>
      <c r="B3940" s="77">
        <f>Original!A4350</f>
        <v>43643</v>
      </c>
      <c r="C3940" s="78">
        <v>43617</v>
      </c>
      <c r="D3940" s="50">
        <f>YEAR(Table1[[#This Row],[DATE]])</f>
        <v>2019</v>
      </c>
      <c r="E3940" s="79">
        <f>Original!B4350</f>
        <v>0.73958333333333337</v>
      </c>
      <c r="F3940" s="80" t="str">
        <f>Original!C4350</f>
        <v>GNG</v>
      </c>
      <c r="G3940" s="80">
        <f>Original!D4350</f>
        <v>60</v>
      </c>
      <c r="H3940" s="80" t="str">
        <f>Original!G4350</f>
        <v>FOOD &amp; DRINKS</v>
      </c>
      <c r="I3940" s="57" t="s">
        <v>529</v>
      </c>
    </row>
    <row r="3941" spans="1:9">
      <c r="A3941" s="50">
        <v>3940</v>
      </c>
      <c r="B3941" s="77">
        <f>Original!A4351</f>
        <v>43644</v>
      </c>
      <c r="C3941" s="78">
        <v>43617</v>
      </c>
      <c r="D3941" s="50">
        <f>YEAR(Table1[[#This Row],[DATE]])</f>
        <v>2019</v>
      </c>
      <c r="E3941" s="79">
        <f>Original!B4351</f>
        <v>0.45208333333333334</v>
      </c>
      <c r="F3941" s="80" t="str">
        <f>Original!C4351</f>
        <v>EMI</v>
      </c>
      <c r="G3941" s="80">
        <f>Original!D4351</f>
        <v>33182</v>
      </c>
      <c r="H3941" s="80" t="str">
        <f>Original!G4351</f>
        <v>EMI</v>
      </c>
      <c r="I3941" s="57" t="s">
        <v>529</v>
      </c>
    </row>
    <row r="3942" spans="1:9">
      <c r="A3942" s="50">
        <v>3941</v>
      </c>
      <c r="B3942" s="77">
        <f>Original!A4352</f>
        <v>43644</v>
      </c>
      <c r="C3942" s="78">
        <v>43617</v>
      </c>
      <c r="D3942" s="50">
        <f>YEAR(Table1[[#This Row],[DATE]])</f>
        <v>2019</v>
      </c>
      <c r="E3942" s="79">
        <f>Original!B4352</f>
        <v>0.7583333333333333</v>
      </c>
      <c r="F3942" s="80" t="str">
        <f>Original!C4352</f>
        <v>GNG</v>
      </c>
      <c r="G3942" s="80">
        <f>Original!D4352</f>
        <v>45</v>
      </c>
      <c r="H3942" s="80" t="str">
        <f>Original!G4352</f>
        <v>FOOD &amp; DRINKS</v>
      </c>
      <c r="I3942" s="57" t="s">
        <v>529</v>
      </c>
    </row>
    <row r="3943" spans="1:9">
      <c r="A3943" s="50">
        <v>3942</v>
      </c>
      <c r="B3943" s="77">
        <f>Original!A4353</f>
        <v>43644</v>
      </c>
      <c r="C3943" s="78">
        <v>43617</v>
      </c>
      <c r="D3943" s="50">
        <f>YEAR(Table1[[#This Row],[DATE]])</f>
        <v>2019</v>
      </c>
      <c r="E3943" s="79">
        <f>Original!B4353</f>
        <v>0.75902777777777775</v>
      </c>
      <c r="F3943" s="80" t="str">
        <f>Original!C4353</f>
        <v>GNG</v>
      </c>
      <c r="G3943" s="80">
        <f>Original!D4353</f>
        <v>10</v>
      </c>
      <c r="H3943" s="80" t="str">
        <f>Original!G4353</f>
        <v>FOOD &amp; DRINKS</v>
      </c>
      <c r="I3943" s="57" t="s">
        <v>529</v>
      </c>
    </row>
    <row r="3944" spans="1:9">
      <c r="A3944" s="50">
        <v>3943</v>
      </c>
      <c r="B3944" s="77">
        <f>Original!A4354</f>
        <v>43644</v>
      </c>
      <c r="C3944" s="78">
        <v>43617</v>
      </c>
      <c r="D3944" s="50">
        <f>YEAR(Table1[[#This Row],[DATE]])</f>
        <v>2019</v>
      </c>
      <c r="E3944" s="79">
        <f>Original!B4354</f>
        <v>0.88750000000000007</v>
      </c>
      <c r="F3944" s="80" t="str">
        <f>Original!C4354</f>
        <v>DINNER</v>
      </c>
      <c r="G3944" s="80">
        <f>Original!D4354</f>
        <v>165</v>
      </c>
      <c r="H3944" s="80" t="str">
        <f>Original!G4354</f>
        <v>FOOD &amp; DRINKS</v>
      </c>
      <c r="I3944" s="57" t="s">
        <v>529</v>
      </c>
    </row>
    <row r="3945" spans="1:9">
      <c r="A3945" s="50">
        <v>3944</v>
      </c>
      <c r="B3945" s="77">
        <f>Original!A4355</f>
        <v>43645</v>
      </c>
      <c r="C3945" s="78">
        <v>43617</v>
      </c>
      <c r="D3945" s="50">
        <f>YEAR(Table1[[#This Row],[DATE]])</f>
        <v>2019</v>
      </c>
      <c r="E3945" s="79">
        <f>Original!B4355</f>
        <v>1.5277777777777777E-2</v>
      </c>
      <c r="F3945" s="80" t="str">
        <f>Original!C4355</f>
        <v>GNG</v>
      </c>
      <c r="G3945" s="80">
        <f>Original!D4355</f>
        <v>17</v>
      </c>
      <c r="H3945" s="80" t="str">
        <f>Original!G4355</f>
        <v>FOOD &amp; DRINKS</v>
      </c>
      <c r="I3945" s="57" t="s">
        <v>529</v>
      </c>
    </row>
    <row r="3946" spans="1:9">
      <c r="A3946" s="50">
        <v>3945</v>
      </c>
      <c r="B3946" s="77">
        <f>Original!A4356</f>
        <v>43645</v>
      </c>
      <c r="C3946" s="78">
        <v>43617</v>
      </c>
      <c r="D3946" s="50">
        <f>YEAR(Table1[[#This Row],[DATE]])</f>
        <v>2019</v>
      </c>
      <c r="E3946" s="79">
        <f>Original!B4356</f>
        <v>0.38750000000000001</v>
      </c>
      <c r="F3946" s="80" t="str">
        <f>Original!C4356</f>
        <v>PETROL</v>
      </c>
      <c r="G3946" s="80">
        <f>Original!D4356</f>
        <v>100</v>
      </c>
      <c r="H3946" s="80" t="str">
        <f>Original!G4356</f>
        <v>TRAVEL</v>
      </c>
      <c r="I3946" s="57" t="s">
        <v>529</v>
      </c>
    </row>
    <row r="3947" spans="1:9">
      <c r="A3947" s="50">
        <v>3946</v>
      </c>
      <c r="B3947" s="77">
        <f>Original!A4357</f>
        <v>43645</v>
      </c>
      <c r="C3947" s="78">
        <v>43617</v>
      </c>
      <c r="D3947" s="50">
        <f>YEAR(Table1[[#This Row],[DATE]])</f>
        <v>2019</v>
      </c>
      <c r="E3947" s="79">
        <f>Original!B4357</f>
        <v>0.88750000000000007</v>
      </c>
      <c r="F3947" s="80" t="str">
        <f>Original!C4357</f>
        <v>MESS</v>
      </c>
      <c r="G3947" s="80">
        <f>Original!D4357</f>
        <v>70</v>
      </c>
      <c r="H3947" s="80" t="str">
        <f>Original!G4357</f>
        <v>FOOD &amp; DRINKS</v>
      </c>
      <c r="I3947" s="57" t="s">
        <v>529</v>
      </c>
    </row>
    <row r="3948" spans="1:9">
      <c r="A3948" s="50">
        <v>3947</v>
      </c>
      <c r="B3948" s="77">
        <f>Original!A4358</f>
        <v>43645</v>
      </c>
      <c r="C3948" s="78">
        <v>43617</v>
      </c>
      <c r="D3948" s="50">
        <f>YEAR(Table1[[#This Row],[DATE]])</f>
        <v>2019</v>
      </c>
      <c r="E3948" s="79">
        <f>Original!B4358</f>
        <v>0.98402777777777783</v>
      </c>
      <c r="F3948" s="80" t="str">
        <f>Original!C4358</f>
        <v>GNG</v>
      </c>
      <c r="G3948" s="80">
        <f>Original!D4358</f>
        <v>60</v>
      </c>
      <c r="H3948" s="80" t="str">
        <f>Original!G4358</f>
        <v>FOOD &amp; DRINKS</v>
      </c>
      <c r="I3948" s="57" t="s">
        <v>529</v>
      </c>
    </row>
    <row r="3949" spans="1:9">
      <c r="A3949" s="50">
        <v>3948</v>
      </c>
      <c r="B3949" s="77">
        <f>Original!A4359</f>
        <v>43647</v>
      </c>
      <c r="C3949" s="78">
        <v>43647</v>
      </c>
      <c r="D3949" s="50">
        <f>YEAR(Table1[[#This Row],[DATE]])</f>
        <v>2019</v>
      </c>
      <c r="E3949" s="79">
        <f>Original!B4359</f>
        <v>0.48749999999999999</v>
      </c>
      <c r="F3949" s="80" t="str">
        <f>Original!C4359</f>
        <v>GNG</v>
      </c>
      <c r="G3949" s="80">
        <f>Original!D4359</f>
        <v>167</v>
      </c>
      <c r="H3949" s="80" t="str">
        <f>Original!G4359</f>
        <v>FOOD &amp; DRINKS</v>
      </c>
      <c r="I3949" s="57" t="s">
        <v>529</v>
      </c>
    </row>
    <row r="3950" spans="1:9">
      <c r="A3950" s="50">
        <v>3949</v>
      </c>
      <c r="B3950" s="77">
        <f>Original!A4360</f>
        <v>43647</v>
      </c>
      <c r="C3950" s="78">
        <v>43647</v>
      </c>
      <c r="D3950" s="50">
        <f>YEAR(Table1[[#This Row],[DATE]])</f>
        <v>2019</v>
      </c>
      <c r="E3950" s="79">
        <f>Original!B4360</f>
        <v>0.76597222222222217</v>
      </c>
      <c r="F3950" s="80" t="str">
        <f>Original!C4360</f>
        <v>GNG</v>
      </c>
      <c r="G3950" s="80">
        <f>Original!D4360</f>
        <v>10</v>
      </c>
      <c r="H3950" s="80" t="str">
        <f>Original!G4360</f>
        <v>FOOD &amp; DRINKS</v>
      </c>
      <c r="I3950" s="57" t="s">
        <v>529</v>
      </c>
    </row>
    <row r="3951" spans="1:9">
      <c r="A3951" s="50">
        <v>3950</v>
      </c>
      <c r="B3951" s="77">
        <f>Original!A4361</f>
        <v>43647</v>
      </c>
      <c r="C3951" s="78">
        <v>43647</v>
      </c>
      <c r="D3951" s="50">
        <f>YEAR(Table1[[#This Row],[DATE]])</f>
        <v>2019</v>
      </c>
      <c r="E3951" s="79">
        <f>Original!B4361</f>
        <v>0.8847222222222223</v>
      </c>
      <c r="F3951" s="80" t="str">
        <f>Original!C4361</f>
        <v>GNG</v>
      </c>
      <c r="G3951" s="80">
        <f>Original!D4361</f>
        <v>99</v>
      </c>
      <c r="H3951" s="80" t="str">
        <f>Original!G4361</f>
        <v>FOOD &amp; DRINKS</v>
      </c>
      <c r="I3951" s="57" t="s">
        <v>529</v>
      </c>
    </row>
    <row r="3952" spans="1:9">
      <c r="A3952" s="50">
        <v>3951</v>
      </c>
      <c r="B3952" s="77">
        <f>Original!A4362</f>
        <v>43647</v>
      </c>
      <c r="C3952" s="78">
        <v>43647</v>
      </c>
      <c r="D3952" s="50">
        <f>YEAR(Table1[[#This Row],[DATE]])</f>
        <v>2019</v>
      </c>
      <c r="E3952" s="79">
        <f>Original!B4362</f>
        <v>0.88611111111111107</v>
      </c>
      <c r="F3952" s="80" t="str">
        <f>Original!C4362</f>
        <v>MESS</v>
      </c>
      <c r="G3952" s="80">
        <f>Original!D4362</f>
        <v>99</v>
      </c>
      <c r="H3952" s="80" t="str">
        <f>Original!G4362</f>
        <v>FOOD &amp; DRINKS</v>
      </c>
      <c r="I3952" s="57" t="s">
        <v>529</v>
      </c>
    </row>
    <row r="3953" spans="1:9">
      <c r="A3953" s="50">
        <v>3952</v>
      </c>
      <c r="B3953" s="77">
        <f>Original!A4363</f>
        <v>43648</v>
      </c>
      <c r="C3953" s="78">
        <v>43647</v>
      </c>
      <c r="D3953" s="50">
        <f>YEAR(Table1[[#This Row],[DATE]])</f>
        <v>2019</v>
      </c>
      <c r="E3953" s="79">
        <f>Original!B4363</f>
        <v>0.6777777777777777</v>
      </c>
      <c r="F3953" s="80" t="str">
        <f>Original!C4363</f>
        <v>GNG</v>
      </c>
      <c r="G3953" s="80">
        <f>Original!D4363</f>
        <v>112</v>
      </c>
      <c r="H3953" s="80" t="str">
        <f>Original!G4363</f>
        <v>FOOD &amp; DRINKS</v>
      </c>
      <c r="I3953" s="57" t="s">
        <v>529</v>
      </c>
    </row>
    <row r="3954" spans="1:9">
      <c r="A3954" s="50">
        <v>3953</v>
      </c>
      <c r="B3954" s="77">
        <f>Original!A4364</f>
        <v>43649</v>
      </c>
      <c r="C3954" s="78">
        <v>43647</v>
      </c>
      <c r="D3954" s="50">
        <f>YEAR(Table1[[#This Row],[DATE]])</f>
        <v>2019</v>
      </c>
      <c r="E3954" s="79">
        <f>Original!B4364</f>
        <v>0.88263888888888886</v>
      </c>
      <c r="F3954" s="80" t="str">
        <f>Original!C4364</f>
        <v>MESS</v>
      </c>
      <c r="G3954" s="80">
        <f>Original!D4364</f>
        <v>50</v>
      </c>
      <c r="H3954" s="80" t="str">
        <f>Original!G4364</f>
        <v>FOOD &amp; DRINKS</v>
      </c>
      <c r="I3954" s="57" t="s">
        <v>529</v>
      </c>
    </row>
    <row r="3955" spans="1:9">
      <c r="A3955" s="50">
        <v>3954</v>
      </c>
      <c r="B3955" s="77">
        <f>Original!A4365</f>
        <v>43651</v>
      </c>
      <c r="C3955" s="78">
        <v>43647</v>
      </c>
      <c r="D3955" s="50">
        <f>YEAR(Table1[[#This Row],[DATE]])</f>
        <v>2019</v>
      </c>
      <c r="E3955" s="79">
        <f>Original!B4365</f>
        <v>0.56805555555555554</v>
      </c>
      <c r="F3955" s="80" t="str">
        <f>Original!C4365</f>
        <v>MESS</v>
      </c>
      <c r="G3955" s="80">
        <f>Original!D4365</f>
        <v>240</v>
      </c>
      <c r="H3955" s="80" t="str">
        <f>Original!G4365</f>
        <v>FOOD &amp; DRINKS</v>
      </c>
      <c r="I3955" s="57" t="s">
        <v>529</v>
      </c>
    </row>
    <row r="3956" spans="1:9">
      <c r="A3956" s="50">
        <v>3955</v>
      </c>
      <c r="B3956" s="77">
        <f>Original!A4366</f>
        <v>43653</v>
      </c>
      <c r="C3956" s="78">
        <v>43647</v>
      </c>
      <c r="D3956" s="50">
        <f>YEAR(Table1[[#This Row],[DATE]])</f>
        <v>2019</v>
      </c>
      <c r="E3956" s="79">
        <f>Original!B4366</f>
        <v>0.47986111111111113</v>
      </c>
      <c r="F3956" s="80" t="str">
        <f>Original!C4366</f>
        <v>SWETHA ENGAGEMENT GIFT</v>
      </c>
      <c r="G3956" s="80">
        <f>Original!D4366</f>
        <v>412</v>
      </c>
      <c r="H3956" s="80" t="str">
        <f>Original!G4366</f>
        <v>BILLS</v>
      </c>
      <c r="I3956" s="57" t="s">
        <v>529</v>
      </c>
    </row>
    <row r="3957" spans="1:9">
      <c r="A3957" s="50">
        <v>3956</v>
      </c>
      <c r="B3957" s="77">
        <f>Original!A4367</f>
        <v>43653</v>
      </c>
      <c r="C3957" s="78">
        <v>43647</v>
      </c>
      <c r="D3957" s="50">
        <f>YEAR(Table1[[#This Row],[DATE]])</f>
        <v>2019</v>
      </c>
      <c r="E3957" s="79">
        <f>Original!B4367</f>
        <v>0.85625000000000007</v>
      </c>
      <c r="F3957" s="80" t="str">
        <f>Original!C4367</f>
        <v>TOI</v>
      </c>
      <c r="G3957" s="80">
        <f>Original!D4367</f>
        <v>410</v>
      </c>
      <c r="H3957" s="80" t="str">
        <f>Original!G4367</f>
        <v>FOOD &amp; DRINKS</v>
      </c>
      <c r="I3957" s="57" t="s">
        <v>529</v>
      </c>
    </row>
    <row r="3958" spans="1:9">
      <c r="A3958" s="50">
        <v>3957</v>
      </c>
      <c r="B3958" s="77">
        <f>Original!A4368</f>
        <v>43655</v>
      </c>
      <c r="C3958" s="78">
        <v>43647</v>
      </c>
      <c r="D3958" s="50">
        <f>YEAR(Table1[[#This Row],[DATE]])</f>
        <v>2019</v>
      </c>
      <c r="E3958" s="79">
        <f>Original!B4368</f>
        <v>0.42430555555555555</v>
      </c>
      <c r="F3958" s="80" t="str">
        <f>Original!C4368</f>
        <v>GNG</v>
      </c>
      <c r="G3958" s="80">
        <f>Original!D4368</f>
        <v>25</v>
      </c>
      <c r="H3958" s="80" t="str">
        <f>Original!G4368</f>
        <v>FOOD &amp; DRINKS</v>
      </c>
      <c r="I3958" s="57" t="s">
        <v>529</v>
      </c>
    </row>
    <row r="3959" spans="1:9">
      <c r="A3959" s="50">
        <v>3958</v>
      </c>
      <c r="B3959" s="77">
        <f>Original!A4369</f>
        <v>43655</v>
      </c>
      <c r="C3959" s="78">
        <v>43647</v>
      </c>
      <c r="D3959" s="50">
        <f>YEAR(Table1[[#This Row],[DATE]])</f>
        <v>2019</v>
      </c>
      <c r="E3959" s="79">
        <f>Original!B4369</f>
        <v>0.42430555555555555</v>
      </c>
      <c r="F3959" s="80" t="str">
        <f>Original!C4369</f>
        <v>GNG</v>
      </c>
      <c r="G3959" s="80">
        <f>Original!D4369</f>
        <v>25</v>
      </c>
      <c r="H3959" s="80" t="str">
        <f>Original!G4369</f>
        <v>FOOD &amp; DRINKS</v>
      </c>
      <c r="I3959" s="57" t="s">
        <v>529</v>
      </c>
    </row>
    <row r="3960" spans="1:9">
      <c r="A3960" s="50">
        <v>3959</v>
      </c>
      <c r="B3960" s="77">
        <f>Original!A4370</f>
        <v>43655</v>
      </c>
      <c r="C3960" s="78">
        <v>43647</v>
      </c>
      <c r="D3960" s="50">
        <f>YEAR(Table1[[#This Row],[DATE]])</f>
        <v>2019</v>
      </c>
      <c r="E3960" s="79">
        <f>Original!B4370</f>
        <v>0.78611111111111109</v>
      </c>
      <c r="F3960" s="80" t="str">
        <f>Original!C4370</f>
        <v>EMI</v>
      </c>
      <c r="G3960" s="80">
        <f>Original!D4370</f>
        <v>33182</v>
      </c>
      <c r="H3960" s="80" t="str">
        <f>Original!G4370</f>
        <v>EMI</v>
      </c>
      <c r="I3960" s="57" t="s">
        <v>529</v>
      </c>
    </row>
    <row r="3961" spans="1:9">
      <c r="A3961" s="50">
        <v>3960</v>
      </c>
      <c r="B3961" s="77">
        <f>Original!A4371</f>
        <v>43656</v>
      </c>
      <c r="C3961" s="78">
        <v>43647</v>
      </c>
      <c r="D3961" s="50">
        <f>YEAR(Table1[[#This Row],[DATE]])</f>
        <v>2019</v>
      </c>
      <c r="E3961" s="79">
        <f>Original!B4371</f>
        <v>0.53194444444444444</v>
      </c>
      <c r="F3961" s="80" t="str">
        <f>Original!C4371</f>
        <v>MESS</v>
      </c>
      <c r="G3961" s="80">
        <f>Original!D4371</f>
        <v>70</v>
      </c>
      <c r="H3961" s="80" t="str">
        <f>Original!G4371</f>
        <v>FOOD &amp; DRINKS</v>
      </c>
      <c r="I3961" s="57" t="s">
        <v>529</v>
      </c>
    </row>
    <row r="3962" spans="1:9">
      <c r="A3962" s="50">
        <v>3961</v>
      </c>
      <c r="B3962" s="77">
        <f>Original!A4372</f>
        <v>43657</v>
      </c>
      <c r="C3962" s="78">
        <v>43647</v>
      </c>
      <c r="D3962" s="50">
        <f>YEAR(Table1[[#This Row],[DATE]])</f>
        <v>2019</v>
      </c>
      <c r="E3962" s="79">
        <f>Original!B4372</f>
        <v>0.47013888888888888</v>
      </c>
      <c r="F3962" s="80" t="str">
        <f>Original!C4372</f>
        <v>GNG</v>
      </c>
      <c r="G3962" s="80">
        <f>Original!D4372</f>
        <v>10</v>
      </c>
      <c r="H3962" s="80" t="str">
        <f>Original!G4372</f>
        <v>FOOD &amp; DRINKS</v>
      </c>
      <c r="I3962" s="57" t="s">
        <v>529</v>
      </c>
    </row>
    <row r="3963" spans="1:9">
      <c r="A3963" s="50">
        <v>3962</v>
      </c>
      <c r="B3963" s="77">
        <f>Original!A4373</f>
        <v>43657</v>
      </c>
      <c r="C3963" s="78">
        <v>43647</v>
      </c>
      <c r="D3963" s="50">
        <f>YEAR(Table1[[#This Row],[DATE]])</f>
        <v>2019</v>
      </c>
      <c r="E3963" s="79">
        <f>Original!B4373</f>
        <v>0.51111111111111118</v>
      </c>
      <c r="F3963" s="80" t="str">
        <f>Original!C4373</f>
        <v>MESS</v>
      </c>
      <c r="G3963" s="80">
        <f>Original!D4373</f>
        <v>70</v>
      </c>
      <c r="H3963" s="80" t="str">
        <f>Original!G4373</f>
        <v>FOOD &amp; DRINKS</v>
      </c>
      <c r="I3963" s="57" t="s">
        <v>529</v>
      </c>
    </row>
    <row r="3964" spans="1:9">
      <c r="A3964" s="50">
        <v>3963</v>
      </c>
      <c r="B3964" s="77">
        <f>Original!A4374</f>
        <v>43657</v>
      </c>
      <c r="C3964" s="78">
        <v>43647</v>
      </c>
      <c r="D3964" s="50">
        <f>YEAR(Table1[[#This Row],[DATE]])</f>
        <v>2019</v>
      </c>
      <c r="E3964" s="79">
        <f>Original!B4374</f>
        <v>0.9902777777777777</v>
      </c>
      <c r="F3964" s="80" t="str">
        <f>Original!C4374</f>
        <v>GNG</v>
      </c>
      <c r="G3964" s="80">
        <f>Original!D4374</f>
        <v>70</v>
      </c>
      <c r="H3964" s="80" t="str">
        <f>Original!G4374</f>
        <v>FOOD &amp; DRINKS</v>
      </c>
      <c r="I3964" s="57" t="s">
        <v>529</v>
      </c>
    </row>
    <row r="3965" spans="1:9">
      <c r="A3965" s="50">
        <v>3964</v>
      </c>
      <c r="B3965" s="77">
        <f>Original!A4375</f>
        <v>43658</v>
      </c>
      <c r="C3965" s="78">
        <v>43647</v>
      </c>
      <c r="D3965" s="50">
        <f>YEAR(Table1[[#This Row],[DATE]])</f>
        <v>2019</v>
      </c>
      <c r="E3965" s="79">
        <f>Original!B4375</f>
        <v>2.361111111111111E-2</v>
      </c>
      <c r="F3965" s="80" t="str">
        <f>Original!C4375</f>
        <v>GNG</v>
      </c>
      <c r="G3965" s="80">
        <f>Original!D4375</f>
        <v>45</v>
      </c>
      <c r="H3965" s="80" t="str">
        <f>Original!G4375</f>
        <v>FOOD &amp; DRINKS</v>
      </c>
      <c r="I3965" s="57" t="s">
        <v>529</v>
      </c>
    </row>
    <row r="3966" spans="1:9">
      <c r="A3966" s="50">
        <v>3965</v>
      </c>
      <c r="B3966" s="77">
        <f>Original!A4376</f>
        <v>43658</v>
      </c>
      <c r="C3966" s="78">
        <v>43647</v>
      </c>
      <c r="D3966" s="50">
        <f>YEAR(Table1[[#This Row],[DATE]])</f>
        <v>2019</v>
      </c>
      <c r="E3966" s="79">
        <f>Original!B4376</f>
        <v>0.36736111111111108</v>
      </c>
      <c r="F3966" s="80" t="str">
        <f>Original!C4376</f>
        <v>GROCERY</v>
      </c>
      <c r="G3966" s="80">
        <f>Original!D4376</f>
        <v>178</v>
      </c>
      <c r="H3966" s="80" t="str">
        <f>Original!G4376</f>
        <v>BILLS</v>
      </c>
      <c r="I3966" s="57" t="s">
        <v>529</v>
      </c>
    </row>
    <row r="3967" spans="1:9">
      <c r="A3967" s="50">
        <v>3966</v>
      </c>
      <c r="B3967" s="77">
        <f>Original!A4377</f>
        <v>43658</v>
      </c>
      <c r="C3967" s="78">
        <v>43647</v>
      </c>
      <c r="D3967" s="50">
        <f>YEAR(Table1[[#This Row],[DATE]])</f>
        <v>2019</v>
      </c>
      <c r="E3967" s="79">
        <f>Original!B4377</f>
        <v>0.61527777777777781</v>
      </c>
      <c r="F3967" s="80" t="str">
        <f>Original!C4377</f>
        <v>GROCERIES</v>
      </c>
      <c r="G3967" s="80">
        <f>Original!D4377</f>
        <v>105</v>
      </c>
      <c r="H3967" s="80" t="str">
        <f>Original!G4377</f>
        <v>BILLS</v>
      </c>
      <c r="I3967" s="57" t="s">
        <v>529</v>
      </c>
    </row>
    <row r="3968" spans="1:9">
      <c r="A3968" s="50">
        <v>3967</v>
      </c>
      <c r="B3968" s="77">
        <f>Original!A4378</f>
        <v>43660</v>
      </c>
      <c r="C3968" s="78">
        <v>43647</v>
      </c>
      <c r="D3968" s="50">
        <f>YEAR(Table1[[#This Row],[DATE]])</f>
        <v>2019</v>
      </c>
      <c r="E3968" s="79">
        <f>Original!B4378</f>
        <v>9.0277777777777787E-3</v>
      </c>
      <c r="F3968" s="80" t="str">
        <f>Original!C4378</f>
        <v>GNG</v>
      </c>
      <c r="G3968" s="80">
        <f>Original!D4378</f>
        <v>195</v>
      </c>
      <c r="H3968" s="80" t="str">
        <f>Original!G4378</f>
        <v>FOOD &amp; DRINKS</v>
      </c>
      <c r="I3968" s="57" t="s">
        <v>529</v>
      </c>
    </row>
    <row r="3969" spans="1:9">
      <c r="A3969" s="50">
        <v>3968</v>
      </c>
      <c r="B3969" s="77">
        <f>Original!A4379</f>
        <v>43660</v>
      </c>
      <c r="C3969" s="78">
        <v>43647</v>
      </c>
      <c r="D3969" s="50">
        <f>YEAR(Table1[[#This Row],[DATE]])</f>
        <v>2019</v>
      </c>
      <c r="E3969" s="79">
        <f>Original!B4379</f>
        <v>0.96944444444444444</v>
      </c>
      <c r="F3969" s="80" t="str">
        <f>Original!C4379</f>
        <v>MESS</v>
      </c>
      <c r="G3969" s="80">
        <f>Original!D4379</f>
        <v>25</v>
      </c>
      <c r="H3969" s="80" t="str">
        <f>Original!G4379</f>
        <v>FOOD &amp; DRINKS</v>
      </c>
      <c r="I3969" s="57" t="s">
        <v>529</v>
      </c>
    </row>
    <row r="3970" spans="1:9">
      <c r="A3970" s="50">
        <v>3969</v>
      </c>
      <c r="B3970" s="77">
        <f>Original!A4380</f>
        <v>43661</v>
      </c>
      <c r="C3970" s="78">
        <v>43647</v>
      </c>
      <c r="D3970" s="50">
        <f>YEAR(Table1[[#This Row],[DATE]])</f>
        <v>2019</v>
      </c>
      <c r="E3970" s="79">
        <f>Original!B4380</f>
        <v>8.2638888888888887E-2</v>
      </c>
      <c r="F3970" s="80" t="str">
        <f>Original!C4380</f>
        <v>GNG</v>
      </c>
      <c r="G3970" s="80">
        <f>Original!D4380</f>
        <v>60</v>
      </c>
      <c r="H3970" s="80" t="str">
        <f>Original!G4380</f>
        <v>FOOD &amp; DRINKS</v>
      </c>
      <c r="I3970" s="57" t="s">
        <v>529</v>
      </c>
    </row>
    <row r="3971" spans="1:9">
      <c r="A3971" s="50">
        <v>3970</v>
      </c>
      <c r="B3971" s="77">
        <f>Original!A4381</f>
        <v>43661</v>
      </c>
      <c r="C3971" s="78">
        <v>43647</v>
      </c>
      <c r="D3971" s="50">
        <f>YEAR(Table1[[#This Row],[DATE]])</f>
        <v>2019</v>
      </c>
      <c r="E3971" s="79">
        <f>Original!B4381</f>
        <v>8.4722222222222213E-2</v>
      </c>
      <c r="F3971" s="80" t="str">
        <f>Original!C4381</f>
        <v>BUS</v>
      </c>
      <c r="G3971" s="80">
        <f>Original!D4381</f>
        <v>155</v>
      </c>
      <c r="H3971" s="80" t="str">
        <f>Original!G4381</f>
        <v>TRAVEL</v>
      </c>
      <c r="I3971" s="57" t="s">
        <v>529</v>
      </c>
    </row>
    <row r="3972" spans="1:9">
      <c r="A3972" s="50">
        <v>3971</v>
      </c>
      <c r="B3972" s="77">
        <f>Original!A4382</f>
        <v>43661</v>
      </c>
      <c r="C3972" s="78">
        <v>43647</v>
      </c>
      <c r="D3972" s="50">
        <f>YEAR(Table1[[#This Row],[DATE]])</f>
        <v>2019</v>
      </c>
      <c r="E3972" s="79">
        <f>Original!B4382</f>
        <v>0.50208333333333333</v>
      </c>
      <c r="F3972" s="80" t="str">
        <f>Original!C4382</f>
        <v>MESS</v>
      </c>
      <c r="G3972" s="80">
        <f>Original!D4382</f>
        <v>99</v>
      </c>
      <c r="H3972" s="80" t="str">
        <f>Original!G4382</f>
        <v>FOOD &amp; DRINKS</v>
      </c>
      <c r="I3972" s="57" t="s">
        <v>529</v>
      </c>
    </row>
    <row r="3973" spans="1:9">
      <c r="A3973" s="50">
        <v>3972</v>
      </c>
      <c r="B3973" s="77">
        <f>Original!A4383</f>
        <v>43661</v>
      </c>
      <c r="C3973" s="78">
        <v>43647</v>
      </c>
      <c r="D3973" s="50">
        <f>YEAR(Table1[[#This Row],[DATE]])</f>
        <v>2019</v>
      </c>
      <c r="E3973" s="79">
        <f>Original!B4383</f>
        <v>0.77013888888888893</v>
      </c>
      <c r="F3973" s="80" t="str">
        <f>Original!C4383</f>
        <v>GROCERIES</v>
      </c>
      <c r="G3973" s="80">
        <f>Original!D4383</f>
        <v>60</v>
      </c>
      <c r="H3973" s="80" t="str">
        <f>Original!G4383</f>
        <v>BILLS</v>
      </c>
      <c r="I3973" s="57" t="s">
        <v>529</v>
      </c>
    </row>
    <row r="3974" spans="1:9">
      <c r="A3974" s="50">
        <v>3973</v>
      </c>
      <c r="B3974" s="77">
        <f>Original!A4384</f>
        <v>43662</v>
      </c>
      <c r="C3974" s="78">
        <v>43647</v>
      </c>
      <c r="D3974" s="50">
        <f>YEAR(Table1[[#This Row],[DATE]])</f>
        <v>2019</v>
      </c>
      <c r="E3974" s="79">
        <f>Original!B4384</f>
        <v>0.76180555555555562</v>
      </c>
      <c r="F3974" s="80" t="str">
        <f>Original!C4384</f>
        <v>JIO</v>
      </c>
      <c r="G3974" s="80">
        <f>Original!D4384</f>
        <v>399</v>
      </c>
      <c r="H3974" s="80" t="str">
        <f>Original!G4384</f>
        <v>BILLS</v>
      </c>
      <c r="I3974" s="57" t="s">
        <v>529</v>
      </c>
    </row>
    <row r="3975" spans="1:9">
      <c r="A3975" s="50">
        <v>3974</v>
      </c>
      <c r="B3975" s="77">
        <f>Original!A4385</f>
        <v>43662</v>
      </c>
      <c r="C3975" s="78">
        <v>43647</v>
      </c>
      <c r="D3975" s="50">
        <f>YEAR(Table1[[#This Row],[DATE]])</f>
        <v>2019</v>
      </c>
      <c r="E3975" s="79">
        <f>Original!B4385</f>
        <v>0.90833333333333333</v>
      </c>
      <c r="F3975" s="80" t="str">
        <f>Original!C4385</f>
        <v>MESS</v>
      </c>
      <c r="G3975" s="80">
        <f>Original!D4385</f>
        <v>185</v>
      </c>
      <c r="H3975" s="80" t="str">
        <f>Original!G4385</f>
        <v>FOOD &amp; DRINKS</v>
      </c>
      <c r="I3975" s="57" t="s">
        <v>529</v>
      </c>
    </row>
    <row r="3976" spans="1:9">
      <c r="A3976" s="50">
        <v>3975</v>
      </c>
      <c r="B3976" s="77">
        <f>Original!A4386</f>
        <v>43663</v>
      </c>
      <c r="C3976" s="78">
        <v>43647</v>
      </c>
      <c r="D3976" s="50">
        <f>YEAR(Table1[[#This Row],[DATE]])</f>
        <v>2019</v>
      </c>
      <c r="E3976" s="79">
        <f>Original!B4386</f>
        <v>0.68055555555555547</v>
      </c>
      <c r="F3976" s="80" t="str">
        <f>Original!C4386</f>
        <v>GNG</v>
      </c>
      <c r="G3976" s="80">
        <f>Original!D4386</f>
        <v>17</v>
      </c>
      <c r="H3976" s="80" t="str">
        <f>Original!G4386</f>
        <v>FOOD &amp; DRINKS</v>
      </c>
      <c r="I3976" s="57" t="s">
        <v>529</v>
      </c>
    </row>
    <row r="3977" spans="1:9">
      <c r="A3977" s="50">
        <v>3976</v>
      </c>
      <c r="B3977" s="77">
        <f>Original!A4387</f>
        <v>43663</v>
      </c>
      <c r="C3977" s="78">
        <v>43647</v>
      </c>
      <c r="D3977" s="50">
        <f>YEAR(Table1[[#This Row],[DATE]])</f>
        <v>2019</v>
      </c>
      <c r="E3977" s="79">
        <f>Original!B4387</f>
        <v>0.68472222222222223</v>
      </c>
      <c r="F3977" s="80" t="str">
        <f>Original!C4387</f>
        <v>GNG</v>
      </c>
      <c r="G3977" s="80">
        <f>Original!D4387</f>
        <v>10</v>
      </c>
      <c r="H3977" s="80" t="str">
        <f>Original!G4387</f>
        <v>FOOD &amp; DRINKS</v>
      </c>
      <c r="I3977" s="57" t="s">
        <v>529</v>
      </c>
    </row>
    <row r="3978" spans="1:9">
      <c r="A3978" s="50">
        <v>3977</v>
      </c>
      <c r="B3978" s="77">
        <f>Original!A4388</f>
        <v>43664</v>
      </c>
      <c r="C3978" s="78">
        <v>43647</v>
      </c>
      <c r="D3978" s="50">
        <f>YEAR(Table1[[#This Row],[DATE]])</f>
        <v>2019</v>
      </c>
      <c r="E3978" s="79">
        <f>Original!B4388</f>
        <v>0.57916666666666672</v>
      </c>
      <c r="F3978" s="80" t="str">
        <f>Original!C4388</f>
        <v>MESS</v>
      </c>
      <c r="G3978" s="80">
        <f>Original!D4388</f>
        <v>25</v>
      </c>
      <c r="H3978" s="80" t="str">
        <f>Original!G4388</f>
        <v>FOOD &amp; DRINKS</v>
      </c>
      <c r="I3978" s="57" t="s">
        <v>529</v>
      </c>
    </row>
    <row r="3979" spans="1:9">
      <c r="A3979" s="50">
        <v>3978</v>
      </c>
      <c r="B3979" s="77">
        <f>Original!A4389</f>
        <v>43664</v>
      </c>
      <c r="C3979" s="78">
        <v>43647</v>
      </c>
      <c r="D3979" s="50">
        <f>YEAR(Table1[[#This Row],[DATE]])</f>
        <v>2019</v>
      </c>
      <c r="E3979" s="79">
        <f>Original!B4389</f>
        <v>0.86319444444444438</v>
      </c>
      <c r="F3979" s="80" t="str">
        <f>Original!C4389</f>
        <v>MESS</v>
      </c>
      <c r="G3979" s="80">
        <f>Original!D4389</f>
        <v>50</v>
      </c>
      <c r="H3979" s="80" t="str">
        <f>Original!G4389</f>
        <v>FOOD &amp; DRINKS</v>
      </c>
      <c r="I3979" s="57" t="s">
        <v>529</v>
      </c>
    </row>
    <row r="3980" spans="1:9">
      <c r="A3980" s="50">
        <v>3979</v>
      </c>
      <c r="B3980" s="77">
        <f>Original!A4390</f>
        <v>43665</v>
      </c>
      <c r="C3980" s="78">
        <v>43647</v>
      </c>
      <c r="D3980" s="50">
        <f>YEAR(Table1[[#This Row],[DATE]])</f>
        <v>2019</v>
      </c>
      <c r="E3980" s="79">
        <f>Original!B4390</f>
        <v>0.51666666666666672</v>
      </c>
      <c r="F3980" s="80" t="str">
        <f>Original!C4390</f>
        <v>CHARTER MEMBERSHIP FEE RC</v>
      </c>
      <c r="G3980" s="80">
        <f>Original!D4390</f>
        <v>5000</v>
      </c>
      <c r="H3980" s="80" t="str">
        <f>Original!G4390</f>
        <v>BILLS</v>
      </c>
      <c r="I3980" s="57" t="s">
        <v>529</v>
      </c>
    </row>
    <row r="3981" spans="1:9">
      <c r="A3981" s="50">
        <v>3980</v>
      </c>
      <c r="B3981" s="77">
        <f>Original!A4391</f>
        <v>43666</v>
      </c>
      <c r="C3981" s="78">
        <v>43647</v>
      </c>
      <c r="D3981" s="50">
        <f>YEAR(Table1[[#This Row],[DATE]])</f>
        <v>2019</v>
      </c>
      <c r="E3981" s="79">
        <f>Original!B4391</f>
        <v>0.78541666666666676</v>
      </c>
      <c r="F3981" s="80" t="str">
        <f>Original!C4391</f>
        <v>GNG</v>
      </c>
      <c r="G3981" s="80">
        <f>Original!D4391</f>
        <v>263</v>
      </c>
      <c r="H3981" s="80" t="str">
        <f>Original!G4391</f>
        <v>FOOD &amp; DRINKS</v>
      </c>
      <c r="I3981" s="57" t="s">
        <v>529</v>
      </c>
    </row>
    <row r="3982" spans="1:9">
      <c r="A3982" s="50">
        <v>3981</v>
      </c>
      <c r="B3982" s="77">
        <f>Original!A4392</f>
        <v>43667</v>
      </c>
      <c r="C3982" s="78">
        <v>43647</v>
      </c>
      <c r="D3982" s="50">
        <f>YEAR(Table1[[#This Row],[DATE]])</f>
        <v>2019</v>
      </c>
      <c r="E3982" s="79">
        <f>Original!B4392</f>
        <v>0.52083333333333337</v>
      </c>
      <c r="F3982" s="80" t="str">
        <f>Original!C4392</f>
        <v>JUICE</v>
      </c>
      <c r="G3982" s="80">
        <f>Original!D4392</f>
        <v>20</v>
      </c>
      <c r="H3982" s="80" t="str">
        <f>Original!G4392</f>
        <v>FOOD &amp; DRINKS</v>
      </c>
      <c r="I3982" s="57" t="s">
        <v>529</v>
      </c>
    </row>
    <row r="3983" spans="1:9">
      <c r="A3983" s="50">
        <v>3982</v>
      </c>
      <c r="B3983" s="77">
        <f>Original!A4393</f>
        <v>43667</v>
      </c>
      <c r="C3983" s="78">
        <v>43647</v>
      </c>
      <c r="D3983" s="50">
        <f>YEAR(Table1[[#This Row],[DATE]])</f>
        <v>2019</v>
      </c>
      <c r="E3983" s="79">
        <f>Original!B4393</f>
        <v>0.52222222222222225</v>
      </c>
      <c r="F3983" s="80" t="str">
        <f>Original!C4393</f>
        <v>DINNER</v>
      </c>
      <c r="G3983" s="80">
        <f>Original!D4393</f>
        <v>250</v>
      </c>
      <c r="H3983" s="80" t="str">
        <f>Original!G4393</f>
        <v>FOOD &amp; DRINKS</v>
      </c>
      <c r="I3983" s="57" t="s">
        <v>529</v>
      </c>
    </row>
    <row r="3984" spans="1:9">
      <c r="A3984" s="50">
        <v>3983</v>
      </c>
      <c r="B3984" s="77">
        <f>Original!A4394</f>
        <v>43667</v>
      </c>
      <c r="C3984" s="78">
        <v>43647</v>
      </c>
      <c r="D3984" s="50">
        <f>YEAR(Table1[[#This Row],[DATE]])</f>
        <v>2019</v>
      </c>
      <c r="E3984" s="79">
        <f>Original!B4394</f>
        <v>0.52222222222222225</v>
      </c>
      <c r="F3984" s="80" t="str">
        <f>Original!C4394</f>
        <v>DINNER</v>
      </c>
      <c r="G3984" s="80">
        <f>Original!D4394</f>
        <v>825</v>
      </c>
      <c r="H3984" s="80" t="str">
        <f>Original!G4394</f>
        <v>FOOD &amp; DRINKS</v>
      </c>
      <c r="I3984" s="57" t="s">
        <v>529</v>
      </c>
    </row>
    <row r="3985" spans="1:9">
      <c r="A3985" s="50">
        <v>3984</v>
      </c>
      <c r="B3985" s="77">
        <f>Original!A4395</f>
        <v>43667</v>
      </c>
      <c r="C3985" s="78">
        <v>43647</v>
      </c>
      <c r="D3985" s="50">
        <f>YEAR(Table1[[#This Row],[DATE]])</f>
        <v>2019</v>
      </c>
      <c r="E3985" s="79">
        <f>Original!B4395</f>
        <v>0.5229166666666667</v>
      </c>
      <c r="F3985" s="80" t="str">
        <f>Original!C4395</f>
        <v>SRINI GIFT</v>
      </c>
      <c r="G3985" s="80">
        <f>Original!D4395</f>
        <v>666</v>
      </c>
      <c r="H3985" s="80" t="str">
        <f>Original!G4395</f>
        <v>BILLS</v>
      </c>
      <c r="I3985" s="57" t="s">
        <v>529</v>
      </c>
    </row>
    <row r="3986" spans="1:9">
      <c r="A3986" s="50">
        <v>3985</v>
      </c>
      <c r="B3986" s="77">
        <f>Original!A4396</f>
        <v>43671</v>
      </c>
      <c r="C3986" s="78">
        <v>43647</v>
      </c>
      <c r="D3986" s="50">
        <f>YEAR(Table1[[#This Row],[DATE]])</f>
        <v>2019</v>
      </c>
      <c r="E3986" s="79">
        <f>Original!B4396</f>
        <v>0.46597222222222223</v>
      </c>
      <c r="F3986" s="80" t="str">
        <f>Original!C4396</f>
        <v>GROCERIES</v>
      </c>
      <c r="G3986" s="80">
        <f>Original!D4396</f>
        <v>30</v>
      </c>
      <c r="H3986" s="80" t="str">
        <f>Original!G4396</f>
        <v>BILLS</v>
      </c>
      <c r="I3986" s="57" t="s">
        <v>529</v>
      </c>
    </row>
    <row r="3987" spans="1:9">
      <c r="A3987" s="50">
        <v>3986</v>
      </c>
      <c r="B3987" s="77">
        <f>Original!A4397</f>
        <v>43671</v>
      </c>
      <c r="C3987" s="78">
        <v>43647</v>
      </c>
      <c r="D3987" s="50">
        <f>YEAR(Table1[[#This Row],[DATE]])</f>
        <v>2019</v>
      </c>
      <c r="E3987" s="79">
        <f>Original!B4397</f>
        <v>0.81180555555555556</v>
      </c>
      <c r="F3987" s="80" t="str">
        <f>Original!C4397</f>
        <v>MOVIE</v>
      </c>
      <c r="G3987" s="80">
        <f>Original!D4397</f>
        <v>240</v>
      </c>
      <c r="H3987" s="80" t="str">
        <f>Original!G4397</f>
        <v>MOVIES</v>
      </c>
      <c r="I3987" s="57" t="s">
        <v>529</v>
      </c>
    </row>
    <row r="3988" spans="1:9">
      <c r="A3988" s="50">
        <v>3987</v>
      </c>
      <c r="B3988" s="77">
        <f>Original!A4398</f>
        <v>43671</v>
      </c>
      <c r="C3988" s="78">
        <v>43647</v>
      </c>
      <c r="D3988" s="50">
        <f>YEAR(Table1[[#This Row],[DATE]])</f>
        <v>2019</v>
      </c>
      <c r="E3988" s="79">
        <f>Original!B4398</f>
        <v>0.81180555555555556</v>
      </c>
      <c r="F3988" s="80" t="str">
        <f>Original!C4398</f>
        <v>MAYAJAAL DAY OUT</v>
      </c>
      <c r="G3988" s="80">
        <f>Original!D4398</f>
        <v>1096.4100000000001</v>
      </c>
      <c r="H3988" s="80" t="str">
        <f>Original!G4398</f>
        <v>FOOD &amp; DRINKS</v>
      </c>
      <c r="I3988" s="57" t="s">
        <v>529</v>
      </c>
    </row>
    <row r="3989" spans="1:9">
      <c r="A3989" s="50">
        <v>3988</v>
      </c>
      <c r="B3989" s="77">
        <f>Original!A4399</f>
        <v>43672</v>
      </c>
      <c r="C3989" s="78">
        <v>43647</v>
      </c>
      <c r="D3989" s="50">
        <f>YEAR(Table1[[#This Row],[DATE]])</f>
        <v>2019</v>
      </c>
      <c r="E3989" s="79">
        <f>Original!B4399</f>
        <v>0.47361111111111115</v>
      </c>
      <c r="F3989" s="80" t="str">
        <f>Original!C4399</f>
        <v>RECHARGE</v>
      </c>
      <c r="G3989" s="80">
        <f>Original!D4399</f>
        <v>50</v>
      </c>
      <c r="H3989" s="80" t="str">
        <f>Original!G4399</f>
        <v>BILLS</v>
      </c>
      <c r="I3989" s="57" t="s">
        <v>529</v>
      </c>
    </row>
    <row r="3990" spans="1:9">
      <c r="A3990" s="50">
        <v>3989</v>
      </c>
      <c r="B3990" s="77">
        <f>Original!A4400</f>
        <v>43672</v>
      </c>
      <c r="C3990" s="78">
        <v>43647</v>
      </c>
      <c r="D3990" s="50">
        <f>YEAR(Table1[[#This Row],[DATE]])</f>
        <v>2019</v>
      </c>
      <c r="E3990" s="79">
        <f>Original!B4400</f>
        <v>0.6020833333333333</v>
      </c>
      <c r="F3990" s="80" t="str">
        <f>Original!C4400</f>
        <v>MESS</v>
      </c>
      <c r="G3990" s="80">
        <f>Original!D4400</f>
        <v>75</v>
      </c>
      <c r="H3990" s="80" t="str">
        <f>Original!G4400</f>
        <v>FOOD &amp; DRINKS</v>
      </c>
      <c r="I3990" s="57" t="s">
        <v>529</v>
      </c>
    </row>
    <row r="3991" spans="1:9">
      <c r="A3991" s="50">
        <v>3990</v>
      </c>
      <c r="B3991" s="77">
        <f>Original!A4401</f>
        <v>43673</v>
      </c>
      <c r="C3991" s="78">
        <v>43647</v>
      </c>
      <c r="D3991" s="50">
        <f>YEAR(Table1[[#This Row],[DATE]])</f>
        <v>2019</v>
      </c>
      <c r="E3991" s="79">
        <f>Original!B4401</f>
        <v>0.95763888888888893</v>
      </c>
      <c r="F3991" s="80" t="str">
        <f>Original!C4401</f>
        <v>IRON</v>
      </c>
      <c r="G3991" s="80">
        <f>Original!D4401</f>
        <v>15</v>
      </c>
      <c r="H3991" s="80" t="str">
        <f>Original!G4401</f>
        <v>BILLS</v>
      </c>
      <c r="I3991" s="57" t="s">
        <v>529</v>
      </c>
    </row>
    <row r="3992" spans="1:9">
      <c r="A3992" s="50">
        <v>3991</v>
      </c>
      <c r="B3992" s="77">
        <f>Original!A4402</f>
        <v>43674</v>
      </c>
      <c r="C3992" s="78">
        <v>43647</v>
      </c>
      <c r="D3992" s="50">
        <f>YEAR(Table1[[#This Row],[DATE]])</f>
        <v>2019</v>
      </c>
      <c r="E3992" s="79">
        <f>Original!B4402</f>
        <v>0.50694444444444442</v>
      </c>
      <c r="F3992" s="80" t="str">
        <f>Original!C4402</f>
        <v>SNACKS</v>
      </c>
      <c r="G3992" s="80">
        <f>Original!D4402</f>
        <v>100</v>
      </c>
      <c r="H3992" s="80" t="str">
        <f>Original!G4402</f>
        <v>FOOD &amp; DRINKS</v>
      </c>
      <c r="I3992" s="57" t="s">
        <v>529</v>
      </c>
    </row>
    <row r="3993" spans="1:9">
      <c r="A3993" s="50">
        <v>3992</v>
      </c>
      <c r="B3993" s="77">
        <f>Original!A4403</f>
        <v>43674</v>
      </c>
      <c r="C3993" s="78">
        <v>43647</v>
      </c>
      <c r="D3993" s="50">
        <f>YEAR(Table1[[#This Row],[DATE]])</f>
        <v>2019</v>
      </c>
      <c r="E3993" s="79">
        <f>Original!B4403</f>
        <v>0.66111111111111109</v>
      </c>
      <c r="F3993" s="80" t="str">
        <f>Original!C4403</f>
        <v>AUTO</v>
      </c>
      <c r="G3993" s="80">
        <f>Original!D4403</f>
        <v>10</v>
      </c>
      <c r="H3993" s="80" t="str">
        <f>Original!G4403</f>
        <v>BILLS</v>
      </c>
      <c r="I3993" s="57" t="s">
        <v>529</v>
      </c>
    </row>
    <row r="3994" spans="1:9">
      <c r="A3994" s="50">
        <v>3993</v>
      </c>
      <c r="B3994" s="77">
        <f>Original!A4404</f>
        <v>43674</v>
      </c>
      <c r="C3994" s="78">
        <v>43647</v>
      </c>
      <c r="D3994" s="50">
        <f>YEAR(Table1[[#This Row],[DATE]])</f>
        <v>2019</v>
      </c>
      <c r="E3994" s="79">
        <f>Original!B4404</f>
        <v>0.74513888888888891</v>
      </c>
      <c r="F3994" s="80" t="str">
        <f>Original!C4404</f>
        <v>HAGEN DAZ</v>
      </c>
      <c r="G3994" s="80">
        <f>Original!D4404</f>
        <v>1295</v>
      </c>
      <c r="H3994" s="80" t="str">
        <f>Original!G4404</f>
        <v>FOOD &amp; DRINKS</v>
      </c>
      <c r="I3994" s="57" t="s">
        <v>529</v>
      </c>
    </row>
    <row r="3995" spans="1:9">
      <c r="A3995" s="50">
        <v>3994</v>
      </c>
      <c r="B3995" s="77">
        <f>Original!A4405</f>
        <v>43674</v>
      </c>
      <c r="C3995" s="78">
        <v>43647</v>
      </c>
      <c r="D3995" s="50">
        <f>YEAR(Table1[[#This Row],[DATE]])</f>
        <v>2019</v>
      </c>
      <c r="E3995" s="79">
        <f>Original!B4405</f>
        <v>0.7944444444444444</v>
      </c>
      <c r="F3995" s="80" t="str">
        <f>Original!C4405</f>
        <v>BUS</v>
      </c>
      <c r="G3995" s="80">
        <f>Original!D4405</f>
        <v>178</v>
      </c>
      <c r="H3995" s="80" t="str">
        <f>Original!G4405</f>
        <v>TRAVEL</v>
      </c>
      <c r="I3995" s="57" t="s">
        <v>529</v>
      </c>
    </row>
    <row r="3996" spans="1:9">
      <c r="A3996" s="50">
        <v>3995</v>
      </c>
      <c r="B3996" s="77">
        <f>Original!A4406</f>
        <v>43674</v>
      </c>
      <c r="C3996" s="78">
        <v>43647</v>
      </c>
      <c r="D3996" s="50">
        <f>YEAR(Table1[[#This Row],[DATE]])</f>
        <v>2019</v>
      </c>
      <c r="E3996" s="79">
        <f>Original!B4406</f>
        <v>0.82777777777777783</v>
      </c>
      <c r="F3996" s="80" t="str">
        <f>Original!C4406</f>
        <v>TEA</v>
      </c>
      <c r="G3996" s="80">
        <f>Original!D4406</f>
        <v>10</v>
      </c>
      <c r="H3996" s="80" t="str">
        <f>Original!G4406</f>
        <v>FOOD &amp; DRINKS</v>
      </c>
      <c r="I3996" s="57" t="s">
        <v>529</v>
      </c>
    </row>
    <row r="3997" spans="1:9">
      <c r="A3997" s="50">
        <v>3996</v>
      </c>
      <c r="B3997" s="77">
        <f>Original!A4407</f>
        <v>43675</v>
      </c>
      <c r="C3997" s="78">
        <v>43647</v>
      </c>
      <c r="D3997" s="50">
        <f>YEAR(Table1[[#This Row],[DATE]])</f>
        <v>2019</v>
      </c>
      <c r="E3997" s="79">
        <f>Original!B4407</f>
        <v>0.52986111111111112</v>
      </c>
      <c r="F3997" s="80" t="str">
        <f>Original!C4407</f>
        <v>GROCERY</v>
      </c>
      <c r="G3997" s="80">
        <f>Original!D4407</f>
        <v>50</v>
      </c>
      <c r="H3997" s="80" t="str">
        <f>Original!G4407</f>
        <v>BILLS</v>
      </c>
      <c r="I3997" s="57" t="s">
        <v>529</v>
      </c>
    </row>
    <row r="3998" spans="1:9">
      <c r="A3998" s="50">
        <v>3997</v>
      </c>
      <c r="B3998" s="77">
        <f>Original!A4408</f>
        <v>43676</v>
      </c>
      <c r="C3998" s="78">
        <v>43647</v>
      </c>
      <c r="D3998" s="50">
        <f>YEAR(Table1[[#This Row],[DATE]])</f>
        <v>2019</v>
      </c>
      <c r="E3998" s="79">
        <f>Original!B4408</f>
        <v>0.72777777777777775</v>
      </c>
      <c r="F3998" s="80" t="str">
        <f>Original!C4408</f>
        <v>GROCERY</v>
      </c>
      <c r="G3998" s="80">
        <f>Original!D4408</f>
        <v>30</v>
      </c>
      <c r="H3998" s="80" t="str">
        <f>Original!G4408</f>
        <v>BILLS</v>
      </c>
      <c r="I3998" s="57" t="s">
        <v>529</v>
      </c>
    </row>
    <row r="3999" spans="1:9">
      <c r="A3999" s="50">
        <v>3998</v>
      </c>
      <c r="B3999" s="77">
        <f>Original!A4409</f>
        <v>43676</v>
      </c>
      <c r="C3999" s="78">
        <v>43647</v>
      </c>
      <c r="D3999" s="50">
        <f>YEAR(Table1[[#This Row],[DATE]])</f>
        <v>2019</v>
      </c>
      <c r="E3999" s="79">
        <f>Original!B4409</f>
        <v>0.7284722222222223</v>
      </c>
      <c r="F3999" s="80" t="str">
        <f>Original!C4409</f>
        <v>IRON</v>
      </c>
      <c r="G3999" s="80">
        <f>Original!D4409</f>
        <v>30</v>
      </c>
      <c r="H3999" s="80" t="str">
        <f>Original!G4409</f>
        <v>BILLS</v>
      </c>
      <c r="I3999" s="57" t="s">
        <v>529</v>
      </c>
    </row>
    <row r="4000" spans="1:9">
      <c r="A4000" s="50">
        <v>3999</v>
      </c>
      <c r="B4000" s="77">
        <f>Original!A4410</f>
        <v>43676</v>
      </c>
      <c r="C4000" s="78">
        <v>43647</v>
      </c>
      <c r="D4000" s="50">
        <f>YEAR(Table1[[#This Row],[DATE]])</f>
        <v>2019</v>
      </c>
      <c r="E4000" s="79">
        <f>Original!B4410</f>
        <v>0.89097222222222217</v>
      </c>
      <c r="F4000" s="80" t="str">
        <f>Original!C4410</f>
        <v>PAYTM</v>
      </c>
      <c r="G4000" s="80">
        <f>Original!D4410</f>
        <v>25</v>
      </c>
      <c r="H4000" s="80" t="str">
        <f>Original!G4410</f>
        <v>BILLS</v>
      </c>
      <c r="I4000" s="57" t="s">
        <v>529</v>
      </c>
    </row>
    <row r="4001" spans="1:9">
      <c r="A4001" s="50">
        <v>4000</v>
      </c>
      <c r="B4001" s="77">
        <f>Original!A4411</f>
        <v>43676</v>
      </c>
      <c r="C4001" s="78">
        <v>43647</v>
      </c>
      <c r="D4001" s="50">
        <f>YEAR(Table1[[#This Row],[DATE]])</f>
        <v>2019</v>
      </c>
      <c r="E4001" s="79">
        <f>Original!B4411</f>
        <v>0.89097222222222217</v>
      </c>
      <c r="F4001" s="80" t="str">
        <f>Original!C4411</f>
        <v>MESS</v>
      </c>
      <c r="G4001" s="80">
        <f>Original!D4411</f>
        <v>25</v>
      </c>
      <c r="H4001" s="80" t="str">
        <f>Original!G4411</f>
        <v>FOOD &amp; DRINKS</v>
      </c>
      <c r="I4001" s="57" t="s">
        <v>529</v>
      </c>
    </row>
    <row r="4002" spans="1:9">
      <c r="A4002" s="50">
        <v>4001</v>
      </c>
      <c r="B4002" s="77">
        <f>Original!A4412</f>
        <v>43677</v>
      </c>
      <c r="C4002" s="78">
        <v>43647</v>
      </c>
      <c r="D4002" s="50">
        <f>YEAR(Table1[[#This Row],[DATE]])</f>
        <v>2019</v>
      </c>
      <c r="E4002" s="79">
        <f>Original!B4412</f>
        <v>0.98958333333333337</v>
      </c>
      <c r="F4002" s="80" t="str">
        <f>Original!C4412</f>
        <v>PIZZA</v>
      </c>
      <c r="G4002" s="80">
        <f>Original!D4412</f>
        <v>210</v>
      </c>
      <c r="H4002" s="80" t="str">
        <f>Original!G4412</f>
        <v>FOOD &amp; DRINKS</v>
      </c>
      <c r="I4002" s="57" t="s">
        <v>529</v>
      </c>
    </row>
    <row r="4003" spans="1:9">
      <c r="A4003" s="50">
        <v>4002</v>
      </c>
      <c r="B4003" s="77">
        <f>Original!A4413</f>
        <v>43678</v>
      </c>
      <c r="C4003" s="78">
        <v>43678</v>
      </c>
      <c r="D4003" s="50">
        <f>YEAR(Table1[[#This Row],[DATE]])</f>
        <v>2019</v>
      </c>
      <c r="E4003" s="79">
        <f>Original!B4413</f>
        <v>0.67499999999999993</v>
      </c>
      <c r="F4003" s="80" t="str">
        <f>Original!C4413</f>
        <v>GNG</v>
      </c>
      <c r="G4003" s="80">
        <f>Original!D4413</f>
        <v>40</v>
      </c>
      <c r="H4003" s="80" t="str">
        <f>Original!G4413</f>
        <v>FOOD &amp; DRINKS</v>
      </c>
      <c r="I4003" s="57" t="s">
        <v>529</v>
      </c>
    </row>
    <row r="4004" spans="1:9">
      <c r="A4004" s="50">
        <v>4003</v>
      </c>
      <c r="B4004" s="77">
        <f>Original!A4414</f>
        <v>43679</v>
      </c>
      <c r="C4004" s="78">
        <v>43678</v>
      </c>
      <c r="D4004" s="50">
        <f>YEAR(Table1[[#This Row],[DATE]])</f>
        <v>2019</v>
      </c>
      <c r="E4004" s="79">
        <f>Original!B4414</f>
        <v>0.59166666666666667</v>
      </c>
      <c r="F4004" s="80" t="str">
        <f>Original!C4414</f>
        <v>ICE CAP FRESH JUICE N MORE</v>
      </c>
      <c r="G4004" s="80">
        <f>Original!D4414</f>
        <v>110</v>
      </c>
      <c r="H4004" s="80" t="str">
        <f>Original!G4414</f>
        <v>FOOD &amp; DRINKS</v>
      </c>
      <c r="I4004" s="57" t="s">
        <v>529</v>
      </c>
    </row>
    <row r="4005" spans="1:9">
      <c r="A4005" s="50">
        <v>4004</v>
      </c>
      <c r="B4005" s="77">
        <f>Original!A4415</f>
        <v>43679</v>
      </c>
      <c r="C4005" s="78">
        <v>43678</v>
      </c>
      <c r="D4005" s="50">
        <f>YEAR(Table1[[#This Row],[DATE]])</f>
        <v>2019</v>
      </c>
      <c r="E4005" s="79">
        <f>Original!B4415</f>
        <v>0.91666666666666663</v>
      </c>
      <c r="F4005" s="80" t="str">
        <f>Original!C4415</f>
        <v>AUTO</v>
      </c>
      <c r="G4005" s="80">
        <f>Original!D4415</f>
        <v>80</v>
      </c>
      <c r="H4005" s="80" t="str">
        <f>Original!G4415</f>
        <v>BILLS</v>
      </c>
      <c r="I4005" s="57" t="s">
        <v>529</v>
      </c>
    </row>
    <row r="4006" spans="1:9">
      <c r="A4006" s="50">
        <v>4005</v>
      </c>
      <c r="B4006" s="77">
        <f>Original!A4416</f>
        <v>43679</v>
      </c>
      <c r="C4006" s="78">
        <v>43678</v>
      </c>
      <c r="D4006" s="50">
        <f>YEAR(Table1[[#This Row],[DATE]])</f>
        <v>2019</v>
      </c>
      <c r="E4006" s="79">
        <f>Original!B4416</f>
        <v>0.91666666666666663</v>
      </c>
      <c r="F4006" s="80" t="str">
        <f>Original!C4416</f>
        <v>SNACKS</v>
      </c>
      <c r="G4006" s="80">
        <f>Original!D4416</f>
        <v>20</v>
      </c>
      <c r="H4006" s="80" t="str">
        <f>Original!G4416</f>
        <v>FOOD &amp; DRINKS</v>
      </c>
      <c r="I4006" s="57" t="s">
        <v>529</v>
      </c>
    </row>
    <row r="4007" spans="1:9">
      <c r="A4007" s="50">
        <v>4006</v>
      </c>
      <c r="B4007" s="77">
        <f>Original!A4417</f>
        <v>43680</v>
      </c>
      <c r="C4007" s="78">
        <v>43678</v>
      </c>
      <c r="D4007" s="50">
        <f>YEAR(Table1[[#This Row],[DATE]])</f>
        <v>2019</v>
      </c>
      <c r="E4007" s="79">
        <f>Original!B4417</f>
        <v>0.75555555555555554</v>
      </c>
      <c r="F4007" s="80" t="str">
        <f>Original!C4417</f>
        <v>GNG</v>
      </c>
      <c r="G4007" s="80">
        <f>Original!D4417</f>
        <v>150</v>
      </c>
      <c r="H4007" s="80" t="str">
        <f>Original!G4417</f>
        <v>FOOD &amp; DRINKS</v>
      </c>
      <c r="I4007" s="57" t="s">
        <v>529</v>
      </c>
    </row>
    <row r="4008" spans="1:9">
      <c r="A4008" s="50">
        <v>4007</v>
      </c>
      <c r="B4008" s="77">
        <f>Original!A4418</f>
        <v>43681</v>
      </c>
      <c r="C4008" s="78">
        <v>43678</v>
      </c>
      <c r="D4008" s="50">
        <f>YEAR(Table1[[#This Row],[DATE]])</f>
        <v>2019</v>
      </c>
      <c r="E4008" s="79">
        <f>Original!B4418</f>
        <v>0.47569444444444442</v>
      </c>
      <c r="F4008" s="80" t="str">
        <f>Original!C4418</f>
        <v>GNG</v>
      </c>
      <c r="G4008" s="80">
        <f>Original!D4418</f>
        <v>105</v>
      </c>
      <c r="H4008" s="80" t="str">
        <f>Original!G4418</f>
        <v>FOOD &amp; DRINKS</v>
      </c>
      <c r="I4008" s="57" t="s">
        <v>529</v>
      </c>
    </row>
    <row r="4009" spans="1:9">
      <c r="A4009" s="50">
        <v>4008</v>
      </c>
      <c r="B4009" s="77">
        <f>Original!A4419</f>
        <v>43681</v>
      </c>
      <c r="C4009" s="78">
        <v>43678</v>
      </c>
      <c r="D4009" s="50">
        <f>YEAR(Table1[[#This Row],[DATE]])</f>
        <v>2019</v>
      </c>
      <c r="E4009" s="79">
        <f>Original!B4419</f>
        <v>0.53749999999999998</v>
      </c>
      <c r="F4009" s="80" t="str">
        <f>Original!C4419</f>
        <v>MESS</v>
      </c>
      <c r="G4009" s="80">
        <f>Original!D4419</f>
        <v>640</v>
      </c>
      <c r="H4009" s="80" t="str">
        <f>Original!G4419</f>
        <v>FOOD &amp; DRINKS</v>
      </c>
      <c r="I4009" s="57" t="s">
        <v>529</v>
      </c>
    </row>
    <row r="4010" spans="1:9">
      <c r="A4010" s="50">
        <v>4009</v>
      </c>
      <c r="B4010" s="77">
        <f>Original!A4420</f>
        <v>43685</v>
      </c>
      <c r="C4010" s="78">
        <v>43678</v>
      </c>
      <c r="D4010" s="50">
        <f>YEAR(Table1[[#This Row],[DATE]])</f>
        <v>2019</v>
      </c>
      <c r="E4010" s="79">
        <f>Original!B4420</f>
        <v>0.14027777777777778</v>
      </c>
      <c r="F4010" s="80" t="str">
        <f>Original!C4420</f>
        <v>PAYTM</v>
      </c>
      <c r="G4010" s="80">
        <f>Original!D4420</f>
        <v>120</v>
      </c>
      <c r="H4010" s="80" t="str">
        <f>Original!G4420</f>
        <v>BILLS</v>
      </c>
      <c r="I4010" s="57" t="s">
        <v>529</v>
      </c>
    </row>
    <row r="4011" spans="1:9">
      <c r="A4011" s="50">
        <v>4010</v>
      </c>
      <c r="B4011" s="77">
        <f>Original!A4421</f>
        <v>43685</v>
      </c>
      <c r="C4011" s="78">
        <v>43678</v>
      </c>
      <c r="D4011" s="50">
        <f>YEAR(Table1[[#This Row],[DATE]])</f>
        <v>2019</v>
      </c>
      <c r="E4011" s="79">
        <f>Original!B4421</f>
        <v>0.14027777777777778</v>
      </c>
      <c r="F4011" s="80" t="str">
        <f>Original!C4421</f>
        <v>GNG</v>
      </c>
      <c r="G4011" s="80">
        <f>Original!D4421</f>
        <v>120</v>
      </c>
      <c r="H4011" s="80" t="str">
        <f>Original!G4421</f>
        <v>FOOD &amp; DRINKS</v>
      </c>
      <c r="I4011" s="57" t="s">
        <v>529</v>
      </c>
    </row>
    <row r="4012" spans="1:9">
      <c r="A4012" s="50">
        <v>4011</v>
      </c>
      <c r="B4012" s="77">
        <f>Original!A4422</f>
        <v>43685</v>
      </c>
      <c r="C4012" s="78">
        <v>43678</v>
      </c>
      <c r="D4012" s="50">
        <f>YEAR(Table1[[#This Row],[DATE]])</f>
        <v>2019</v>
      </c>
      <c r="E4012" s="79">
        <f>Original!B4422</f>
        <v>0.14097222222222222</v>
      </c>
      <c r="F4012" s="80" t="str">
        <f>Original!C4422</f>
        <v>MEGALA GIFT BOOK</v>
      </c>
      <c r="G4012" s="80">
        <f>Original!D4422</f>
        <v>167</v>
      </c>
      <c r="H4012" s="80" t="str">
        <f>Original!G4422</f>
        <v>BILLS</v>
      </c>
      <c r="I4012" s="57" t="s">
        <v>529</v>
      </c>
    </row>
    <row r="4013" spans="1:9">
      <c r="A4013" s="50">
        <v>4012</v>
      </c>
      <c r="B4013" s="77">
        <f>Original!A4423</f>
        <v>43685</v>
      </c>
      <c r="C4013" s="78">
        <v>43678</v>
      </c>
      <c r="D4013" s="50">
        <f>YEAR(Table1[[#This Row],[DATE]])</f>
        <v>2019</v>
      </c>
      <c r="E4013" s="79">
        <f>Original!B4423</f>
        <v>0.39861111111111108</v>
      </c>
      <c r="F4013" s="80" t="str">
        <f>Original!C4423</f>
        <v>CAKE</v>
      </c>
      <c r="G4013" s="80">
        <f>Original!D4423</f>
        <v>180</v>
      </c>
      <c r="H4013" s="80" t="str">
        <f>Original!G4423</f>
        <v>FOOD &amp; DRINKS</v>
      </c>
      <c r="I4013" s="57" t="s">
        <v>529</v>
      </c>
    </row>
    <row r="4014" spans="1:9">
      <c r="A4014" s="50">
        <v>4013</v>
      </c>
      <c r="B4014" s="77">
        <f>Original!A4424</f>
        <v>43685</v>
      </c>
      <c r="C4014" s="78">
        <v>43678</v>
      </c>
      <c r="D4014" s="50">
        <f>YEAR(Table1[[#This Row],[DATE]])</f>
        <v>2019</v>
      </c>
      <c r="E4014" s="79">
        <f>Original!B4424</f>
        <v>0.50486111111111109</v>
      </c>
      <c r="F4014" s="80" t="str">
        <f>Original!C4424</f>
        <v>GNG</v>
      </c>
      <c r="G4014" s="80">
        <f>Original!D4424</f>
        <v>45</v>
      </c>
      <c r="H4014" s="80" t="str">
        <f>Original!G4424</f>
        <v>FOOD &amp; DRINKS</v>
      </c>
      <c r="I4014" s="57" t="s">
        <v>529</v>
      </c>
    </row>
    <row r="4015" spans="1:9">
      <c r="A4015" s="50">
        <v>4014</v>
      </c>
      <c r="B4015" s="77">
        <f>Original!A4425</f>
        <v>43685</v>
      </c>
      <c r="C4015" s="78">
        <v>43678</v>
      </c>
      <c r="D4015" s="50">
        <f>YEAR(Table1[[#This Row],[DATE]])</f>
        <v>2019</v>
      </c>
      <c r="E4015" s="79">
        <f>Original!B4425</f>
        <v>0.61111111111111105</v>
      </c>
      <c r="F4015" s="80" t="str">
        <f>Original!C4425</f>
        <v>GROCERIES</v>
      </c>
      <c r="G4015" s="80">
        <f>Original!D4425</f>
        <v>42</v>
      </c>
      <c r="H4015" s="80" t="str">
        <f>Original!G4425</f>
        <v>GROCERIES</v>
      </c>
      <c r="I4015" s="57" t="s">
        <v>529</v>
      </c>
    </row>
    <row r="4016" spans="1:9">
      <c r="A4016" s="50">
        <v>4015</v>
      </c>
      <c r="B4016" s="77">
        <f>Original!A4426</f>
        <v>43685</v>
      </c>
      <c r="C4016" s="78">
        <v>43678</v>
      </c>
      <c r="D4016" s="50">
        <f>YEAR(Table1[[#This Row],[DATE]])</f>
        <v>2019</v>
      </c>
      <c r="E4016" s="79">
        <f>Original!B4426</f>
        <v>0.6166666666666667</v>
      </c>
      <c r="F4016" s="80" t="str">
        <f>Original!C4426</f>
        <v>SNACKS</v>
      </c>
      <c r="G4016" s="80">
        <f>Original!D4426</f>
        <v>135</v>
      </c>
      <c r="H4016" s="80" t="str">
        <f>Original!G4426</f>
        <v>FOOD &amp; DRINKS</v>
      </c>
      <c r="I4016" s="57" t="s">
        <v>529</v>
      </c>
    </row>
    <row r="4017" spans="1:9">
      <c r="A4017" s="50">
        <v>4016</v>
      </c>
      <c r="B4017" s="77">
        <f>Original!A4427</f>
        <v>43686</v>
      </c>
      <c r="C4017" s="78">
        <v>43678</v>
      </c>
      <c r="D4017" s="50">
        <f>YEAR(Table1[[#This Row],[DATE]])</f>
        <v>2019</v>
      </c>
      <c r="E4017" s="79">
        <f>Original!B4427</f>
        <v>0.48680555555555555</v>
      </c>
      <c r="F4017" s="80" t="str">
        <f>Original!C4427</f>
        <v>EMI</v>
      </c>
      <c r="G4017" s="80">
        <f>Original!D4427</f>
        <v>33182</v>
      </c>
      <c r="H4017" s="80" t="str">
        <f>Original!G4427</f>
        <v>EMI</v>
      </c>
      <c r="I4017" s="57" t="s">
        <v>529</v>
      </c>
    </row>
    <row r="4018" spans="1:9">
      <c r="A4018" s="50">
        <v>4017</v>
      </c>
      <c r="B4018" s="77">
        <f>Original!A4428</f>
        <v>43686</v>
      </c>
      <c r="C4018" s="78">
        <v>43678</v>
      </c>
      <c r="D4018" s="50">
        <f>YEAR(Table1[[#This Row],[DATE]])</f>
        <v>2019</v>
      </c>
      <c r="E4018" s="79">
        <f>Original!B4428</f>
        <v>0.68194444444444446</v>
      </c>
      <c r="F4018" s="80" t="str">
        <f>Original!C4428</f>
        <v>GNG</v>
      </c>
      <c r="G4018" s="80">
        <f>Original!D4428</f>
        <v>80</v>
      </c>
      <c r="H4018" s="80" t="str">
        <f>Original!G4428</f>
        <v>FOOD &amp; DRINKS</v>
      </c>
      <c r="I4018" s="57" t="s">
        <v>529</v>
      </c>
    </row>
    <row r="4019" spans="1:9">
      <c r="A4019" s="50">
        <v>4018</v>
      </c>
      <c r="B4019" s="77">
        <f>Original!A4429</f>
        <v>43686</v>
      </c>
      <c r="C4019" s="78">
        <v>43678</v>
      </c>
      <c r="D4019" s="50">
        <f>YEAR(Table1[[#This Row],[DATE]])</f>
        <v>2019</v>
      </c>
      <c r="E4019" s="79">
        <f>Original!B4429</f>
        <v>0.82291666666666663</v>
      </c>
      <c r="F4019" s="80" t="str">
        <f>Original!C4429</f>
        <v>MESS</v>
      </c>
      <c r="G4019" s="80">
        <f>Original!D4429</f>
        <v>30</v>
      </c>
      <c r="H4019" s="80" t="str">
        <f>Original!G4429</f>
        <v>FOOD &amp; DRINKS</v>
      </c>
      <c r="I4019" s="57" t="s">
        <v>529</v>
      </c>
    </row>
    <row r="4020" spans="1:9">
      <c r="A4020" s="50">
        <v>4019</v>
      </c>
      <c r="B4020" s="77">
        <f>Original!A4430</f>
        <v>43687</v>
      </c>
      <c r="C4020" s="78">
        <v>43678</v>
      </c>
      <c r="D4020" s="50">
        <f>YEAR(Table1[[#This Row],[DATE]])</f>
        <v>2019</v>
      </c>
      <c r="E4020" s="79">
        <f>Original!B4430</f>
        <v>0.45</v>
      </c>
      <c r="F4020" s="80" t="str">
        <f>Original!C4430</f>
        <v>GROCERIES</v>
      </c>
      <c r="G4020" s="80">
        <f>Original!D4430</f>
        <v>10</v>
      </c>
      <c r="H4020" s="80" t="str">
        <f>Original!G4430</f>
        <v>BILLS</v>
      </c>
      <c r="I4020" s="57" t="s">
        <v>529</v>
      </c>
    </row>
    <row r="4021" spans="1:9">
      <c r="A4021" s="50">
        <v>4020</v>
      </c>
      <c r="B4021" s="77">
        <f>Original!A4431</f>
        <v>43687</v>
      </c>
      <c r="C4021" s="78">
        <v>43678</v>
      </c>
      <c r="D4021" s="50">
        <f>YEAR(Table1[[#This Row],[DATE]])</f>
        <v>2019</v>
      </c>
      <c r="E4021" s="79">
        <f>Original!B4431</f>
        <v>0.59513888888888888</v>
      </c>
      <c r="F4021" s="80" t="str">
        <f>Original!C4431</f>
        <v>MESS</v>
      </c>
      <c r="G4021" s="80">
        <f>Original!D4431</f>
        <v>70</v>
      </c>
      <c r="H4021" s="80" t="str">
        <f>Original!G4431</f>
        <v>FOOD &amp; DRINKS</v>
      </c>
      <c r="I4021" s="57" t="s">
        <v>529</v>
      </c>
    </row>
    <row r="4022" spans="1:9">
      <c r="A4022" s="50">
        <v>4021</v>
      </c>
      <c r="B4022" s="77">
        <f>Original!A4432</f>
        <v>43687</v>
      </c>
      <c r="C4022" s="78">
        <v>43678</v>
      </c>
      <c r="D4022" s="50">
        <f>YEAR(Table1[[#This Row],[DATE]])</f>
        <v>2019</v>
      </c>
      <c r="E4022" s="79">
        <f>Original!B4432</f>
        <v>0.68611111111111101</v>
      </c>
      <c r="F4022" s="80" t="str">
        <f>Original!C4432</f>
        <v>IRON</v>
      </c>
      <c r="G4022" s="80">
        <f>Original!D4432</f>
        <v>42</v>
      </c>
      <c r="H4022" s="80" t="str">
        <f>Original!G4432</f>
        <v>BILLS</v>
      </c>
      <c r="I4022" s="57" t="s">
        <v>529</v>
      </c>
    </row>
    <row r="4023" spans="1:9">
      <c r="A4023" s="50">
        <v>4022</v>
      </c>
      <c r="B4023" s="77">
        <f>Original!A4433</f>
        <v>43687</v>
      </c>
      <c r="C4023" s="78">
        <v>43678</v>
      </c>
      <c r="D4023" s="50">
        <f>YEAR(Table1[[#This Row],[DATE]])</f>
        <v>2019</v>
      </c>
      <c r="E4023" s="79">
        <f>Original!B4433</f>
        <v>0.70347222222222217</v>
      </c>
      <c r="F4023" s="80" t="str">
        <f>Original!C4433</f>
        <v>GROCERIES</v>
      </c>
      <c r="G4023" s="80">
        <f>Original!D4433</f>
        <v>10</v>
      </c>
      <c r="H4023" s="80" t="str">
        <f>Original!G4433</f>
        <v>BILLS</v>
      </c>
      <c r="I4023" s="57" t="s">
        <v>529</v>
      </c>
    </row>
    <row r="4024" spans="1:9">
      <c r="A4024" s="50">
        <v>4023</v>
      </c>
      <c r="B4024" s="77">
        <f>Original!A4434</f>
        <v>43687</v>
      </c>
      <c r="C4024" s="78">
        <v>43678</v>
      </c>
      <c r="D4024" s="50">
        <f>YEAR(Table1[[#This Row],[DATE]])</f>
        <v>2019</v>
      </c>
      <c r="E4024" s="79">
        <f>Original!B4434</f>
        <v>0.72013888888888899</v>
      </c>
      <c r="F4024" s="80" t="str">
        <f>Original!C4434</f>
        <v>GNG</v>
      </c>
      <c r="G4024" s="80">
        <f>Original!D4434</f>
        <v>125</v>
      </c>
      <c r="H4024" s="80" t="str">
        <f>Original!G4434</f>
        <v>FOOD &amp; DRINKS</v>
      </c>
      <c r="I4024" s="57" t="s">
        <v>529</v>
      </c>
    </row>
    <row r="4025" spans="1:9">
      <c r="A4025" s="50">
        <v>4024</v>
      </c>
      <c r="B4025" s="77">
        <f>Original!A4435</f>
        <v>43688</v>
      </c>
      <c r="C4025" s="78">
        <v>43678</v>
      </c>
      <c r="D4025" s="50">
        <f>YEAR(Table1[[#This Row],[DATE]])</f>
        <v>2019</v>
      </c>
      <c r="E4025" s="79">
        <f>Original!B4435</f>
        <v>0.3979166666666667</v>
      </c>
      <c r="F4025" s="80" t="str">
        <f>Original!C4435</f>
        <v>BOOK GIFT</v>
      </c>
      <c r="G4025" s="80">
        <f>Original!D4435</f>
        <v>300</v>
      </c>
      <c r="H4025" s="80" t="str">
        <f>Original!G4435</f>
        <v>BILLS</v>
      </c>
      <c r="I4025" s="57" t="s">
        <v>529</v>
      </c>
    </row>
    <row r="4026" spans="1:9">
      <c r="A4026" s="50">
        <v>4025</v>
      </c>
      <c r="B4026" s="77">
        <f>Original!A4436</f>
        <v>43688</v>
      </c>
      <c r="C4026" s="78">
        <v>43678</v>
      </c>
      <c r="D4026" s="50">
        <f>YEAR(Table1[[#This Row],[DATE]])</f>
        <v>2019</v>
      </c>
      <c r="E4026" s="79">
        <f>Original!B4436</f>
        <v>0.4145833333333333</v>
      </c>
      <c r="F4026" s="80" t="str">
        <f>Original!C4436</f>
        <v>UNDERWEAR</v>
      </c>
      <c r="G4026" s="80">
        <f>Original!D4436</f>
        <v>478</v>
      </c>
      <c r="H4026" s="80" t="str">
        <f>Original!G4436</f>
        <v>SHOPPING</v>
      </c>
      <c r="I4026" s="57" t="s">
        <v>529</v>
      </c>
    </row>
    <row r="4027" spans="1:9">
      <c r="A4027" s="50">
        <v>4026</v>
      </c>
      <c r="B4027" s="77">
        <f>Original!A4437</f>
        <v>43688</v>
      </c>
      <c r="C4027" s="78">
        <v>43678</v>
      </c>
      <c r="D4027" s="50">
        <f>YEAR(Table1[[#This Row],[DATE]])</f>
        <v>2019</v>
      </c>
      <c r="E4027" s="79">
        <f>Original!B4437</f>
        <v>0.54027777777777775</v>
      </c>
      <c r="F4027" s="80" t="str">
        <f>Original!C4437</f>
        <v>SNACKS</v>
      </c>
      <c r="G4027" s="80">
        <f>Original!D4437</f>
        <v>75</v>
      </c>
      <c r="H4027" s="80" t="str">
        <f>Original!G4437</f>
        <v>FOOD &amp; DRINKS</v>
      </c>
      <c r="I4027" s="57" t="s">
        <v>529</v>
      </c>
    </row>
    <row r="4028" spans="1:9">
      <c r="A4028" s="50">
        <v>4027</v>
      </c>
      <c r="B4028" s="77">
        <f>Original!A4438</f>
        <v>43689</v>
      </c>
      <c r="C4028" s="78">
        <v>43678</v>
      </c>
      <c r="D4028" s="50">
        <f>YEAR(Table1[[#This Row],[DATE]])</f>
        <v>2019</v>
      </c>
      <c r="E4028" s="79">
        <f>Original!B4438</f>
        <v>0.80902777777777779</v>
      </c>
      <c r="F4028" s="80" t="str">
        <f>Original!C4438</f>
        <v>DINNER</v>
      </c>
      <c r="G4028" s="80">
        <f>Original!D4438</f>
        <v>414</v>
      </c>
      <c r="H4028" s="80" t="str">
        <f>Original!G4438</f>
        <v>FOOD &amp; DRINKS</v>
      </c>
      <c r="I4028" s="57" t="s">
        <v>529</v>
      </c>
    </row>
    <row r="4029" spans="1:9">
      <c r="A4029" s="50">
        <v>4028</v>
      </c>
      <c r="B4029" s="77">
        <f>Original!A4439</f>
        <v>43691</v>
      </c>
      <c r="C4029" s="78">
        <v>43678</v>
      </c>
      <c r="D4029" s="50">
        <f>YEAR(Table1[[#This Row],[DATE]])</f>
        <v>2019</v>
      </c>
      <c r="E4029" s="79">
        <f>Original!B4439</f>
        <v>0.42222222222222222</v>
      </c>
      <c r="F4029" s="80" t="str">
        <f>Original!C4439</f>
        <v>GNG</v>
      </c>
      <c r="G4029" s="80">
        <f>Original!D4439</f>
        <v>117</v>
      </c>
      <c r="H4029" s="80" t="str">
        <f>Original!G4439</f>
        <v>FOOD &amp; DRINKS</v>
      </c>
      <c r="I4029" s="57" t="s">
        <v>529</v>
      </c>
    </row>
    <row r="4030" spans="1:9">
      <c r="A4030" s="50">
        <v>4029</v>
      </c>
      <c r="B4030" s="77">
        <f>Original!A4440</f>
        <v>43691</v>
      </c>
      <c r="C4030" s="78">
        <v>43678</v>
      </c>
      <c r="D4030" s="50">
        <f>YEAR(Table1[[#This Row],[DATE]])</f>
        <v>2019</v>
      </c>
      <c r="E4030" s="79">
        <f>Original!B4440</f>
        <v>0.91736111111111107</v>
      </c>
      <c r="F4030" s="80" t="str">
        <f>Original!C4440</f>
        <v>GNG</v>
      </c>
      <c r="G4030" s="80">
        <f>Original!D4440</f>
        <v>85</v>
      </c>
      <c r="H4030" s="80" t="str">
        <f>Original!G4440</f>
        <v>FOOD &amp; DRINKS</v>
      </c>
      <c r="I4030" s="57" t="s">
        <v>529</v>
      </c>
    </row>
    <row r="4031" spans="1:9">
      <c r="A4031" s="50">
        <v>4030</v>
      </c>
      <c r="B4031" s="77">
        <f>Original!A4441</f>
        <v>43692</v>
      </c>
      <c r="C4031" s="78">
        <v>43678</v>
      </c>
      <c r="D4031" s="50">
        <f>YEAR(Table1[[#This Row],[DATE]])</f>
        <v>2019</v>
      </c>
      <c r="E4031" s="79">
        <f>Original!B4441</f>
        <v>0.54583333333333328</v>
      </c>
      <c r="F4031" s="80" t="str">
        <f>Original!C4441</f>
        <v>ICE CAP FRESH JUICE N MORE</v>
      </c>
      <c r="G4031" s="80">
        <f>Original!D4441</f>
        <v>80</v>
      </c>
      <c r="H4031" s="80" t="str">
        <f>Original!G4441</f>
        <v>FOOD &amp; DRINKS</v>
      </c>
      <c r="I4031" s="57" t="s">
        <v>529</v>
      </c>
    </row>
    <row r="4032" spans="1:9">
      <c r="A4032" s="50">
        <v>4031</v>
      </c>
      <c r="B4032" s="77">
        <f>Original!A4442</f>
        <v>43692</v>
      </c>
      <c r="C4032" s="78">
        <v>43678</v>
      </c>
      <c r="D4032" s="50">
        <f>YEAR(Table1[[#This Row],[DATE]])</f>
        <v>2019</v>
      </c>
      <c r="E4032" s="79">
        <f>Original!B4442</f>
        <v>0.77569444444444446</v>
      </c>
      <c r="F4032" s="80" t="str">
        <f>Original!C4442</f>
        <v>HAIRCUT</v>
      </c>
      <c r="G4032" s="80">
        <f>Original!D4442</f>
        <v>100</v>
      </c>
      <c r="H4032" s="80" t="str">
        <f>Original!G4442</f>
        <v>BILLS</v>
      </c>
      <c r="I4032" s="57" t="s">
        <v>529</v>
      </c>
    </row>
    <row r="4033" spans="1:9">
      <c r="A4033" s="50">
        <v>4032</v>
      </c>
      <c r="B4033" s="77">
        <f>Original!A4443</f>
        <v>43692</v>
      </c>
      <c r="C4033" s="78">
        <v>43678</v>
      </c>
      <c r="D4033" s="50">
        <f>YEAR(Table1[[#This Row],[DATE]])</f>
        <v>2019</v>
      </c>
      <c r="E4033" s="79">
        <f>Original!B4443</f>
        <v>0.80555555555555547</v>
      </c>
      <c r="F4033" s="80" t="str">
        <f>Original!C4443</f>
        <v>DOMINO'S</v>
      </c>
      <c r="G4033" s="80">
        <f>Original!D4443</f>
        <v>550</v>
      </c>
      <c r="H4033" s="80" t="str">
        <f>Original!G4443</f>
        <v>FOOD &amp; DRINKS</v>
      </c>
      <c r="I4033" s="57" t="s">
        <v>529</v>
      </c>
    </row>
    <row r="4034" spans="1:9">
      <c r="A4034" s="50">
        <v>4033</v>
      </c>
      <c r="B4034" s="77">
        <f>Original!A4444</f>
        <v>43693</v>
      </c>
      <c r="C4034" s="78">
        <v>43678</v>
      </c>
      <c r="D4034" s="50">
        <f>YEAR(Table1[[#This Row],[DATE]])</f>
        <v>2019</v>
      </c>
      <c r="E4034" s="79">
        <f>Original!B4444</f>
        <v>0.82916666666666661</v>
      </c>
      <c r="F4034" s="80" t="str">
        <f>Original!C4444</f>
        <v>GNG</v>
      </c>
      <c r="G4034" s="80">
        <f>Original!D4444</f>
        <v>65</v>
      </c>
      <c r="H4034" s="80" t="str">
        <f>Original!G4444</f>
        <v>FOOD &amp; DRINKS</v>
      </c>
      <c r="I4034" s="57" t="s">
        <v>529</v>
      </c>
    </row>
    <row r="4035" spans="1:9">
      <c r="A4035" s="50">
        <v>4034</v>
      </c>
      <c r="B4035" s="77">
        <f>Original!A4445</f>
        <v>43694</v>
      </c>
      <c r="C4035" s="78">
        <v>43678</v>
      </c>
      <c r="D4035" s="50">
        <f>YEAR(Table1[[#This Row],[DATE]])</f>
        <v>2019</v>
      </c>
      <c r="E4035" s="79">
        <f>Original!B4445</f>
        <v>8.3333333333333332E-3</v>
      </c>
      <c r="F4035" s="80" t="str">
        <f>Original!C4445</f>
        <v>GNG</v>
      </c>
      <c r="G4035" s="80">
        <f>Original!D4445</f>
        <v>185</v>
      </c>
      <c r="H4035" s="80" t="str">
        <f>Original!G4445</f>
        <v>FOOD &amp; DRINKS</v>
      </c>
      <c r="I4035" s="57" t="s">
        <v>529</v>
      </c>
    </row>
    <row r="4036" spans="1:9">
      <c r="A4036" s="50">
        <v>4035</v>
      </c>
      <c r="B4036" s="77">
        <f>Original!A4446</f>
        <v>43694</v>
      </c>
      <c r="C4036" s="78">
        <v>43678</v>
      </c>
      <c r="D4036" s="50">
        <f>YEAR(Table1[[#This Row],[DATE]])</f>
        <v>2019</v>
      </c>
      <c r="E4036" s="79">
        <f>Original!B4446</f>
        <v>0.51111111111111118</v>
      </c>
      <c r="F4036" s="80" t="str">
        <f>Original!C4446</f>
        <v>PINK BDAY CAKE</v>
      </c>
      <c r="G4036" s="80">
        <f>Original!D4446</f>
        <v>140</v>
      </c>
      <c r="H4036" s="80" t="str">
        <f>Original!G4446</f>
        <v>FOOD &amp; DRINKS</v>
      </c>
      <c r="I4036" s="57" t="s">
        <v>529</v>
      </c>
    </row>
    <row r="4037" spans="1:9">
      <c r="A4037" s="50">
        <v>4036</v>
      </c>
      <c r="B4037" s="77">
        <f>Original!A4447</f>
        <v>43695</v>
      </c>
      <c r="C4037" s="78">
        <v>43678</v>
      </c>
      <c r="D4037" s="50">
        <f>YEAR(Table1[[#This Row],[DATE]])</f>
        <v>2019</v>
      </c>
      <c r="E4037" s="79">
        <f>Original!B4447</f>
        <v>0.59652777777777777</v>
      </c>
      <c r="F4037" s="80" t="str">
        <f>Original!C4447</f>
        <v>MESS</v>
      </c>
      <c r="G4037" s="80">
        <f>Original!D4447</f>
        <v>25</v>
      </c>
      <c r="H4037" s="80" t="str">
        <f>Original!G4447</f>
        <v>FOOD &amp; DRINKS</v>
      </c>
      <c r="I4037" s="57" t="s">
        <v>529</v>
      </c>
    </row>
    <row r="4038" spans="1:9">
      <c r="A4038" s="50">
        <v>4037</v>
      </c>
      <c r="B4038" s="77">
        <f>Original!A4448</f>
        <v>43695</v>
      </c>
      <c r="C4038" s="78">
        <v>43678</v>
      </c>
      <c r="D4038" s="50">
        <f>YEAR(Table1[[#This Row],[DATE]])</f>
        <v>2019</v>
      </c>
      <c r="E4038" s="79">
        <f>Original!B4448</f>
        <v>0.8847222222222223</v>
      </c>
      <c r="F4038" s="80" t="str">
        <f>Original!C4448</f>
        <v>GROCERIES</v>
      </c>
      <c r="G4038" s="80">
        <f>Original!D4448</f>
        <v>30</v>
      </c>
      <c r="H4038" s="80" t="str">
        <f>Original!G4448</f>
        <v>BILLS</v>
      </c>
      <c r="I4038" s="57" t="s">
        <v>529</v>
      </c>
    </row>
    <row r="4039" spans="1:9">
      <c r="A4039" s="50">
        <v>4038</v>
      </c>
      <c r="B4039" s="77">
        <f>Original!A4449</f>
        <v>43697</v>
      </c>
      <c r="C4039" s="78">
        <v>43678</v>
      </c>
      <c r="D4039" s="50">
        <f>YEAR(Table1[[#This Row],[DATE]])</f>
        <v>2019</v>
      </c>
      <c r="E4039" s="79">
        <f>Original!B4449</f>
        <v>0.86875000000000002</v>
      </c>
      <c r="F4039" s="80" t="str">
        <f>Original!C4449</f>
        <v>GROCERIES</v>
      </c>
      <c r="G4039" s="80">
        <f>Original!D4449</f>
        <v>90</v>
      </c>
      <c r="H4039" s="80" t="str">
        <f>Original!G4449</f>
        <v>BILLS</v>
      </c>
      <c r="I4039" s="57" t="s">
        <v>529</v>
      </c>
    </row>
    <row r="4040" spans="1:9">
      <c r="A4040" s="50">
        <v>4039</v>
      </c>
      <c r="B4040" s="77">
        <f>Original!A4450</f>
        <v>43697</v>
      </c>
      <c r="C4040" s="78">
        <v>43678</v>
      </c>
      <c r="D4040" s="50">
        <f>YEAR(Table1[[#This Row],[DATE]])</f>
        <v>2019</v>
      </c>
      <c r="E4040" s="79">
        <f>Original!B4450</f>
        <v>0.87152777777777779</v>
      </c>
      <c r="F4040" s="80" t="str">
        <f>Original!C4450</f>
        <v>AUTO</v>
      </c>
      <c r="G4040" s="80">
        <f>Original!D4450</f>
        <v>40</v>
      </c>
      <c r="H4040" s="80" t="str">
        <f>Original!G4450</f>
        <v>BILLS</v>
      </c>
      <c r="I4040" s="57" t="s">
        <v>529</v>
      </c>
    </row>
    <row r="4041" spans="1:9">
      <c r="A4041" s="50">
        <v>4040</v>
      </c>
      <c r="B4041" s="77">
        <f>Original!A4451</f>
        <v>43697</v>
      </c>
      <c r="C4041" s="78">
        <v>43678</v>
      </c>
      <c r="D4041" s="50">
        <f>YEAR(Table1[[#This Row],[DATE]])</f>
        <v>2019</v>
      </c>
      <c r="E4041" s="79">
        <f>Original!B4451</f>
        <v>0.87222222222222223</v>
      </c>
      <c r="F4041" s="80" t="str">
        <f>Original!C4451</f>
        <v>SNACKS</v>
      </c>
      <c r="G4041" s="80">
        <f>Original!D4451</f>
        <v>90</v>
      </c>
      <c r="H4041" s="80" t="str">
        <f>Original!G4451</f>
        <v>FOOD &amp; DRINKS</v>
      </c>
      <c r="I4041" s="57" t="s">
        <v>529</v>
      </c>
    </row>
    <row r="4042" spans="1:9">
      <c r="A4042" s="50">
        <v>4041</v>
      </c>
      <c r="B4042" s="77">
        <f>Original!A4452</f>
        <v>43698</v>
      </c>
      <c r="C4042" s="78">
        <v>43678</v>
      </c>
      <c r="D4042" s="50">
        <f>YEAR(Table1[[#This Row],[DATE]])</f>
        <v>2019</v>
      </c>
      <c r="E4042" s="79">
        <f>Original!B4452</f>
        <v>0.49652777777777773</v>
      </c>
      <c r="F4042" s="80" t="str">
        <f>Original!C4452</f>
        <v>GNG</v>
      </c>
      <c r="G4042" s="80">
        <f>Original!D4452</f>
        <v>65</v>
      </c>
      <c r="H4042" s="80" t="str">
        <f>Original!G4452</f>
        <v>FOOD &amp; DRINKS</v>
      </c>
      <c r="I4042" s="57" t="s">
        <v>529</v>
      </c>
    </row>
    <row r="4043" spans="1:9">
      <c r="A4043" s="50">
        <v>4042</v>
      </c>
      <c r="B4043" s="77">
        <f>Original!A4453</f>
        <v>43699</v>
      </c>
      <c r="C4043" s="78">
        <v>43678</v>
      </c>
      <c r="D4043" s="50">
        <f>YEAR(Table1[[#This Row],[DATE]])</f>
        <v>2019</v>
      </c>
      <c r="E4043" s="79">
        <f>Original!B4453</f>
        <v>0.64097222222222217</v>
      </c>
      <c r="F4043" s="80" t="str">
        <f>Original!C4453</f>
        <v>GNG</v>
      </c>
      <c r="G4043" s="80">
        <f>Original!D4453</f>
        <v>105</v>
      </c>
      <c r="H4043" s="80" t="str">
        <f>Original!G4453</f>
        <v>FOOD &amp; DRINKS</v>
      </c>
      <c r="I4043" s="57" t="s">
        <v>529</v>
      </c>
    </row>
    <row r="4044" spans="1:9">
      <c r="A4044" s="50">
        <v>4043</v>
      </c>
      <c r="B4044" s="77">
        <f>Original!A4454</f>
        <v>43700</v>
      </c>
      <c r="C4044" s="78">
        <v>43678</v>
      </c>
      <c r="D4044" s="50">
        <f>YEAR(Table1[[#This Row],[DATE]])</f>
        <v>2019</v>
      </c>
      <c r="E4044" s="79">
        <f>Original!B4454</f>
        <v>0.59166666666666667</v>
      </c>
      <c r="F4044" s="80" t="str">
        <f>Original!C4454</f>
        <v>EVENTS COMMITTEE</v>
      </c>
      <c r="G4044" s="80">
        <f>Original!D4454</f>
        <v>125</v>
      </c>
      <c r="H4044" s="80" t="str">
        <f>Original!G4454</f>
        <v>BILLS</v>
      </c>
      <c r="I4044" s="57" t="s">
        <v>529</v>
      </c>
    </row>
    <row r="4045" spans="1:9">
      <c r="A4045" s="50">
        <v>4044</v>
      </c>
      <c r="B4045" s="77">
        <f>Original!A4455</f>
        <v>43700</v>
      </c>
      <c r="C4045" s="78">
        <v>43678</v>
      </c>
      <c r="D4045" s="50">
        <f>YEAR(Table1[[#This Row],[DATE]])</f>
        <v>2019</v>
      </c>
      <c r="E4045" s="79">
        <f>Original!B4455</f>
        <v>0.92291666666666661</v>
      </c>
      <c r="F4045" s="80" t="str">
        <f>Original!C4455</f>
        <v>GNG</v>
      </c>
      <c r="G4045" s="80">
        <f>Original!D4455</f>
        <v>53</v>
      </c>
      <c r="H4045" s="80" t="str">
        <f>Original!G4455</f>
        <v>FOOD &amp; DRINKS</v>
      </c>
      <c r="I4045" s="57" t="s">
        <v>529</v>
      </c>
    </row>
    <row r="4046" spans="1:9">
      <c r="A4046" s="50">
        <v>4045</v>
      </c>
      <c r="B4046" s="77">
        <f>Original!A4456</f>
        <v>43700</v>
      </c>
      <c r="C4046" s="78">
        <v>43678</v>
      </c>
      <c r="D4046" s="50">
        <f>YEAR(Table1[[#This Row],[DATE]])</f>
        <v>2019</v>
      </c>
      <c r="E4046" s="79">
        <f>Original!B4456</f>
        <v>0.92847222222222225</v>
      </c>
      <c r="F4046" s="80" t="str">
        <f>Original!C4456</f>
        <v>GNG</v>
      </c>
      <c r="G4046" s="80">
        <f>Original!D4456</f>
        <v>38</v>
      </c>
      <c r="H4046" s="80" t="str">
        <f>Original!G4456</f>
        <v>FOOD &amp; DRINKS</v>
      </c>
      <c r="I4046" s="57" t="s">
        <v>529</v>
      </c>
    </row>
    <row r="4047" spans="1:9">
      <c r="A4047" s="50">
        <v>4046</v>
      </c>
      <c r="B4047" s="77">
        <f>Original!A4457</f>
        <v>43701</v>
      </c>
      <c r="C4047" s="78">
        <v>43678</v>
      </c>
      <c r="D4047" s="50">
        <f>YEAR(Table1[[#This Row],[DATE]])</f>
        <v>2019</v>
      </c>
      <c r="E4047" s="79">
        <f>Original!B4457</f>
        <v>0.53263888888888888</v>
      </c>
      <c r="F4047" s="80" t="str">
        <f>Original!C4457</f>
        <v>GNG</v>
      </c>
      <c r="G4047" s="80">
        <f>Original!D4457</f>
        <v>99</v>
      </c>
      <c r="H4047" s="80" t="str">
        <f>Original!G4457</f>
        <v>FOOD &amp; DRINKS</v>
      </c>
      <c r="I4047" s="57" t="s">
        <v>529</v>
      </c>
    </row>
    <row r="4048" spans="1:9">
      <c r="A4048" s="50">
        <v>4047</v>
      </c>
      <c r="B4048" s="77">
        <f>Original!A4458</f>
        <v>43702</v>
      </c>
      <c r="C4048" s="78">
        <v>43678</v>
      </c>
      <c r="D4048" s="50">
        <f>YEAR(Table1[[#This Row],[DATE]])</f>
        <v>2019</v>
      </c>
      <c r="E4048" s="79">
        <f>Original!B4458</f>
        <v>0.50555555555555554</v>
      </c>
      <c r="F4048" s="80" t="str">
        <f>Original!C4458</f>
        <v>RC EXPENSES</v>
      </c>
      <c r="G4048" s="80">
        <f>Original!D4458</f>
        <v>500</v>
      </c>
      <c r="H4048" s="80" t="str">
        <f>Original!G4458</f>
        <v>BILLS</v>
      </c>
      <c r="I4048" s="57" t="s">
        <v>529</v>
      </c>
    </row>
    <row r="4049" spans="1:9">
      <c r="A4049" s="50">
        <v>4048</v>
      </c>
      <c r="B4049" s="77">
        <f>Original!A4459</f>
        <v>43702</v>
      </c>
      <c r="C4049" s="78">
        <v>43678</v>
      </c>
      <c r="D4049" s="50">
        <f>YEAR(Table1[[#This Row],[DATE]])</f>
        <v>2019</v>
      </c>
      <c r="E4049" s="79">
        <f>Original!B4459</f>
        <v>0.66527777777777775</v>
      </c>
      <c r="F4049" s="80" t="str">
        <f>Original!C4459</f>
        <v>ICE CAP FRESH JUICE N MORE</v>
      </c>
      <c r="G4049" s="80">
        <f>Original!D4459</f>
        <v>223</v>
      </c>
      <c r="H4049" s="80" t="str">
        <f>Original!G4459</f>
        <v>FOOD &amp; DRINKS</v>
      </c>
      <c r="I4049" s="57" t="s">
        <v>529</v>
      </c>
    </row>
    <row r="4050" spans="1:9">
      <c r="A4050" s="50">
        <v>4049</v>
      </c>
      <c r="B4050" s="77">
        <f>Original!A4460</f>
        <v>43702</v>
      </c>
      <c r="C4050" s="78">
        <v>43678</v>
      </c>
      <c r="D4050" s="50">
        <f>YEAR(Table1[[#This Row],[DATE]])</f>
        <v>2019</v>
      </c>
      <c r="E4050" s="79">
        <f>Original!B4460</f>
        <v>0.9243055555555556</v>
      </c>
      <c r="F4050" s="80" t="str">
        <f>Original!C4460</f>
        <v>KY T SHIRT</v>
      </c>
      <c r="G4050" s="80">
        <f>Original!D4460</f>
        <v>450</v>
      </c>
      <c r="H4050" s="80" t="str">
        <f>Original!G4460</f>
        <v>SHOPPING</v>
      </c>
      <c r="I4050" s="57" t="s">
        <v>529</v>
      </c>
    </row>
    <row r="4051" spans="1:9">
      <c r="A4051" s="50">
        <v>4050</v>
      </c>
      <c r="B4051" s="77">
        <f>Original!A4461</f>
        <v>43703</v>
      </c>
      <c r="C4051" s="78">
        <v>43678</v>
      </c>
      <c r="D4051" s="50">
        <f>YEAR(Table1[[#This Row],[DATE]])</f>
        <v>2019</v>
      </c>
      <c r="E4051" s="79">
        <f>Original!B4461</f>
        <v>4.5833333333333337E-2</v>
      </c>
      <c r="F4051" s="80" t="str">
        <f>Original!C4461</f>
        <v>GNG</v>
      </c>
      <c r="G4051" s="80">
        <f>Original!D4461</f>
        <v>100</v>
      </c>
      <c r="H4051" s="80" t="str">
        <f>Original!G4461</f>
        <v>FOOD &amp; DRINKS</v>
      </c>
      <c r="I4051" s="57" t="s">
        <v>529</v>
      </c>
    </row>
    <row r="4052" spans="1:9">
      <c r="A4052" s="50">
        <v>4051</v>
      </c>
      <c r="B4052" s="77">
        <f>Original!A4462</f>
        <v>43704</v>
      </c>
      <c r="C4052" s="78">
        <v>43678</v>
      </c>
      <c r="D4052" s="50">
        <f>YEAR(Table1[[#This Row],[DATE]])</f>
        <v>2019</v>
      </c>
      <c r="E4052" s="79">
        <f>Original!B4462</f>
        <v>0.7597222222222223</v>
      </c>
      <c r="F4052" s="80" t="str">
        <f>Original!C4462</f>
        <v>GNG</v>
      </c>
      <c r="G4052" s="80">
        <f>Original!D4462</f>
        <v>180</v>
      </c>
      <c r="H4052" s="80" t="str">
        <f>Original!G4462</f>
        <v>FOOD &amp; DRINKS</v>
      </c>
      <c r="I4052" s="57" t="s">
        <v>529</v>
      </c>
    </row>
    <row r="4053" spans="1:9">
      <c r="A4053" s="50">
        <v>4052</v>
      </c>
      <c r="B4053" s="77">
        <f>Original!A4463</f>
        <v>43704</v>
      </c>
      <c r="C4053" s="78">
        <v>43678</v>
      </c>
      <c r="D4053" s="50">
        <f>YEAR(Table1[[#This Row],[DATE]])</f>
        <v>2019</v>
      </c>
      <c r="E4053" s="79">
        <f>Original!B4463</f>
        <v>0.98958333333333337</v>
      </c>
      <c r="F4053" s="80" t="str">
        <f>Original!C4463</f>
        <v>GNG</v>
      </c>
      <c r="G4053" s="80">
        <f>Original!D4463</f>
        <v>100</v>
      </c>
      <c r="H4053" s="80" t="str">
        <f>Original!G4463</f>
        <v>FOOD &amp; DRINKS</v>
      </c>
      <c r="I4053" s="57" t="s">
        <v>529</v>
      </c>
    </row>
    <row r="4054" spans="1:9">
      <c r="A4054" s="50">
        <v>4053</v>
      </c>
      <c r="B4054" s="77">
        <f>Original!A4464</f>
        <v>43705</v>
      </c>
      <c r="C4054" s="78">
        <v>43678</v>
      </c>
      <c r="D4054" s="50">
        <f>YEAR(Table1[[#This Row],[DATE]])</f>
        <v>2019</v>
      </c>
      <c r="E4054" s="79">
        <f>Original!B4464</f>
        <v>0.89097222222222217</v>
      </c>
      <c r="F4054" s="80" t="str">
        <f>Original!C4464</f>
        <v>DINNER</v>
      </c>
      <c r="G4054" s="80">
        <f>Original!D4464</f>
        <v>750</v>
      </c>
      <c r="H4054" s="80" t="str">
        <f>Original!G4464</f>
        <v>FOOD &amp; DRINKS</v>
      </c>
      <c r="I4054" s="57" t="s">
        <v>529</v>
      </c>
    </row>
    <row r="4055" spans="1:9">
      <c r="A4055" s="50">
        <v>4054</v>
      </c>
      <c r="B4055" s="77">
        <f>Original!A4465</f>
        <v>43706</v>
      </c>
      <c r="C4055" s="78">
        <v>43678</v>
      </c>
      <c r="D4055" s="50">
        <f>YEAR(Table1[[#This Row],[DATE]])</f>
        <v>2019</v>
      </c>
      <c r="E4055" s="79">
        <f>Original!B4465</f>
        <v>0.4909722222222222</v>
      </c>
      <c r="F4055" s="80" t="str">
        <f>Original!C4465</f>
        <v>GNG</v>
      </c>
      <c r="G4055" s="80">
        <f>Original!D4465</f>
        <v>65</v>
      </c>
      <c r="H4055" s="80" t="str">
        <f>Original!G4465</f>
        <v>FOOD &amp; DRINKS</v>
      </c>
      <c r="I4055" s="57" t="s">
        <v>529</v>
      </c>
    </row>
    <row r="4056" spans="1:9">
      <c r="A4056" s="50">
        <v>4055</v>
      </c>
      <c r="B4056" s="77">
        <f>Original!A4466</f>
        <v>43706</v>
      </c>
      <c r="C4056" s="78">
        <v>43678</v>
      </c>
      <c r="D4056" s="50">
        <f>YEAR(Table1[[#This Row],[DATE]])</f>
        <v>2019</v>
      </c>
      <c r="E4056" s="79">
        <f>Original!B4466</f>
        <v>0.56527777777777777</v>
      </c>
      <c r="F4056" s="80" t="str">
        <f>Original!C4466</f>
        <v>MESS</v>
      </c>
      <c r="G4056" s="80">
        <f>Original!D4466</f>
        <v>160</v>
      </c>
      <c r="H4056" s="80" t="str">
        <f>Original!G4466</f>
        <v>FOOD &amp; DRINKS</v>
      </c>
      <c r="I4056" s="57" t="s">
        <v>529</v>
      </c>
    </row>
    <row r="4057" spans="1:9">
      <c r="A4057" s="50">
        <v>4056</v>
      </c>
      <c r="B4057" s="77">
        <f>Original!A4467</f>
        <v>43707</v>
      </c>
      <c r="C4057" s="78">
        <v>43678</v>
      </c>
      <c r="D4057" s="50">
        <f>YEAR(Table1[[#This Row],[DATE]])</f>
        <v>2019</v>
      </c>
      <c r="E4057" s="79">
        <f>Original!B4467</f>
        <v>0.85902777777777783</v>
      </c>
      <c r="F4057" s="80" t="str">
        <f>Original!C4467</f>
        <v>MESS</v>
      </c>
      <c r="G4057" s="80">
        <f>Original!D4467</f>
        <v>120</v>
      </c>
      <c r="H4057" s="80" t="str">
        <f>Original!G4467</f>
        <v>FOOD &amp; DRINKS</v>
      </c>
      <c r="I4057" s="57" t="s">
        <v>529</v>
      </c>
    </row>
    <row r="4058" spans="1:9">
      <c r="A4058" s="50">
        <v>4057</v>
      </c>
      <c r="B4058" s="77">
        <f>Original!A4468</f>
        <v>43708</v>
      </c>
      <c r="C4058" s="78">
        <v>43678</v>
      </c>
      <c r="D4058" s="50">
        <f>YEAR(Table1[[#This Row],[DATE]])</f>
        <v>2019</v>
      </c>
      <c r="E4058" s="79">
        <f>Original!B4468</f>
        <v>0.81319444444444444</v>
      </c>
      <c r="F4058" s="80" t="str">
        <f>Original!C4468</f>
        <v>GROCERIES</v>
      </c>
      <c r="G4058" s="80">
        <f>Original!D4468</f>
        <v>60</v>
      </c>
      <c r="H4058" s="80" t="str">
        <f>Original!G4468</f>
        <v>BILLS</v>
      </c>
      <c r="I4058" s="57" t="s">
        <v>529</v>
      </c>
    </row>
    <row r="4059" spans="1:9">
      <c r="A4059" s="50">
        <v>4058</v>
      </c>
      <c r="B4059" s="77">
        <f>Original!A4469</f>
        <v>43708</v>
      </c>
      <c r="C4059" s="78">
        <v>43678</v>
      </c>
      <c r="D4059" s="50">
        <f>YEAR(Table1[[#This Row],[DATE]])</f>
        <v>2019</v>
      </c>
      <c r="E4059" s="79">
        <f>Original!B4469</f>
        <v>0.93611111111111101</v>
      </c>
      <c r="F4059" s="80" t="str">
        <f>Original!C4469</f>
        <v>GNG</v>
      </c>
      <c r="G4059" s="80">
        <f>Original!D4469</f>
        <v>140</v>
      </c>
      <c r="H4059" s="80" t="str">
        <f>Original!G4469</f>
        <v>FOOD &amp; DRINKS</v>
      </c>
      <c r="I4059" s="57" t="s">
        <v>529</v>
      </c>
    </row>
    <row r="4060" spans="1:9">
      <c r="A4060" s="50">
        <v>4059</v>
      </c>
      <c r="B4060" s="77">
        <f>Original!A4470</f>
        <v>43709</v>
      </c>
      <c r="C4060" s="78">
        <v>43709</v>
      </c>
      <c r="D4060" s="50">
        <f>YEAR(Table1[[#This Row],[DATE]])</f>
        <v>2019</v>
      </c>
      <c r="E4060" s="79">
        <f>Original!B4470</f>
        <v>0.87361111111111101</v>
      </c>
      <c r="F4060" s="80" t="str">
        <f>Original!C4470</f>
        <v>DINNER</v>
      </c>
      <c r="G4060" s="80">
        <f>Original!D4470</f>
        <v>552</v>
      </c>
      <c r="H4060" s="80" t="str">
        <f>Original!G4470</f>
        <v>FOOD &amp; DRINKS</v>
      </c>
      <c r="I4060" s="57" t="s">
        <v>529</v>
      </c>
    </row>
    <row r="4061" spans="1:9">
      <c r="A4061" s="50">
        <v>4060</v>
      </c>
      <c r="B4061" s="77">
        <f>Original!A4471</f>
        <v>43710</v>
      </c>
      <c r="C4061" s="78">
        <v>43709</v>
      </c>
      <c r="D4061" s="50">
        <f>YEAR(Table1[[#This Row],[DATE]])</f>
        <v>2019</v>
      </c>
      <c r="E4061" s="79">
        <f>Original!B4471</f>
        <v>0.20833333333333334</v>
      </c>
      <c r="F4061" s="80" t="str">
        <f>Original!C4471</f>
        <v>GNG</v>
      </c>
      <c r="G4061" s="80">
        <f>Original!D4471</f>
        <v>70</v>
      </c>
      <c r="H4061" s="80" t="str">
        <f>Original!G4471</f>
        <v>FOOD &amp; DRINKS</v>
      </c>
      <c r="I4061" s="57" t="s">
        <v>529</v>
      </c>
    </row>
    <row r="4062" spans="1:9">
      <c r="A4062" s="50">
        <v>4061</v>
      </c>
      <c r="B4062" s="77">
        <f>Original!A4472</f>
        <v>43712</v>
      </c>
      <c r="C4062" s="78">
        <v>43709</v>
      </c>
      <c r="D4062" s="50">
        <f>YEAR(Table1[[#This Row],[DATE]])</f>
        <v>2019</v>
      </c>
      <c r="E4062" s="79">
        <f>Original!B4472</f>
        <v>3.9583333333333331E-2</v>
      </c>
      <c r="F4062" s="80" t="str">
        <f>Original!C4472</f>
        <v>DONATIONS</v>
      </c>
      <c r="G4062" s="80">
        <f>Original!D4472</f>
        <v>100</v>
      </c>
      <c r="H4062" s="80" t="str">
        <f>Original!G4472</f>
        <v>BILLS</v>
      </c>
      <c r="I4062" s="57" t="s">
        <v>529</v>
      </c>
    </row>
    <row r="4063" spans="1:9">
      <c r="A4063" s="50">
        <v>4062</v>
      </c>
      <c r="B4063" s="77">
        <f>Original!A4473</f>
        <v>43713</v>
      </c>
      <c r="C4063" s="78">
        <v>43709</v>
      </c>
      <c r="D4063" s="50">
        <f>YEAR(Table1[[#This Row],[DATE]])</f>
        <v>2019</v>
      </c>
      <c r="E4063" s="79">
        <f>Original!B4473</f>
        <v>0.67569444444444438</v>
      </c>
      <c r="F4063" s="80" t="str">
        <f>Original!C4473</f>
        <v>GNG</v>
      </c>
      <c r="G4063" s="80">
        <f>Original!D4473</f>
        <v>35</v>
      </c>
      <c r="H4063" s="80" t="str">
        <f>Original!G4473</f>
        <v>FOOD &amp; DRINKS</v>
      </c>
      <c r="I4063" s="57" t="s">
        <v>529</v>
      </c>
    </row>
    <row r="4064" spans="1:9">
      <c r="A4064" s="50">
        <v>4063</v>
      </c>
      <c r="B4064" s="77">
        <f>Original!A4474</f>
        <v>43715</v>
      </c>
      <c r="C4064" s="78">
        <v>43709</v>
      </c>
      <c r="D4064" s="50">
        <f>YEAR(Table1[[#This Row],[DATE]])</f>
        <v>2019</v>
      </c>
      <c r="E4064" s="79">
        <f>Original!B4474</f>
        <v>0.6118055555555556</v>
      </c>
      <c r="F4064" s="80" t="str">
        <f>Original!C4474</f>
        <v>GNG</v>
      </c>
      <c r="G4064" s="80">
        <f>Original!D4474</f>
        <v>57</v>
      </c>
      <c r="H4064" s="80" t="str">
        <f>Original!G4474</f>
        <v>FOOD &amp; DRINKS</v>
      </c>
      <c r="I4064" s="57" t="s">
        <v>529</v>
      </c>
    </row>
    <row r="4065" spans="1:9">
      <c r="A4065" s="50">
        <v>4064</v>
      </c>
      <c r="B4065" s="77">
        <f>Original!A4475</f>
        <v>43715</v>
      </c>
      <c r="C4065" s="78">
        <v>43709</v>
      </c>
      <c r="D4065" s="50">
        <f>YEAR(Table1[[#This Row],[DATE]])</f>
        <v>2019</v>
      </c>
      <c r="E4065" s="79">
        <f>Original!B4475</f>
        <v>0.6118055555555556</v>
      </c>
      <c r="F4065" s="80" t="str">
        <f>Original!C4475</f>
        <v>FRUITS</v>
      </c>
      <c r="G4065" s="80">
        <f>Original!D4475</f>
        <v>100</v>
      </c>
      <c r="H4065" s="80" t="str">
        <f>Original!G4475</f>
        <v>FOOD &amp; DRINKS</v>
      </c>
      <c r="I4065" s="57" t="s">
        <v>529</v>
      </c>
    </row>
    <row r="4066" spans="1:9">
      <c r="A4066" s="50">
        <v>4065</v>
      </c>
      <c r="B4066" s="77">
        <f>Original!A4476</f>
        <v>43715</v>
      </c>
      <c r="C4066" s="78">
        <v>43709</v>
      </c>
      <c r="D4066" s="50">
        <f>YEAR(Table1[[#This Row],[DATE]])</f>
        <v>2019</v>
      </c>
      <c r="E4066" s="79">
        <f>Original!B4476</f>
        <v>0.6118055555555556</v>
      </c>
      <c r="F4066" s="80" t="str">
        <f>Original!C4476</f>
        <v>PIZZA</v>
      </c>
      <c r="G4066" s="80">
        <f>Original!D4476</f>
        <v>250</v>
      </c>
      <c r="H4066" s="80" t="str">
        <f>Original!G4476</f>
        <v>FOOD &amp; DRINKS</v>
      </c>
      <c r="I4066" s="57" t="s">
        <v>529</v>
      </c>
    </row>
    <row r="4067" spans="1:9">
      <c r="A4067" s="50">
        <v>4066</v>
      </c>
      <c r="B4067" s="77">
        <f>Original!A4477</f>
        <v>43715</v>
      </c>
      <c r="C4067" s="78">
        <v>43709</v>
      </c>
      <c r="D4067" s="50">
        <f>YEAR(Table1[[#This Row],[DATE]])</f>
        <v>2019</v>
      </c>
      <c r="E4067" s="79">
        <f>Original!B4477</f>
        <v>0.62986111111111109</v>
      </c>
      <c r="F4067" s="80" t="str">
        <f>Original!C4477</f>
        <v>T-SHIRTS</v>
      </c>
      <c r="G4067" s="80">
        <f>Original!D4477</f>
        <v>1244.9000000000001</v>
      </c>
      <c r="H4067" s="80" t="str">
        <f>Original!G4477</f>
        <v>SHOPPING</v>
      </c>
      <c r="I4067" s="57" t="s">
        <v>529</v>
      </c>
    </row>
    <row r="4068" spans="1:9">
      <c r="A4068" s="50">
        <v>4067</v>
      </c>
      <c r="B4068" s="77">
        <f>Original!A4478</f>
        <v>43716</v>
      </c>
      <c r="C4068" s="78">
        <v>43709</v>
      </c>
      <c r="D4068" s="50">
        <f>YEAR(Table1[[#This Row],[DATE]])</f>
        <v>2019</v>
      </c>
      <c r="E4068" s="79">
        <f>Original!B4478</f>
        <v>9.4444444444444442E-2</v>
      </c>
      <c r="F4068" s="80" t="str">
        <f>Original!C4478</f>
        <v>GNG</v>
      </c>
      <c r="G4068" s="80">
        <f>Original!D4478</f>
        <v>220</v>
      </c>
      <c r="H4068" s="80" t="str">
        <f>Original!G4478</f>
        <v>FOOD &amp; DRINKS</v>
      </c>
      <c r="I4068" s="57" t="s">
        <v>529</v>
      </c>
    </row>
    <row r="4069" spans="1:9">
      <c r="A4069" s="50">
        <v>4068</v>
      </c>
      <c r="B4069" s="77">
        <f>Original!A4479</f>
        <v>43717</v>
      </c>
      <c r="C4069" s="78">
        <v>43709</v>
      </c>
      <c r="D4069" s="50">
        <f>YEAR(Table1[[#This Row],[DATE]])</f>
        <v>2019</v>
      </c>
      <c r="E4069" s="79">
        <f>Original!B4479</f>
        <v>0.68611111111111101</v>
      </c>
      <c r="F4069" s="80" t="str">
        <f>Original!C4479</f>
        <v>EMI</v>
      </c>
      <c r="G4069" s="80">
        <f>Original!D4479</f>
        <v>33182</v>
      </c>
      <c r="H4069" s="80" t="str">
        <f>Original!G4479</f>
        <v>EMI</v>
      </c>
      <c r="I4069" s="57" t="s">
        <v>529</v>
      </c>
    </row>
    <row r="4070" spans="1:9">
      <c r="A4070" s="50">
        <v>4069</v>
      </c>
      <c r="B4070" s="77">
        <f>Original!A4480</f>
        <v>43722</v>
      </c>
      <c r="C4070" s="78">
        <v>43709</v>
      </c>
      <c r="D4070" s="50">
        <f>YEAR(Table1[[#This Row],[DATE]])</f>
        <v>2019</v>
      </c>
      <c r="E4070" s="79">
        <f>Original!B4480</f>
        <v>0.49652777777777773</v>
      </c>
      <c r="F4070" s="80" t="str">
        <f>Original!C4480</f>
        <v>PAISA VASOOL</v>
      </c>
      <c r="G4070" s="80">
        <f>Original!D4480</f>
        <v>1150</v>
      </c>
      <c r="H4070" s="80" t="str">
        <f>Original!G4480</f>
        <v>FOOD &amp; DRINKS</v>
      </c>
      <c r="I4070" s="57" t="s">
        <v>529</v>
      </c>
    </row>
    <row r="4071" spans="1:9">
      <c r="A4071" s="50">
        <v>4070</v>
      </c>
      <c r="B4071" s="77">
        <f>Original!A4481</f>
        <v>43724</v>
      </c>
      <c r="C4071" s="78">
        <v>43709</v>
      </c>
      <c r="D4071" s="50">
        <f>YEAR(Table1[[#This Row],[DATE]])</f>
        <v>2019</v>
      </c>
      <c r="E4071" s="79">
        <f>Original!B4481</f>
        <v>0.81874999999999998</v>
      </c>
      <c r="F4071" s="80" t="str">
        <f>Original!C4481</f>
        <v>GNG</v>
      </c>
      <c r="G4071" s="80">
        <f>Original!D4481</f>
        <v>205</v>
      </c>
      <c r="H4071" s="80" t="str">
        <f>Original!G4481</f>
        <v>FOOD &amp; DRINKS</v>
      </c>
      <c r="I4071" s="57" t="s">
        <v>529</v>
      </c>
    </row>
    <row r="4072" spans="1:9">
      <c r="A4072" s="50">
        <v>4071</v>
      </c>
      <c r="B4072" s="77">
        <f>Original!A4482</f>
        <v>43725</v>
      </c>
      <c r="C4072" s="78">
        <v>43709</v>
      </c>
      <c r="D4072" s="50">
        <f>YEAR(Table1[[#This Row],[DATE]])</f>
        <v>2019</v>
      </c>
      <c r="E4072" s="79">
        <f>Original!B4482</f>
        <v>8.2638888888888887E-2</v>
      </c>
      <c r="F4072" s="80" t="str">
        <f>Original!C4482</f>
        <v>GNG</v>
      </c>
      <c r="G4072" s="80">
        <f>Original!D4482</f>
        <v>80</v>
      </c>
      <c r="H4072" s="80" t="str">
        <f>Original!G4482</f>
        <v>FOOD &amp; DRINKS</v>
      </c>
      <c r="I4072" s="57" t="s">
        <v>529</v>
      </c>
    </row>
    <row r="4073" spans="1:9">
      <c r="A4073" s="50">
        <v>4072</v>
      </c>
      <c r="B4073" s="77">
        <f>Original!A4483</f>
        <v>43726</v>
      </c>
      <c r="C4073" s="78">
        <v>43709</v>
      </c>
      <c r="D4073" s="50">
        <f>YEAR(Table1[[#This Row],[DATE]])</f>
        <v>2019</v>
      </c>
      <c r="E4073" s="79">
        <f>Original!B4483</f>
        <v>0.92847222222222225</v>
      </c>
      <c r="F4073" s="80" t="str">
        <f>Original!C4483</f>
        <v>MESS</v>
      </c>
      <c r="G4073" s="80">
        <f>Original!D4483</f>
        <v>420</v>
      </c>
      <c r="H4073" s="80" t="str">
        <f>Original!G4483</f>
        <v>FOOD &amp; DRINKS</v>
      </c>
      <c r="I4073" s="57" t="s">
        <v>529</v>
      </c>
    </row>
    <row r="4074" spans="1:9">
      <c r="A4074" s="50">
        <v>4073</v>
      </c>
      <c r="B4074" s="77">
        <f>Original!A4484</f>
        <v>43726</v>
      </c>
      <c r="C4074" s="78">
        <v>43709</v>
      </c>
      <c r="D4074" s="50">
        <f>YEAR(Table1[[#This Row],[DATE]])</f>
        <v>2019</v>
      </c>
      <c r="E4074" s="79">
        <f>Original!B4484</f>
        <v>0.92847222222222225</v>
      </c>
      <c r="F4074" s="80" t="str">
        <f>Original!C4484</f>
        <v>GNG</v>
      </c>
      <c r="G4074" s="80">
        <f>Original!D4484</f>
        <v>45</v>
      </c>
      <c r="H4074" s="80" t="str">
        <f>Original!G4484</f>
        <v>FOOD &amp; DRINKS</v>
      </c>
      <c r="I4074" s="57" t="s">
        <v>529</v>
      </c>
    </row>
    <row r="4075" spans="1:9">
      <c r="A4075" s="50">
        <v>4074</v>
      </c>
      <c r="B4075" s="77">
        <f>Original!A4485</f>
        <v>43728</v>
      </c>
      <c r="C4075" s="78">
        <v>43709</v>
      </c>
      <c r="D4075" s="50">
        <f>YEAR(Table1[[#This Row],[DATE]])</f>
        <v>2019</v>
      </c>
      <c r="E4075" s="79">
        <f>Original!B4485</f>
        <v>0.78333333333333333</v>
      </c>
      <c r="F4075" s="80" t="str">
        <f>Original!C4485</f>
        <v>GNG</v>
      </c>
      <c r="G4075" s="80">
        <f>Original!D4485</f>
        <v>160</v>
      </c>
      <c r="H4075" s="80" t="str">
        <f>Original!G4485</f>
        <v>FOOD &amp; DRINKS</v>
      </c>
      <c r="I4075" s="57" t="s">
        <v>529</v>
      </c>
    </row>
    <row r="4076" spans="1:9">
      <c r="A4076" s="50">
        <v>4075</v>
      </c>
      <c r="B4076" s="77">
        <f>Original!A4486</f>
        <v>43729</v>
      </c>
      <c r="C4076" s="78">
        <v>43709</v>
      </c>
      <c r="D4076" s="50">
        <f>YEAR(Table1[[#This Row],[DATE]])</f>
        <v>2019</v>
      </c>
      <c r="E4076" s="79">
        <f>Original!B4486</f>
        <v>0.48333333333333334</v>
      </c>
      <c r="F4076" s="80" t="str">
        <f>Original!C4486</f>
        <v>GROCERY</v>
      </c>
      <c r="G4076" s="80">
        <f>Original!D4486</f>
        <v>65</v>
      </c>
      <c r="H4076" s="80" t="str">
        <f>Original!G4486</f>
        <v>BILLS</v>
      </c>
      <c r="I4076" s="57" t="s">
        <v>529</v>
      </c>
    </row>
    <row r="4077" spans="1:9">
      <c r="A4077" s="50">
        <v>4076</v>
      </c>
      <c r="B4077" s="77">
        <f>Original!A4487</f>
        <v>43729</v>
      </c>
      <c r="C4077" s="78">
        <v>43709</v>
      </c>
      <c r="D4077" s="50">
        <f>YEAR(Table1[[#This Row],[DATE]])</f>
        <v>2019</v>
      </c>
      <c r="E4077" s="79">
        <f>Original!B4487</f>
        <v>0.6743055555555556</v>
      </c>
      <c r="F4077" s="80" t="str">
        <f>Original!C4487</f>
        <v>ICECAP</v>
      </c>
      <c r="G4077" s="80">
        <f>Original!D4487</f>
        <v>70</v>
      </c>
      <c r="H4077" s="80" t="str">
        <f>Original!G4487</f>
        <v>FOOD &amp; DRINKS</v>
      </c>
      <c r="I4077" s="57" t="s">
        <v>529</v>
      </c>
    </row>
    <row r="4078" spans="1:9">
      <c r="A4078" s="50">
        <v>4077</v>
      </c>
      <c r="B4078" s="77">
        <f>Original!A4488</f>
        <v>43729</v>
      </c>
      <c r="C4078" s="78">
        <v>43709</v>
      </c>
      <c r="D4078" s="50">
        <f>YEAR(Table1[[#This Row],[DATE]])</f>
        <v>2019</v>
      </c>
      <c r="E4078" s="79">
        <f>Original!B4488</f>
        <v>0.6743055555555556</v>
      </c>
      <c r="F4078" s="80" t="str">
        <f>Original!C4488</f>
        <v>HAIRCUT</v>
      </c>
      <c r="G4078" s="80">
        <f>Original!D4488</f>
        <v>150</v>
      </c>
      <c r="H4078" s="80" t="str">
        <f>Original!G4488</f>
        <v>BILLS</v>
      </c>
      <c r="I4078" s="57" t="s">
        <v>529</v>
      </c>
    </row>
    <row r="4079" spans="1:9">
      <c r="A4079" s="50">
        <v>4078</v>
      </c>
      <c r="B4079" s="77">
        <f>Original!A4489</f>
        <v>43729</v>
      </c>
      <c r="C4079" s="78">
        <v>43709</v>
      </c>
      <c r="D4079" s="50">
        <f>YEAR(Table1[[#This Row],[DATE]])</f>
        <v>2019</v>
      </c>
      <c r="E4079" s="79">
        <f>Original!B4489</f>
        <v>0.68472222222222223</v>
      </c>
      <c r="F4079" s="80" t="str">
        <f>Original!C4489</f>
        <v>DINNER - NORTHERN FLAVOURS</v>
      </c>
      <c r="G4079" s="80">
        <f>Original!D4489</f>
        <v>625</v>
      </c>
      <c r="H4079" s="80" t="str">
        <f>Original!G4489</f>
        <v>FOOD &amp; DRINKS</v>
      </c>
      <c r="I4079" s="57" t="s">
        <v>529</v>
      </c>
    </row>
    <row r="4080" spans="1:9">
      <c r="A4080" s="50">
        <v>4079</v>
      </c>
      <c r="B4080" s="77">
        <f>Original!A4490</f>
        <v>43731</v>
      </c>
      <c r="C4080" s="78">
        <v>43709</v>
      </c>
      <c r="D4080" s="50">
        <f>YEAR(Table1[[#This Row],[DATE]])</f>
        <v>2019</v>
      </c>
      <c r="E4080" s="79">
        <f>Original!B4490</f>
        <v>0.67361111111111116</v>
      </c>
      <c r="F4080" s="80" t="str">
        <f>Original!C4490</f>
        <v>ICE GOLA</v>
      </c>
      <c r="G4080" s="80">
        <f>Original!D4490</f>
        <v>50</v>
      </c>
      <c r="H4080" s="80" t="str">
        <f>Original!G4490</f>
        <v>FOOD &amp; DRINKS</v>
      </c>
      <c r="I4080" s="57" t="s">
        <v>529</v>
      </c>
    </row>
    <row r="4081" spans="1:9">
      <c r="A4081" s="50">
        <v>4080</v>
      </c>
      <c r="B4081" s="77">
        <f>Original!A4491</f>
        <v>43731</v>
      </c>
      <c r="C4081" s="78">
        <v>43709</v>
      </c>
      <c r="D4081" s="50">
        <f>YEAR(Table1[[#This Row],[DATE]])</f>
        <v>2019</v>
      </c>
      <c r="E4081" s="79">
        <f>Original!B4491</f>
        <v>0.6743055555555556</v>
      </c>
      <c r="F4081" s="80" t="str">
        <f>Original!C4491</f>
        <v>VESHTI</v>
      </c>
      <c r="G4081" s="80">
        <f>Original!D4491</f>
        <v>190</v>
      </c>
      <c r="H4081" s="80" t="str">
        <f>Original!G4491</f>
        <v>SHOPPING</v>
      </c>
      <c r="I4081" s="57" t="s">
        <v>529</v>
      </c>
    </row>
    <row r="4082" spans="1:9">
      <c r="A4082" s="50">
        <v>4081</v>
      </c>
      <c r="B4082" s="77">
        <f>Original!A4492</f>
        <v>43731</v>
      </c>
      <c r="C4082" s="78">
        <v>43709</v>
      </c>
      <c r="D4082" s="50">
        <f>YEAR(Table1[[#This Row],[DATE]])</f>
        <v>2019</v>
      </c>
      <c r="E4082" s="79">
        <f>Original!B4492</f>
        <v>0.6743055555555556</v>
      </c>
      <c r="F4082" s="80" t="str">
        <f>Original!C4492</f>
        <v>GROCERY</v>
      </c>
      <c r="G4082" s="80">
        <f>Original!D4492</f>
        <v>40</v>
      </c>
      <c r="H4082" s="80" t="str">
        <f>Original!G4492</f>
        <v>BILLS</v>
      </c>
      <c r="I4082" s="57" t="s">
        <v>529</v>
      </c>
    </row>
    <row r="4083" spans="1:9">
      <c r="A4083" s="50">
        <v>4082</v>
      </c>
      <c r="B4083" s="77">
        <f>Original!A4493</f>
        <v>43731</v>
      </c>
      <c r="C4083" s="78">
        <v>43709</v>
      </c>
      <c r="D4083" s="50">
        <f>YEAR(Table1[[#This Row],[DATE]])</f>
        <v>2019</v>
      </c>
      <c r="E4083" s="79">
        <f>Original!B4493</f>
        <v>0.68333333333333324</v>
      </c>
      <c r="F4083" s="80" t="str">
        <f>Original!C4493</f>
        <v>JEANS</v>
      </c>
      <c r="G4083" s="80">
        <f>Original!D4493</f>
        <v>1299</v>
      </c>
      <c r="H4083" s="80" t="str">
        <f>Original!G4493</f>
        <v>SHOPPING</v>
      </c>
      <c r="I4083" s="57" t="s">
        <v>529</v>
      </c>
    </row>
    <row r="4084" spans="1:9">
      <c r="A4084" s="50">
        <v>4083</v>
      </c>
      <c r="B4084" s="77">
        <f>Original!A4494</f>
        <v>43733</v>
      </c>
      <c r="C4084" s="78">
        <v>43709</v>
      </c>
      <c r="D4084" s="50">
        <f>YEAR(Table1[[#This Row],[DATE]])</f>
        <v>2019</v>
      </c>
      <c r="E4084" s="79">
        <f>Original!B4494</f>
        <v>3.1944444444444449E-2</v>
      </c>
      <c r="F4084" s="80" t="str">
        <f>Original!C4494</f>
        <v>GNG</v>
      </c>
      <c r="G4084" s="80">
        <f>Original!D4494</f>
        <v>65</v>
      </c>
      <c r="H4084" s="80" t="str">
        <f>Original!G4494</f>
        <v>FOOD &amp; DRINKS</v>
      </c>
      <c r="I4084" s="57" t="s">
        <v>529</v>
      </c>
    </row>
    <row r="4085" spans="1:9">
      <c r="A4085" s="50">
        <v>4084</v>
      </c>
      <c r="B4085" s="77">
        <f>Original!A4495</f>
        <v>43733</v>
      </c>
      <c r="C4085" s="78">
        <v>43709</v>
      </c>
      <c r="D4085" s="50">
        <f>YEAR(Table1[[#This Row],[DATE]])</f>
        <v>2019</v>
      </c>
      <c r="E4085" s="79">
        <f>Original!B4495</f>
        <v>0.52430555555555558</v>
      </c>
      <c r="F4085" s="80" t="str">
        <f>Original!C4495</f>
        <v>GROCERY</v>
      </c>
      <c r="G4085" s="80">
        <f>Original!D4495</f>
        <v>39</v>
      </c>
      <c r="H4085" s="80" t="str">
        <f>Original!G4495</f>
        <v>BILLS</v>
      </c>
      <c r="I4085" s="57" t="s">
        <v>529</v>
      </c>
    </row>
    <row r="4086" spans="1:9">
      <c r="A4086" s="50">
        <v>4085</v>
      </c>
      <c r="B4086" s="77">
        <f>Original!A4496</f>
        <v>43733</v>
      </c>
      <c r="C4086" s="78">
        <v>43709</v>
      </c>
      <c r="D4086" s="50">
        <f>YEAR(Table1[[#This Row],[DATE]])</f>
        <v>2019</v>
      </c>
      <c r="E4086" s="79">
        <f>Original!B4496</f>
        <v>0.68819444444444444</v>
      </c>
      <c r="F4086" s="80" t="str">
        <f>Original!C4496</f>
        <v>GNG</v>
      </c>
      <c r="G4086" s="80">
        <f>Original!D4496</f>
        <v>60</v>
      </c>
      <c r="H4086" s="80" t="str">
        <f>Original!G4496</f>
        <v>FOOD &amp; DRINKS</v>
      </c>
      <c r="I4086" s="57" t="s">
        <v>529</v>
      </c>
    </row>
    <row r="4087" spans="1:9">
      <c r="A4087" s="50">
        <v>4086</v>
      </c>
      <c r="B4087" s="77">
        <f>Original!A4497</f>
        <v>43733</v>
      </c>
      <c r="C4087" s="78">
        <v>43709</v>
      </c>
      <c r="D4087" s="50">
        <f>YEAR(Table1[[#This Row],[DATE]])</f>
        <v>2019</v>
      </c>
      <c r="E4087" s="79">
        <f>Original!B4497</f>
        <v>0.7104166666666667</v>
      </c>
      <c r="F4087" s="80" t="str">
        <f>Original!C4497</f>
        <v>GROCERY</v>
      </c>
      <c r="G4087" s="80">
        <f>Original!D4497</f>
        <v>45</v>
      </c>
      <c r="H4087" s="80" t="str">
        <f>Original!G4497</f>
        <v>BILLS</v>
      </c>
      <c r="I4087" s="57" t="s">
        <v>529</v>
      </c>
    </row>
    <row r="4088" spans="1:9">
      <c r="A4088" s="50">
        <v>4087</v>
      </c>
      <c r="B4088" s="77">
        <f>Original!A4498</f>
        <v>43733</v>
      </c>
      <c r="C4088" s="78">
        <v>43709</v>
      </c>
      <c r="D4088" s="50">
        <f>YEAR(Table1[[#This Row],[DATE]])</f>
        <v>2019</v>
      </c>
      <c r="E4088" s="79">
        <f>Original!B4498</f>
        <v>0.74930555555555556</v>
      </c>
      <c r="F4088" s="80" t="str">
        <f>Original!C4498</f>
        <v>CAKE</v>
      </c>
      <c r="G4088" s="80">
        <f>Original!D4498</f>
        <v>80</v>
      </c>
      <c r="H4088" s="80" t="str">
        <f>Original!G4498</f>
        <v>FOOD &amp; DRINKS</v>
      </c>
      <c r="I4088" s="57" t="s">
        <v>529</v>
      </c>
    </row>
    <row r="4089" spans="1:9">
      <c r="A4089" s="50">
        <v>4088</v>
      </c>
      <c r="B4089" s="77">
        <f>Original!A4499</f>
        <v>43734</v>
      </c>
      <c r="C4089" s="78">
        <v>43709</v>
      </c>
      <c r="D4089" s="50">
        <f>YEAR(Table1[[#This Row],[DATE]])</f>
        <v>2019</v>
      </c>
      <c r="E4089" s="79">
        <f>Original!B4499</f>
        <v>0.91249999999999998</v>
      </c>
      <c r="F4089" s="80" t="str">
        <f>Original!C4499</f>
        <v>DINNER</v>
      </c>
      <c r="G4089" s="80">
        <f>Original!D4499</f>
        <v>1785</v>
      </c>
      <c r="H4089" s="80" t="str">
        <f>Original!G4499</f>
        <v>FOOD &amp; DRINKS</v>
      </c>
      <c r="I4089" s="57" t="s">
        <v>529</v>
      </c>
    </row>
    <row r="4090" spans="1:9">
      <c r="A4090" s="50">
        <v>4089</v>
      </c>
      <c r="B4090" s="77">
        <f>Original!A4500</f>
        <v>43734</v>
      </c>
      <c r="C4090" s="78">
        <v>43709</v>
      </c>
      <c r="D4090" s="50">
        <f>YEAR(Table1[[#This Row],[DATE]])</f>
        <v>2019</v>
      </c>
      <c r="E4090" s="79">
        <f>Original!B4500</f>
        <v>0.98125000000000007</v>
      </c>
      <c r="F4090" s="80" t="str">
        <f>Original!C4500</f>
        <v>GNG</v>
      </c>
      <c r="G4090" s="80">
        <f>Original!D4500</f>
        <v>38</v>
      </c>
      <c r="H4090" s="80" t="str">
        <f>Original!G4500</f>
        <v>FOOD &amp; DRINKS</v>
      </c>
      <c r="I4090" s="57" t="s">
        <v>529</v>
      </c>
    </row>
    <row r="4091" spans="1:9">
      <c r="A4091" s="50">
        <v>4090</v>
      </c>
      <c r="B4091" s="77">
        <f>Original!A4501</f>
        <v>43735</v>
      </c>
      <c r="C4091" s="78">
        <v>43709</v>
      </c>
      <c r="D4091" s="50">
        <f>YEAR(Table1[[#This Row],[DATE]])</f>
        <v>2019</v>
      </c>
      <c r="E4091" s="79">
        <f>Original!B4501</f>
        <v>5.0694444444444452E-2</v>
      </c>
      <c r="F4091" s="80" t="str">
        <f>Original!C4501</f>
        <v>MESS</v>
      </c>
      <c r="G4091" s="80">
        <f>Original!D4501</f>
        <v>110</v>
      </c>
      <c r="H4091" s="80" t="str">
        <f>Original!G4501</f>
        <v>FOOD &amp; DRINKS</v>
      </c>
      <c r="I4091" s="57" t="s">
        <v>529</v>
      </c>
    </row>
    <row r="4092" spans="1:9">
      <c r="A4092" s="50">
        <v>4091</v>
      </c>
      <c r="B4092" s="77">
        <f>Original!A4502</f>
        <v>43735</v>
      </c>
      <c r="C4092" s="78">
        <v>43709</v>
      </c>
      <c r="D4092" s="50">
        <f>YEAR(Table1[[#This Row],[DATE]])</f>
        <v>2019</v>
      </c>
      <c r="E4092" s="79">
        <f>Original!B4502</f>
        <v>0.7104166666666667</v>
      </c>
      <c r="F4092" s="80" t="str">
        <f>Original!C4502</f>
        <v>GNG</v>
      </c>
      <c r="G4092" s="80">
        <f>Original!D4502</f>
        <v>85</v>
      </c>
      <c r="H4092" s="80" t="str">
        <f>Original!G4502</f>
        <v>FOOD &amp; DRINKS</v>
      </c>
      <c r="I4092" s="57" t="s">
        <v>529</v>
      </c>
    </row>
    <row r="4093" spans="1:9">
      <c r="A4093" s="50">
        <v>4092</v>
      </c>
      <c r="B4093" s="77">
        <f>Original!A4503</f>
        <v>43736</v>
      </c>
      <c r="C4093" s="78">
        <v>43709</v>
      </c>
      <c r="D4093" s="50">
        <f>YEAR(Table1[[#This Row],[DATE]])</f>
        <v>2019</v>
      </c>
      <c r="E4093" s="79">
        <f>Original!B4503</f>
        <v>0.51874999999999993</v>
      </c>
      <c r="F4093" s="80" t="str">
        <f>Original!C4503</f>
        <v>DINNER</v>
      </c>
      <c r="G4093" s="80">
        <f>Original!D4503</f>
        <v>312</v>
      </c>
      <c r="H4093" s="80" t="str">
        <f>Original!G4503</f>
        <v>FOOD &amp; DRINKS</v>
      </c>
      <c r="I4093" s="57" t="s">
        <v>529</v>
      </c>
    </row>
    <row r="4094" spans="1:9">
      <c r="A4094" s="50">
        <v>4093</v>
      </c>
      <c r="B4094" s="77">
        <f>Original!A4504</f>
        <v>43737</v>
      </c>
      <c r="C4094" s="78">
        <v>43709</v>
      </c>
      <c r="D4094" s="50">
        <f>YEAR(Table1[[#This Row],[DATE]])</f>
        <v>2019</v>
      </c>
      <c r="E4094" s="79">
        <f>Original!B4504</f>
        <v>0.84722222222222221</v>
      </c>
      <c r="F4094" s="80" t="str">
        <f>Original!C4504</f>
        <v>MESS</v>
      </c>
      <c r="G4094" s="80">
        <f>Original!D4504</f>
        <v>170</v>
      </c>
      <c r="H4094" s="80" t="str">
        <f>Original!G4504</f>
        <v>FOOD &amp; DRINKS</v>
      </c>
      <c r="I4094" s="57" t="s">
        <v>529</v>
      </c>
    </row>
    <row r="4095" spans="1:9">
      <c r="A4095" s="50">
        <v>4094</v>
      </c>
      <c r="B4095" s="77">
        <f>Original!A4505</f>
        <v>43738</v>
      </c>
      <c r="C4095" s="78">
        <v>43709</v>
      </c>
      <c r="D4095" s="50">
        <f>YEAR(Table1[[#This Row],[DATE]])</f>
        <v>2019</v>
      </c>
      <c r="E4095" s="79">
        <f>Original!B4505</f>
        <v>0.51458333333333328</v>
      </c>
      <c r="F4095" s="80" t="str">
        <f>Original!C4505</f>
        <v>GNG</v>
      </c>
      <c r="G4095" s="80">
        <f>Original!D4505</f>
        <v>20</v>
      </c>
      <c r="H4095" s="80" t="str">
        <f>Original!G4505</f>
        <v>FOOD &amp; DRINKS</v>
      </c>
      <c r="I4095" s="57" t="s">
        <v>529</v>
      </c>
    </row>
    <row r="4096" spans="1:9">
      <c r="A4096" s="50">
        <v>4095</v>
      </c>
      <c r="B4096" s="77">
        <f>Original!A4506</f>
        <v>43738</v>
      </c>
      <c r="C4096" s="78">
        <v>43709</v>
      </c>
      <c r="D4096" s="50">
        <f>YEAR(Table1[[#This Row],[DATE]])</f>
        <v>2019</v>
      </c>
      <c r="E4096" s="79">
        <f>Original!B4506</f>
        <v>0.57638888888888895</v>
      </c>
      <c r="F4096" s="80" t="str">
        <f>Original!C4506</f>
        <v>MESS</v>
      </c>
      <c r="G4096" s="80">
        <f>Original!D4506</f>
        <v>70</v>
      </c>
      <c r="H4096" s="80" t="str">
        <f>Original!G4506</f>
        <v>FOOD &amp; DRINKS</v>
      </c>
      <c r="I4096" s="57" t="s">
        <v>529</v>
      </c>
    </row>
    <row r="4097" spans="1:9">
      <c r="A4097" s="50">
        <v>4096</v>
      </c>
      <c r="B4097" s="77">
        <f>Original!A4507</f>
        <v>43738</v>
      </c>
      <c r="C4097" s="78">
        <v>43709</v>
      </c>
      <c r="D4097" s="50">
        <f>YEAR(Table1[[#This Row],[DATE]])</f>
        <v>2019</v>
      </c>
      <c r="E4097" s="79">
        <f>Original!B4507</f>
        <v>0.60416666666666663</v>
      </c>
      <c r="F4097" s="80" t="str">
        <f>Original!C4507</f>
        <v>GNG</v>
      </c>
      <c r="G4097" s="80">
        <f>Original!D4507</f>
        <v>38</v>
      </c>
      <c r="H4097" s="80" t="str">
        <f>Original!G4507</f>
        <v>FOOD &amp; DRINKS</v>
      </c>
      <c r="I4097" s="57" t="s">
        <v>529</v>
      </c>
    </row>
    <row r="4098" spans="1:9">
      <c r="A4098" s="50">
        <v>4097</v>
      </c>
      <c r="B4098" s="77">
        <f>Original!A4508</f>
        <v>43738</v>
      </c>
      <c r="C4098" s="78">
        <v>43709</v>
      </c>
      <c r="D4098" s="50">
        <f>YEAR(Table1[[#This Row],[DATE]])</f>
        <v>2019</v>
      </c>
      <c r="E4098" s="79">
        <f>Original!B4508</f>
        <v>0.91319444444444453</v>
      </c>
      <c r="F4098" s="80" t="str">
        <f>Original!C4508</f>
        <v>GNG</v>
      </c>
      <c r="G4098" s="80">
        <f>Original!D4508</f>
        <v>50</v>
      </c>
      <c r="H4098" s="80" t="str">
        <f>Original!G4508</f>
        <v>FOOD &amp; DRINKS</v>
      </c>
      <c r="I4098" s="57" t="s">
        <v>529</v>
      </c>
    </row>
    <row r="4099" spans="1:9">
      <c r="A4099" s="50">
        <v>4098</v>
      </c>
      <c r="B4099" s="77">
        <f>Original!A4509</f>
        <v>43739</v>
      </c>
      <c r="C4099" s="78">
        <v>43739</v>
      </c>
      <c r="D4099" s="50">
        <f>YEAR(Table1[[#This Row],[DATE]])</f>
        <v>2019</v>
      </c>
      <c r="E4099" s="79">
        <f>Original!B4509</f>
        <v>0.43194444444444446</v>
      </c>
      <c r="F4099" s="80" t="str">
        <f>Original!C4509</f>
        <v>GROCERIES</v>
      </c>
      <c r="G4099" s="80">
        <f>Original!D4509</f>
        <v>40</v>
      </c>
      <c r="H4099" s="80" t="str">
        <f>Original!G4509</f>
        <v>FOOD &amp; DRINKS</v>
      </c>
      <c r="I4099" s="57" t="s">
        <v>529</v>
      </c>
    </row>
    <row r="4100" spans="1:9">
      <c r="A4100" s="50">
        <v>4099</v>
      </c>
      <c r="B4100" s="77">
        <f>Original!A4510</f>
        <v>43739</v>
      </c>
      <c r="C4100" s="78">
        <v>43739</v>
      </c>
      <c r="D4100" s="50">
        <f>YEAR(Table1[[#This Row],[DATE]])</f>
        <v>2019</v>
      </c>
      <c r="E4100" s="79">
        <f>Original!B4510</f>
        <v>0.87986111111111109</v>
      </c>
      <c r="F4100" s="80" t="str">
        <f>Original!C4510</f>
        <v>MESS</v>
      </c>
      <c r="G4100" s="80">
        <f>Original!D4510</f>
        <v>80</v>
      </c>
      <c r="H4100" s="80" t="str">
        <f>Original!G4510</f>
        <v>FOOD &amp; DRINKS</v>
      </c>
      <c r="I4100" s="57" t="s">
        <v>529</v>
      </c>
    </row>
    <row r="4101" spans="1:9">
      <c r="A4101" s="50">
        <v>4100</v>
      </c>
      <c r="B4101" s="77">
        <f>Original!A4511</f>
        <v>43740</v>
      </c>
      <c r="C4101" s="78">
        <v>43739</v>
      </c>
      <c r="D4101" s="50">
        <f>YEAR(Table1[[#This Row],[DATE]])</f>
        <v>2019</v>
      </c>
      <c r="E4101" s="79">
        <f>Original!B4511</f>
        <v>1.2499999999999999E-2</v>
      </c>
      <c r="F4101" s="80" t="str">
        <f>Original!C4511</f>
        <v>MESS</v>
      </c>
      <c r="G4101" s="80">
        <f>Original!D4511</f>
        <v>20</v>
      </c>
      <c r="H4101" s="80" t="str">
        <f>Original!G4511</f>
        <v>FOOD &amp; DRINKS</v>
      </c>
      <c r="I4101" s="57" t="s">
        <v>529</v>
      </c>
    </row>
    <row r="4102" spans="1:9">
      <c r="A4102" s="50">
        <v>4101</v>
      </c>
      <c r="B4102" s="77">
        <f>Original!A4512</f>
        <v>43740</v>
      </c>
      <c r="C4102" s="78">
        <v>43739</v>
      </c>
      <c r="D4102" s="50">
        <f>YEAR(Table1[[#This Row],[DATE]])</f>
        <v>2019</v>
      </c>
      <c r="E4102" s="79">
        <f>Original!B4512</f>
        <v>2.361111111111111E-2</v>
      </c>
      <c r="F4102" s="80" t="str">
        <f>Original!C4512</f>
        <v>TIPS</v>
      </c>
      <c r="G4102" s="80">
        <f>Original!D4512</f>
        <v>30</v>
      </c>
      <c r="H4102" s="80" t="str">
        <f>Original!G4512</f>
        <v>BILLS</v>
      </c>
      <c r="I4102" s="57" t="s">
        <v>529</v>
      </c>
    </row>
    <row r="4103" spans="1:9">
      <c r="A4103" s="50">
        <v>4102</v>
      </c>
      <c r="B4103" s="77">
        <f>Original!A4513</f>
        <v>43740</v>
      </c>
      <c r="C4103" s="78">
        <v>43739</v>
      </c>
      <c r="D4103" s="50">
        <f>YEAR(Table1[[#This Row],[DATE]])</f>
        <v>2019</v>
      </c>
      <c r="E4103" s="79">
        <f>Original!B4513</f>
        <v>0.43402777777777773</v>
      </c>
      <c r="F4103" s="80" t="str">
        <f>Original!C4513</f>
        <v>BUS</v>
      </c>
      <c r="G4103" s="80">
        <f>Original!D4513</f>
        <v>85</v>
      </c>
      <c r="H4103" s="80" t="str">
        <f>Original!G4513</f>
        <v>TRAVEL</v>
      </c>
      <c r="I4103" s="57" t="s">
        <v>529</v>
      </c>
    </row>
    <row r="4104" spans="1:9">
      <c r="A4104" s="50">
        <v>4103</v>
      </c>
      <c r="B4104" s="77">
        <f>Original!A4514</f>
        <v>43740</v>
      </c>
      <c r="C4104" s="78">
        <v>43739</v>
      </c>
      <c r="D4104" s="50">
        <f>YEAR(Table1[[#This Row],[DATE]])</f>
        <v>2019</v>
      </c>
      <c r="E4104" s="79">
        <f>Original!B4514</f>
        <v>0.79652777777777783</v>
      </c>
      <c r="F4104" s="80" t="str">
        <f>Original!C4514</f>
        <v>JUICE</v>
      </c>
      <c r="G4104" s="80">
        <f>Original!D4514</f>
        <v>15</v>
      </c>
      <c r="H4104" s="80" t="str">
        <f>Original!G4514</f>
        <v>FOOD &amp; DRINKS</v>
      </c>
      <c r="I4104" s="57" t="s">
        <v>529</v>
      </c>
    </row>
    <row r="4105" spans="1:9">
      <c r="A4105" s="50">
        <v>4104</v>
      </c>
      <c r="B4105" s="77">
        <f>Original!A4515</f>
        <v>43740</v>
      </c>
      <c r="C4105" s="78">
        <v>43739</v>
      </c>
      <c r="D4105" s="50">
        <f>YEAR(Table1[[#This Row],[DATE]])</f>
        <v>2019</v>
      </c>
      <c r="E4105" s="79">
        <f>Original!B4515</f>
        <v>0.79652777777777783</v>
      </c>
      <c r="F4105" s="80" t="str">
        <f>Original!C4515</f>
        <v>METRO</v>
      </c>
      <c r="G4105" s="80">
        <f>Original!D4515</f>
        <v>20</v>
      </c>
      <c r="H4105" s="80" t="str">
        <f>Original!G4515</f>
        <v>TRAVEL</v>
      </c>
      <c r="I4105" s="57" t="s">
        <v>529</v>
      </c>
    </row>
    <row r="4106" spans="1:9">
      <c r="A4106" s="50">
        <v>4105</v>
      </c>
      <c r="B4106" s="77">
        <f>Original!A4516</f>
        <v>43740</v>
      </c>
      <c r="C4106" s="78">
        <v>43739</v>
      </c>
      <c r="D4106" s="50">
        <f>YEAR(Table1[[#This Row],[DATE]])</f>
        <v>2019</v>
      </c>
      <c r="E4106" s="79">
        <f>Original!B4516</f>
        <v>0.79652777777777783</v>
      </c>
      <c r="F4106" s="80" t="str">
        <f>Original!C4516</f>
        <v>BUS</v>
      </c>
      <c r="G4106" s="80">
        <f>Original!D4516</f>
        <v>95</v>
      </c>
      <c r="H4106" s="80" t="str">
        <f>Original!G4516</f>
        <v>TRAVEL</v>
      </c>
      <c r="I4106" s="57" t="s">
        <v>529</v>
      </c>
    </row>
    <row r="4107" spans="1:9">
      <c r="A4107" s="50">
        <v>4106</v>
      </c>
      <c r="B4107" s="77">
        <f>Original!A4517</f>
        <v>43740</v>
      </c>
      <c r="C4107" s="78">
        <v>43739</v>
      </c>
      <c r="D4107" s="50">
        <f>YEAR(Table1[[#This Row],[DATE]])</f>
        <v>2019</v>
      </c>
      <c r="E4107" s="79">
        <f>Original!B4517</f>
        <v>0.79652777777777783</v>
      </c>
      <c r="F4107" s="80" t="str">
        <f>Original!C4517</f>
        <v>JUINOR KUPPANA</v>
      </c>
      <c r="G4107" s="80">
        <f>Original!D4517</f>
        <v>500</v>
      </c>
      <c r="H4107" s="80" t="str">
        <f>Original!G4517</f>
        <v>FOOD &amp; DRINKS</v>
      </c>
      <c r="I4107" s="57" t="s">
        <v>529</v>
      </c>
    </row>
    <row r="4108" spans="1:9">
      <c r="A4108" s="50">
        <v>4107</v>
      </c>
      <c r="B4108" s="77">
        <f>Original!A4518</f>
        <v>43740</v>
      </c>
      <c r="C4108" s="78">
        <v>43739</v>
      </c>
      <c r="D4108" s="50">
        <f>YEAR(Table1[[#This Row],[DATE]])</f>
        <v>2019</v>
      </c>
      <c r="E4108" s="79">
        <f>Original!B4518</f>
        <v>0.8930555555555556</v>
      </c>
      <c r="F4108" s="80" t="str">
        <f>Original!C4518</f>
        <v>AUTO</v>
      </c>
      <c r="G4108" s="80">
        <f>Original!D4518</f>
        <v>10</v>
      </c>
      <c r="H4108" s="80" t="str">
        <f>Original!G4518</f>
        <v>BILLS</v>
      </c>
      <c r="I4108" s="57" t="s">
        <v>529</v>
      </c>
    </row>
    <row r="4109" spans="1:9">
      <c r="A4109" s="50">
        <v>4108</v>
      </c>
      <c r="B4109" s="77">
        <f>Original!A4519</f>
        <v>43740</v>
      </c>
      <c r="C4109" s="78">
        <v>43739</v>
      </c>
      <c r="D4109" s="50">
        <f>YEAR(Table1[[#This Row],[DATE]])</f>
        <v>2019</v>
      </c>
      <c r="E4109" s="79">
        <f>Original!B4519</f>
        <v>0.8930555555555556</v>
      </c>
      <c r="F4109" s="80" t="str">
        <f>Original!C4519</f>
        <v>TEA</v>
      </c>
      <c r="G4109" s="80">
        <f>Original!D4519</f>
        <v>10</v>
      </c>
      <c r="H4109" s="80" t="str">
        <f>Original!G4519</f>
        <v>FOOD &amp; DRINKS</v>
      </c>
      <c r="I4109" s="57" t="s">
        <v>529</v>
      </c>
    </row>
    <row r="4110" spans="1:9">
      <c r="A4110" s="50">
        <v>4109</v>
      </c>
      <c r="B4110" s="77">
        <f>Original!A4520</f>
        <v>43742</v>
      </c>
      <c r="C4110" s="78">
        <v>43739</v>
      </c>
      <c r="D4110" s="50">
        <f>YEAR(Table1[[#This Row],[DATE]])</f>
        <v>2019</v>
      </c>
      <c r="E4110" s="79">
        <f>Original!B4520</f>
        <v>0.69027777777777777</v>
      </c>
      <c r="F4110" s="80" t="str">
        <f>Original!C4520</f>
        <v>GNG</v>
      </c>
      <c r="G4110" s="80">
        <f>Original!D4520</f>
        <v>65</v>
      </c>
      <c r="H4110" s="80" t="str">
        <f>Original!G4520</f>
        <v>FOOD &amp; DRINKS</v>
      </c>
      <c r="I4110" s="57" t="s">
        <v>529</v>
      </c>
    </row>
    <row r="4111" spans="1:9">
      <c r="A4111" s="50">
        <v>4110</v>
      </c>
      <c r="B4111" s="77">
        <f>Original!A4521</f>
        <v>43742</v>
      </c>
      <c r="C4111" s="78">
        <v>43739</v>
      </c>
      <c r="D4111" s="50">
        <f>YEAR(Table1[[#This Row],[DATE]])</f>
        <v>2019</v>
      </c>
      <c r="E4111" s="79">
        <f>Original!B4521</f>
        <v>0.89444444444444438</v>
      </c>
      <c r="F4111" s="80" t="str">
        <f>Original!C4521</f>
        <v>BUS</v>
      </c>
      <c r="G4111" s="80">
        <f>Original!D4521</f>
        <v>40</v>
      </c>
      <c r="H4111" s="80" t="str">
        <f>Original!G4521</f>
        <v>TRAVEL</v>
      </c>
      <c r="I4111" s="57" t="s">
        <v>529</v>
      </c>
    </row>
    <row r="4112" spans="1:9">
      <c r="A4112" s="50">
        <v>4111</v>
      </c>
      <c r="B4112" s="77">
        <f>Original!A4522</f>
        <v>43742</v>
      </c>
      <c r="C4112" s="78">
        <v>43739</v>
      </c>
      <c r="D4112" s="50">
        <f>YEAR(Table1[[#This Row],[DATE]])</f>
        <v>2019</v>
      </c>
      <c r="E4112" s="79">
        <f>Original!B4522</f>
        <v>0.89444444444444438</v>
      </c>
      <c r="F4112" s="80" t="str">
        <f>Original!C4522</f>
        <v>TEA</v>
      </c>
      <c r="G4112" s="80">
        <f>Original!D4522</f>
        <v>10</v>
      </c>
      <c r="H4112" s="80" t="str">
        <f>Original!G4522</f>
        <v>FOOD &amp; DRINKS</v>
      </c>
      <c r="I4112" s="57" t="s">
        <v>529</v>
      </c>
    </row>
    <row r="4113" spans="1:9">
      <c r="A4113" s="50">
        <v>4112</v>
      </c>
      <c r="B4113" s="77">
        <f>Original!A4523</f>
        <v>43742</v>
      </c>
      <c r="C4113" s="78">
        <v>43739</v>
      </c>
      <c r="D4113" s="50">
        <f>YEAR(Table1[[#This Row],[DATE]])</f>
        <v>2019</v>
      </c>
      <c r="E4113" s="79">
        <f>Original!B4523</f>
        <v>0.9375</v>
      </c>
      <c r="F4113" s="80" t="str">
        <f>Original!C4523</f>
        <v>BUS</v>
      </c>
      <c r="G4113" s="80">
        <f>Original!D4523</f>
        <v>1625</v>
      </c>
      <c r="H4113" s="80" t="str">
        <f>Original!G4523</f>
        <v>TRAVEL</v>
      </c>
      <c r="I4113" s="57" t="s">
        <v>529</v>
      </c>
    </row>
    <row r="4114" spans="1:9">
      <c r="A4114" s="50">
        <v>4113</v>
      </c>
      <c r="B4114" s="77">
        <f>Original!A4524</f>
        <v>43742</v>
      </c>
      <c r="C4114" s="78">
        <v>43739</v>
      </c>
      <c r="D4114" s="50">
        <f>YEAR(Table1[[#This Row],[DATE]])</f>
        <v>2019</v>
      </c>
      <c r="E4114" s="79">
        <f>Original!B4524</f>
        <v>0.97361111111111109</v>
      </c>
      <c r="F4114" s="80" t="str">
        <f>Original!C4524</f>
        <v>RECHARGE</v>
      </c>
      <c r="G4114" s="80">
        <f>Original!D4524</f>
        <v>50</v>
      </c>
      <c r="H4114" s="80" t="str">
        <f>Original!G4524</f>
        <v>BILLS</v>
      </c>
      <c r="I4114" s="57" t="s">
        <v>529</v>
      </c>
    </row>
    <row r="4115" spans="1:9">
      <c r="A4115" s="50">
        <v>4114</v>
      </c>
      <c r="B4115" s="77">
        <f>Original!A4525</f>
        <v>43742</v>
      </c>
      <c r="C4115" s="78">
        <v>43739</v>
      </c>
      <c r="D4115" s="50">
        <f>YEAR(Table1[[#This Row],[DATE]])</f>
        <v>2019</v>
      </c>
      <c r="E4115" s="79">
        <f>Original!B4525</f>
        <v>0.97499999999999998</v>
      </c>
      <c r="F4115" s="80" t="str">
        <f>Original!C4525</f>
        <v>WATER</v>
      </c>
      <c r="G4115" s="80">
        <f>Original!D4525</f>
        <v>20</v>
      </c>
      <c r="H4115" s="80" t="str">
        <f>Original!G4525</f>
        <v>FOOD &amp; DRINKS</v>
      </c>
      <c r="I4115" s="57" t="s">
        <v>529</v>
      </c>
    </row>
    <row r="4116" spans="1:9">
      <c r="A4116" s="50">
        <v>4115</v>
      </c>
      <c r="B4116" s="77">
        <f>Original!A4526</f>
        <v>43744</v>
      </c>
      <c r="C4116" s="78">
        <v>43739</v>
      </c>
      <c r="D4116" s="50">
        <f>YEAR(Table1[[#This Row],[DATE]])</f>
        <v>2019</v>
      </c>
      <c r="E4116" s="79">
        <f>Original!B4526</f>
        <v>0.9194444444444444</v>
      </c>
      <c r="F4116" s="80" t="str">
        <f>Original!C4526</f>
        <v>DINNER</v>
      </c>
      <c r="G4116" s="80">
        <f>Original!D4526</f>
        <v>314</v>
      </c>
      <c r="H4116" s="80" t="str">
        <f>Original!G4526</f>
        <v>FOOD &amp; DRINKS</v>
      </c>
      <c r="I4116" s="57" t="s">
        <v>529</v>
      </c>
    </row>
    <row r="4117" spans="1:9">
      <c r="A4117" s="50">
        <v>4116</v>
      </c>
      <c r="B4117" s="77">
        <f>Original!A4527</f>
        <v>43746</v>
      </c>
      <c r="C4117" s="78">
        <v>43739</v>
      </c>
      <c r="D4117" s="50">
        <f>YEAR(Table1[[#This Row],[DATE]])</f>
        <v>2019</v>
      </c>
      <c r="E4117" s="79">
        <f>Original!B4527</f>
        <v>0.73333333333333339</v>
      </c>
      <c r="F4117" s="80" t="str">
        <f>Original!C4527</f>
        <v>JIO</v>
      </c>
      <c r="G4117" s="80">
        <f>Original!D4527</f>
        <v>349</v>
      </c>
      <c r="H4117" s="80" t="str">
        <f>Original!G4527</f>
        <v>BILLS</v>
      </c>
      <c r="I4117" s="57" t="s">
        <v>529</v>
      </c>
    </row>
    <row r="4118" spans="1:9">
      <c r="A4118" s="50">
        <v>4117</v>
      </c>
      <c r="B4118" s="77">
        <f>Original!A4528</f>
        <v>43747</v>
      </c>
      <c r="C4118" s="78">
        <v>43739</v>
      </c>
      <c r="D4118" s="50">
        <f>YEAR(Table1[[#This Row],[DATE]])</f>
        <v>2019</v>
      </c>
      <c r="E4118" s="79">
        <f>Original!B4528</f>
        <v>0.83333333333333337</v>
      </c>
      <c r="F4118" s="80" t="str">
        <f>Original!C4528</f>
        <v>TRAIN</v>
      </c>
      <c r="G4118" s="80">
        <f>Original!D4528</f>
        <v>985</v>
      </c>
      <c r="H4118" s="80" t="str">
        <f>Original!G4528</f>
        <v>TRAVEL</v>
      </c>
      <c r="I4118" s="57" t="s">
        <v>529</v>
      </c>
    </row>
    <row r="4119" spans="1:9">
      <c r="A4119" s="50">
        <v>4118</v>
      </c>
      <c r="B4119" s="77">
        <f>Original!A4529</f>
        <v>43747</v>
      </c>
      <c r="C4119" s="78">
        <v>43739</v>
      </c>
      <c r="D4119" s="50">
        <f>YEAR(Table1[[#This Row],[DATE]])</f>
        <v>2019</v>
      </c>
      <c r="E4119" s="79">
        <f>Original!B4529</f>
        <v>0.84861111111111109</v>
      </c>
      <c r="F4119" s="80" t="str">
        <f>Original!C4529</f>
        <v>EMI</v>
      </c>
      <c r="G4119" s="80">
        <f>Original!D4529</f>
        <v>33182</v>
      </c>
      <c r="H4119" s="80" t="str">
        <f>Original!G4529</f>
        <v>EMI</v>
      </c>
      <c r="I4119" s="57" t="s">
        <v>529</v>
      </c>
    </row>
    <row r="4120" spans="1:9">
      <c r="A4120" s="50">
        <v>4119</v>
      </c>
      <c r="B4120" s="77">
        <f>Original!A4530</f>
        <v>43748</v>
      </c>
      <c r="C4120" s="78">
        <v>43739</v>
      </c>
      <c r="D4120" s="50">
        <f>YEAR(Table1[[#This Row],[DATE]])</f>
        <v>2019</v>
      </c>
      <c r="E4120" s="79">
        <f>Original!B4530</f>
        <v>0.27152777777777776</v>
      </c>
      <c r="F4120" s="80" t="str">
        <f>Original!C4530</f>
        <v>BUS</v>
      </c>
      <c r="G4120" s="80">
        <f>Original!D4530</f>
        <v>28</v>
      </c>
      <c r="H4120" s="80" t="str">
        <f>Original!G4530</f>
        <v>TRAVEL</v>
      </c>
      <c r="I4120" s="57" t="s">
        <v>529</v>
      </c>
    </row>
    <row r="4121" spans="1:9">
      <c r="A4121" s="50">
        <v>4120</v>
      </c>
      <c r="B4121" s="77">
        <f>Original!A4531</f>
        <v>43749</v>
      </c>
      <c r="C4121" s="78">
        <v>43739</v>
      </c>
      <c r="D4121" s="50">
        <f>YEAR(Table1[[#This Row],[DATE]])</f>
        <v>2019</v>
      </c>
      <c r="E4121" s="79">
        <f>Original!B4531</f>
        <v>0.76666666666666661</v>
      </c>
      <c r="F4121" s="80" t="str">
        <f>Original!C4531</f>
        <v>GNG</v>
      </c>
      <c r="G4121" s="80">
        <f>Original!D4531</f>
        <v>60</v>
      </c>
      <c r="H4121" s="80" t="str">
        <f>Original!G4531</f>
        <v>FOOD &amp; DRINKS</v>
      </c>
      <c r="I4121" s="57" t="s">
        <v>529</v>
      </c>
    </row>
    <row r="4122" spans="1:9">
      <c r="A4122" s="50">
        <v>4121</v>
      </c>
      <c r="B4122" s="77">
        <f>Original!A4532</f>
        <v>43749</v>
      </c>
      <c r="C4122" s="78">
        <v>43739</v>
      </c>
      <c r="D4122" s="50">
        <f>YEAR(Table1[[#This Row],[DATE]])</f>
        <v>2019</v>
      </c>
      <c r="E4122" s="79">
        <f>Original!B4532</f>
        <v>0.88958333333333339</v>
      </c>
      <c r="F4122" s="80" t="str">
        <f>Original!C4532</f>
        <v>GNG</v>
      </c>
      <c r="G4122" s="80">
        <f>Original!D4532</f>
        <v>25</v>
      </c>
      <c r="H4122" s="80" t="str">
        <f>Original!G4532</f>
        <v>FOOD &amp; DRINKS</v>
      </c>
      <c r="I4122" s="57" t="s">
        <v>529</v>
      </c>
    </row>
    <row r="4123" spans="1:9">
      <c r="A4123" s="50">
        <v>4122</v>
      </c>
      <c r="B4123" s="77">
        <f>Original!A4533</f>
        <v>43750</v>
      </c>
      <c r="C4123" s="78">
        <v>43739</v>
      </c>
      <c r="D4123" s="50">
        <f>YEAR(Table1[[#This Row],[DATE]])</f>
        <v>2019</v>
      </c>
      <c r="E4123" s="79">
        <f>Original!B4533</f>
        <v>0.55763888888888891</v>
      </c>
      <c r="F4123" s="80" t="str">
        <f>Original!C4533</f>
        <v>HAIRCUT</v>
      </c>
      <c r="G4123" s="80">
        <f>Original!D4533</f>
        <v>200</v>
      </c>
      <c r="H4123" s="80" t="str">
        <f>Original!G4533</f>
        <v>BILLS</v>
      </c>
      <c r="I4123" s="57" t="s">
        <v>529</v>
      </c>
    </row>
    <row r="4124" spans="1:9">
      <c r="A4124" s="50">
        <v>4123</v>
      </c>
      <c r="B4124" s="77">
        <f>Original!A4534</f>
        <v>43750</v>
      </c>
      <c r="C4124" s="78">
        <v>43739</v>
      </c>
      <c r="D4124" s="50">
        <f>YEAR(Table1[[#This Row],[DATE]])</f>
        <v>2019</v>
      </c>
      <c r="E4124" s="79">
        <f>Original!B4534</f>
        <v>0.57847222222222217</v>
      </c>
      <c r="F4124" s="80" t="str">
        <f>Original!C4534</f>
        <v>MESS</v>
      </c>
      <c r="G4124" s="80">
        <f>Original!D4534</f>
        <v>99</v>
      </c>
      <c r="H4124" s="80" t="str">
        <f>Original!G4534</f>
        <v>FOOD &amp; DRINKS</v>
      </c>
      <c r="I4124" s="57" t="s">
        <v>529</v>
      </c>
    </row>
    <row r="4125" spans="1:9">
      <c r="A4125" s="50">
        <v>4124</v>
      </c>
      <c r="B4125" s="77">
        <f>Original!A4535</f>
        <v>43751</v>
      </c>
      <c r="C4125" s="78">
        <v>43739</v>
      </c>
      <c r="D4125" s="50">
        <f>YEAR(Table1[[#This Row],[DATE]])</f>
        <v>2019</v>
      </c>
      <c r="E4125" s="79">
        <f>Original!B4535</f>
        <v>0.55763888888888891</v>
      </c>
      <c r="F4125" s="80" t="str">
        <f>Original!C4535</f>
        <v>AUTO</v>
      </c>
      <c r="G4125" s="80">
        <f>Original!D4535</f>
        <v>100</v>
      </c>
      <c r="H4125" s="80" t="str">
        <f>Original!G4535</f>
        <v>BILLS</v>
      </c>
      <c r="I4125" s="57" t="s">
        <v>529</v>
      </c>
    </row>
    <row r="4126" spans="1:9">
      <c r="A4126" s="50">
        <v>4125</v>
      </c>
      <c r="B4126" s="77">
        <f>Original!A4536</f>
        <v>43751</v>
      </c>
      <c r="C4126" s="78">
        <v>43739</v>
      </c>
      <c r="D4126" s="50">
        <f>YEAR(Table1[[#This Row],[DATE]])</f>
        <v>2019</v>
      </c>
      <c r="E4126" s="79">
        <f>Original!B4536</f>
        <v>0.84166666666666667</v>
      </c>
      <c r="F4126" s="80" t="str">
        <f>Original!C4536</f>
        <v>NANCY GIFT</v>
      </c>
      <c r="G4126" s="80">
        <f>Original!D4536</f>
        <v>1314</v>
      </c>
      <c r="H4126" s="80" t="str">
        <f>Original!G4536</f>
        <v>SHOPPING</v>
      </c>
      <c r="I4126" s="57" t="s">
        <v>529</v>
      </c>
    </row>
    <row r="4127" spans="1:9">
      <c r="A4127" s="50">
        <v>4126</v>
      </c>
      <c r="B4127" s="77">
        <f>Original!A4537</f>
        <v>43754</v>
      </c>
      <c r="C4127" s="78">
        <v>43739</v>
      </c>
      <c r="D4127" s="50">
        <f>YEAR(Table1[[#This Row],[DATE]])</f>
        <v>2019</v>
      </c>
      <c r="E4127" s="79">
        <f>Original!B4537</f>
        <v>8.7500000000000008E-2</v>
      </c>
      <c r="F4127" s="80" t="str">
        <f>Original!C4537</f>
        <v>GNG</v>
      </c>
      <c r="G4127" s="80">
        <f>Original!D4537</f>
        <v>80</v>
      </c>
      <c r="H4127" s="80" t="str">
        <f>Original!G4537</f>
        <v>FOOD &amp; DRINKS</v>
      </c>
      <c r="I4127" s="57" t="s">
        <v>529</v>
      </c>
    </row>
    <row r="4128" spans="1:9">
      <c r="A4128" s="50">
        <v>4127</v>
      </c>
      <c r="B4128" s="77">
        <f>Original!A4538</f>
        <v>43754</v>
      </c>
      <c r="C4128" s="78">
        <v>43739</v>
      </c>
      <c r="D4128" s="50">
        <f>YEAR(Table1[[#This Row],[DATE]])</f>
        <v>2019</v>
      </c>
      <c r="E4128" s="79">
        <f>Original!B4538</f>
        <v>0.7284722222222223</v>
      </c>
      <c r="F4128" s="80" t="str">
        <f>Original!C4538</f>
        <v>GNG</v>
      </c>
      <c r="G4128" s="80">
        <f>Original!D4538</f>
        <v>157</v>
      </c>
      <c r="H4128" s="80" t="str">
        <f>Original!G4538</f>
        <v>FOOD &amp; DRINKS</v>
      </c>
      <c r="I4128" s="57" t="s">
        <v>529</v>
      </c>
    </row>
    <row r="4129" spans="1:9">
      <c r="A4129" s="50">
        <v>4128</v>
      </c>
      <c r="B4129" s="77">
        <f>Original!A4539</f>
        <v>43755</v>
      </c>
      <c r="C4129" s="78">
        <v>43739</v>
      </c>
      <c r="D4129" s="50">
        <f>YEAR(Table1[[#This Row],[DATE]])</f>
        <v>2019</v>
      </c>
      <c r="E4129" s="79">
        <f>Original!B4539</f>
        <v>0.80902777777777779</v>
      </c>
      <c r="F4129" s="80" t="str">
        <f>Original!C4539</f>
        <v>MOVIE</v>
      </c>
      <c r="G4129" s="80">
        <f>Original!D4539</f>
        <v>211.5</v>
      </c>
      <c r="H4129" s="80" t="str">
        <f>Original!G4539</f>
        <v>MOVIES</v>
      </c>
      <c r="I4129" s="57" t="s">
        <v>529</v>
      </c>
    </row>
    <row r="4130" spans="1:9">
      <c r="A4130" s="50">
        <v>4129</v>
      </c>
      <c r="B4130" s="77">
        <f>Original!A4540</f>
        <v>43755</v>
      </c>
      <c r="C4130" s="78">
        <v>43739</v>
      </c>
      <c r="D4130" s="50">
        <f>YEAR(Table1[[#This Row],[DATE]])</f>
        <v>2019</v>
      </c>
      <c r="E4130" s="79">
        <f>Original!B4540</f>
        <v>0.80972222222222223</v>
      </c>
      <c r="F4130" s="80" t="str">
        <f>Original!C4540</f>
        <v>PIZZA</v>
      </c>
      <c r="G4130" s="80">
        <f>Original!D4540</f>
        <v>326</v>
      </c>
      <c r="H4130" s="80" t="str">
        <f>Original!G4540</f>
        <v>FOOD &amp; DRINKS</v>
      </c>
      <c r="I4130" s="57" t="s">
        <v>529</v>
      </c>
    </row>
    <row r="4131" spans="1:9">
      <c r="A4131" s="50">
        <v>4130</v>
      </c>
      <c r="B4131" s="77">
        <f>Original!A4541</f>
        <v>43755</v>
      </c>
      <c r="C4131" s="78">
        <v>43739</v>
      </c>
      <c r="D4131" s="50">
        <f>YEAR(Table1[[#This Row],[DATE]])</f>
        <v>2019</v>
      </c>
      <c r="E4131" s="79">
        <f>Original!B4541</f>
        <v>0.80972222222222223</v>
      </c>
      <c r="F4131" s="80" t="str">
        <f>Original!C4541</f>
        <v>AUTO</v>
      </c>
      <c r="G4131" s="80">
        <f>Original!D4541</f>
        <v>20</v>
      </c>
      <c r="H4131" s="80" t="str">
        <f>Original!G4541</f>
        <v>TRAVEL</v>
      </c>
      <c r="I4131" s="57" t="s">
        <v>529</v>
      </c>
    </row>
    <row r="4132" spans="1:9">
      <c r="A4132" s="50">
        <v>4131</v>
      </c>
      <c r="B4132" s="77">
        <f>Original!A4542</f>
        <v>43755</v>
      </c>
      <c r="C4132" s="78">
        <v>43739</v>
      </c>
      <c r="D4132" s="50">
        <f>YEAR(Table1[[#This Row],[DATE]])</f>
        <v>2019</v>
      </c>
      <c r="E4132" s="79">
        <f>Original!B4542</f>
        <v>0.80972222222222223</v>
      </c>
      <c r="F4132" s="80" t="str">
        <f>Original!C4542</f>
        <v>BUS</v>
      </c>
      <c r="G4132" s="80">
        <f>Original!D4542</f>
        <v>110</v>
      </c>
      <c r="H4132" s="80" t="str">
        <f>Original!G4542</f>
        <v>TRAVEL</v>
      </c>
      <c r="I4132" s="57" t="s">
        <v>529</v>
      </c>
    </row>
    <row r="4133" spans="1:9">
      <c r="A4133" s="50">
        <v>4132</v>
      </c>
      <c r="B4133" s="77">
        <f>Original!A4543</f>
        <v>43755</v>
      </c>
      <c r="C4133" s="78">
        <v>43739</v>
      </c>
      <c r="D4133" s="50">
        <f>YEAR(Table1[[#This Row],[DATE]])</f>
        <v>2019</v>
      </c>
      <c r="E4133" s="79">
        <f>Original!B4543</f>
        <v>0.81041666666666667</v>
      </c>
      <c r="F4133" s="80" t="str">
        <f>Original!C4543</f>
        <v>SNACKS</v>
      </c>
      <c r="G4133" s="80">
        <f>Original!D4543</f>
        <v>76</v>
      </c>
      <c r="H4133" s="80" t="str">
        <f>Original!G4543</f>
        <v>FOOD &amp; DRINKS</v>
      </c>
      <c r="I4133" s="57" t="s">
        <v>529</v>
      </c>
    </row>
    <row r="4134" spans="1:9">
      <c r="A4134" s="50">
        <v>4133</v>
      </c>
      <c r="B4134" s="77">
        <f>Original!A4544</f>
        <v>43755</v>
      </c>
      <c r="C4134" s="78">
        <v>43739</v>
      </c>
      <c r="D4134" s="50">
        <f>YEAR(Table1[[#This Row],[DATE]])</f>
        <v>2019</v>
      </c>
      <c r="E4134" s="79">
        <f>Original!B4544</f>
        <v>0.81041666666666667</v>
      </c>
      <c r="F4134" s="80" t="str">
        <f>Original!C4544</f>
        <v>TEA</v>
      </c>
      <c r="G4134" s="80">
        <f>Original!D4544</f>
        <v>10</v>
      </c>
      <c r="H4134" s="80" t="str">
        <f>Original!G4544</f>
        <v>FOOD &amp; DRINKS</v>
      </c>
      <c r="I4134" s="57" t="s">
        <v>529</v>
      </c>
    </row>
    <row r="4135" spans="1:9">
      <c r="A4135" s="50">
        <v>4134</v>
      </c>
      <c r="B4135" s="77">
        <f>Original!A4545</f>
        <v>43755</v>
      </c>
      <c r="C4135" s="78">
        <v>43739</v>
      </c>
      <c r="D4135" s="50">
        <f>YEAR(Table1[[#This Row],[DATE]])</f>
        <v>2019</v>
      </c>
      <c r="E4135" s="79">
        <f>Original!B4545</f>
        <v>0.81041666666666667</v>
      </c>
      <c r="F4135" s="80" t="str">
        <f>Original!C4545</f>
        <v>GROCERIES</v>
      </c>
      <c r="G4135" s="80">
        <f>Original!D4545</f>
        <v>213</v>
      </c>
      <c r="H4135" s="80" t="str">
        <f>Original!G4545</f>
        <v>GROCERIES</v>
      </c>
      <c r="I4135" s="57" t="s">
        <v>529</v>
      </c>
    </row>
    <row r="4136" spans="1:9">
      <c r="A4136" s="50">
        <v>4135</v>
      </c>
      <c r="B4136" s="77">
        <f>Original!A4546</f>
        <v>43756</v>
      </c>
      <c r="C4136" s="78">
        <v>43739</v>
      </c>
      <c r="D4136" s="50">
        <f>YEAR(Table1[[#This Row],[DATE]])</f>
        <v>2019</v>
      </c>
      <c r="E4136" s="79">
        <f>Original!B4546</f>
        <v>1.7361111111111112E-2</v>
      </c>
      <c r="F4136" s="80" t="str">
        <f>Original!C4546</f>
        <v>GNG</v>
      </c>
      <c r="G4136" s="80">
        <f>Original!D4546</f>
        <v>85</v>
      </c>
      <c r="H4136" s="80" t="str">
        <f>Original!G4546</f>
        <v>FOOD &amp; DRINKS</v>
      </c>
      <c r="I4136" s="57" t="s">
        <v>529</v>
      </c>
    </row>
    <row r="4137" spans="1:9">
      <c r="A4137" s="50">
        <v>4136</v>
      </c>
      <c r="B4137" s="77">
        <f>Original!A4547</f>
        <v>43756</v>
      </c>
      <c r="C4137" s="78">
        <v>43739</v>
      </c>
      <c r="D4137" s="50">
        <f>YEAR(Table1[[#This Row],[DATE]])</f>
        <v>2019</v>
      </c>
      <c r="E4137" s="79">
        <f>Original!B4547</f>
        <v>0.50069444444444444</v>
      </c>
      <c r="F4137" s="80" t="str">
        <f>Original!C4547</f>
        <v>IRON</v>
      </c>
      <c r="G4137" s="80">
        <f>Original!D4547</f>
        <v>8</v>
      </c>
      <c r="H4137" s="80" t="str">
        <f>Original!G4547</f>
        <v>BILLS</v>
      </c>
      <c r="I4137" s="57" t="s">
        <v>529</v>
      </c>
    </row>
    <row r="4138" spans="1:9">
      <c r="A4138" s="50">
        <v>4137</v>
      </c>
      <c r="B4138" s="77">
        <f>Original!A4548</f>
        <v>43756</v>
      </c>
      <c r="C4138" s="78">
        <v>43739</v>
      </c>
      <c r="D4138" s="50">
        <f>YEAR(Table1[[#This Row],[DATE]])</f>
        <v>2019</v>
      </c>
      <c r="E4138" s="79">
        <f>Original!B4548</f>
        <v>0.59513888888888888</v>
      </c>
      <c r="F4138" s="80" t="str">
        <f>Original!C4548</f>
        <v>GROCERIES</v>
      </c>
      <c r="G4138" s="80">
        <f>Original!D4548</f>
        <v>80</v>
      </c>
      <c r="H4138" s="80" t="str">
        <f>Original!G4548</f>
        <v>GROCERIES</v>
      </c>
      <c r="I4138" s="57" t="s">
        <v>529</v>
      </c>
    </row>
    <row r="4139" spans="1:9">
      <c r="A4139" s="50">
        <v>4138</v>
      </c>
      <c r="B4139" s="77">
        <f>Original!A4549</f>
        <v>43757</v>
      </c>
      <c r="C4139" s="78">
        <v>43739</v>
      </c>
      <c r="D4139" s="50">
        <f>YEAR(Table1[[#This Row],[DATE]])</f>
        <v>2019</v>
      </c>
      <c r="E4139" s="79">
        <f>Original!B4549</f>
        <v>0.1673611111111111</v>
      </c>
      <c r="F4139" s="80" t="str">
        <f>Original!C4549</f>
        <v>GNG</v>
      </c>
      <c r="G4139" s="80">
        <f>Original!D4549</f>
        <v>60</v>
      </c>
      <c r="H4139" s="80" t="str">
        <f>Original!G4549</f>
        <v>FOOD &amp; DRINKS</v>
      </c>
      <c r="I4139" s="57" t="s">
        <v>529</v>
      </c>
    </row>
    <row r="4140" spans="1:9">
      <c r="A4140" s="50">
        <v>4139</v>
      </c>
      <c r="B4140" s="77">
        <f>Original!A4550</f>
        <v>43757</v>
      </c>
      <c r="C4140" s="78">
        <v>43739</v>
      </c>
      <c r="D4140" s="50">
        <f>YEAR(Table1[[#This Row],[DATE]])</f>
        <v>2019</v>
      </c>
      <c r="E4140" s="79">
        <f>Original!B4550</f>
        <v>0.93333333333333324</v>
      </c>
      <c r="F4140" s="80" t="str">
        <f>Original!C4550</f>
        <v>BUS</v>
      </c>
      <c r="G4140" s="80">
        <f>Original!D4550</f>
        <v>175</v>
      </c>
      <c r="H4140" s="80" t="str">
        <f>Original!G4550</f>
        <v>TRAVEL</v>
      </c>
      <c r="I4140" s="57" t="s">
        <v>529</v>
      </c>
    </row>
    <row r="4141" spans="1:9">
      <c r="A4141" s="50">
        <v>4140</v>
      </c>
      <c r="B4141" s="77">
        <f>Original!A4551</f>
        <v>43757</v>
      </c>
      <c r="C4141" s="78">
        <v>43739</v>
      </c>
      <c r="D4141" s="50">
        <f>YEAR(Table1[[#This Row],[DATE]])</f>
        <v>2019</v>
      </c>
      <c r="E4141" s="79">
        <f>Original!B4551</f>
        <v>0.93402777777777779</v>
      </c>
      <c r="F4141" s="80" t="str">
        <f>Original!C4551</f>
        <v>TEA</v>
      </c>
      <c r="G4141" s="80">
        <f>Original!D4551</f>
        <v>10</v>
      </c>
      <c r="H4141" s="80" t="str">
        <f>Original!G4551</f>
        <v>FOOD &amp; DRINKS</v>
      </c>
      <c r="I4141" s="57" t="s">
        <v>529</v>
      </c>
    </row>
    <row r="4142" spans="1:9">
      <c r="A4142" s="50">
        <v>4141</v>
      </c>
      <c r="B4142" s="77">
        <f>Original!A4552</f>
        <v>43757</v>
      </c>
      <c r="C4142" s="78">
        <v>43739</v>
      </c>
      <c r="D4142" s="50">
        <f>YEAR(Table1[[#This Row],[DATE]])</f>
        <v>2019</v>
      </c>
      <c r="E4142" s="79">
        <f>Original!B4552</f>
        <v>0.93402777777777779</v>
      </c>
      <c r="F4142" s="80" t="str">
        <f>Original!C4552</f>
        <v>IRON</v>
      </c>
      <c r="G4142" s="80">
        <f>Original!D4552</f>
        <v>8</v>
      </c>
      <c r="H4142" s="80" t="str">
        <f>Original!G4552</f>
        <v>BILLS</v>
      </c>
      <c r="I4142" s="57" t="s">
        <v>529</v>
      </c>
    </row>
    <row r="4143" spans="1:9">
      <c r="A4143" s="50">
        <v>4142</v>
      </c>
      <c r="B4143" s="77">
        <f>Original!A4553</f>
        <v>43757</v>
      </c>
      <c r="C4143" s="78">
        <v>43739</v>
      </c>
      <c r="D4143" s="50">
        <f>YEAR(Table1[[#This Row],[DATE]])</f>
        <v>2019</v>
      </c>
      <c r="E4143" s="79">
        <f>Original!B4553</f>
        <v>0.94444444444444453</v>
      </c>
      <c r="F4143" s="80" t="str">
        <f>Original!C4553</f>
        <v>CAKE</v>
      </c>
      <c r="G4143" s="80">
        <f>Original!D4553</f>
        <v>100</v>
      </c>
      <c r="H4143" s="80" t="str">
        <f>Original!G4553</f>
        <v>FOOD &amp; DRINKS</v>
      </c>
      <c r="I4143" s="57" t="s">
        <v>529</v>
      </c>
    </row>
    <row r="4144" spans="1:9">
      <c r="A4144" s="50">
        <v>4143</v>
      </c>
      <c r="B4144" s="77">
        <f>Original!A4554</f>
        <v>43757</v>
      </c>
      <c r="C4144" s="78">
        <v>43739</v>
      </c>
      <c r="D4144" s="50">
        <f>YEAR(Table1[[#This Row],[DATE]])</f>
        <v>2019</v>
      </c>
      <c r="E4144" s="79">
        <f>Original!B4554</f>
        <v>0.94513888888888886</v>
      </c>
      <c r="F4144" s="80" t="str">
        <f>Original!C4554</f>
        <v>BATTER</v>
      </c>
      <c r="G4144" s="80">
        <f>Original!D4554</f>
        <v>50</v>
      </c>
      <c r="H4144" s="80" t="str">
        <f>Original!G4554</f>
        <v>FOOD &amp; DRINKS</v>
      </c>
      <c r="I4144" s="57" t="s">
        <v>529</v>
      </c>
    </row>
    <row r="4145" spans="1:9">
      <c r="A4145" s="50">
        <v>4144</v>
      </c>
      <c r="B4145" s="77">
        <f>Original!A4555</f>
        <v>43757</v>
      </c>
      <c r="C4145" s="78">
        <v>43739</v>
      </c>
      <c r="D4145" s="50">
        <f>YEAR(Table1[[#This Row],[DATE]])</f>
        <v>2019</v>
      </c>
      <c r="E4145" s="79">
        <f>Original!B4555</f>
        <v>0.97430555555555554</v>
      </c>
      <c r="F4145" s="80" t="str">
        <f>Original!C4555</f>
        <v>LUNCH</v>
      </c>
      <c r="G4145" s="80">
        <f>Original!D4555</f>
        <v>300</v>
      </c>
      <c r="H4145" s="80" t="str">
        <f>Original!G4555</f>
        <v>FOOD &amp; DRINKS</v>
      </c>
      <c r="I4145" s="57" t="s">
        <v>529</v>
      </c>
    </row>
    <row r="4146" spans="1:9">
      <c r="A4146" s="50">
        <v>4145</v>
      </c>
      <c r="B4146" s="77">
        <f>Original!A4556</f>
        <v>43759</v>
      </c>
      <c r="C4146" s="78">
        <v>43739</v>
      </c>
      <c r="D4146" s="50">
        <f>YEAR(Table1[[#This Row],[DATE]])</f>
        <v>2019</v>
      </c>
      <c r="E4146" s="79">
        <f>Original!B4556</f>
        <v>0.94444444444444453</v>
      </c>
      <c r="F4146" s="80" t="str">
        <f>Original!C4556</f>
        <v>GNG</v>
      </c>
      <c r="G4146" s="80">
        <f>Original!D4556</f>
        <v>65</v>
      </c>
      <c r="H4146" s="80" t="str">
        <f>Original!G4556</f>
        <v>FOOD &amp; DRINKS</v>
      </c>
      <c r="I4146" s="57" t="s">
        <v>529</v>
      </c>
    </row>
    <row r="4147" spans="1:9">
      <c r="A4147" s="50">
        <v>4146</v>
      </c>
      <c r="B4147" s="77">
        <f>Original!A4557</f>
        <v>43759</v>
      </c>
      <c r="C4147" s="78">
        <v>43739</v>
      </c>
      <c r="D4147" s="50">
        <f>YEAR(Table1[[#This Row],[DATE]])</f>
        <v>2019</v>
      </c>
      <c r="E4147" s="79">
        <f>Original!B4557</f>
        <v>0.94513888888888886</v>
      </c>
      <c r="F4147" s="80" t="str">
        <f>Original!C4557</f>
        <v>GNG</v>
      </c>
      <c r="G4147" s="80">
        <f>Original!D4557</f>
        <v>38</v>
      </c>
      <c r="H4147" s="80" t="str">
        <f>Original!G4557</f>
        <v>FOOD &amp; DRINKS</v>
      </c>
      <c r="I4147" s="57" t="s">
        <v>529</v>
      </c>
    </row>
    <row r="4148" spans="1:9">
      <c r="A4148" s="50">
        <v>4147</v>
      </c>
      <c r="B4148" s="77">
        <f>Original!A4558</f>
        <v>43762</v>
      </c>
      <c r="C4148" s="78">
        <v>43739</v>
      </c>
      <c r="D4148" s="50">
        <f>YEAR(Table1[[#This Row],[DATE]])</f>
        <v>2019</v>
      </c>
      <c r="E4148" s="79">
        <f>Original!B4558</f>
        <v>7.3611111111111113E-2</v>
      </c>
      <c r="F4148" s="80" t="str">
        <f>Original!C4558</f>
        <v>MESS</v>
      </c>
      <c r="G4148" s="80">
        <f>Original!D4558</f>
        <v>52</v>
      </c>
      <c r="H4148" s="80" t="str">
        <f>Original!G4558</f>
        <v>FOOD &amp; DRINKS</v>
      </c>
      <c r="I4148" s="57" t="s">
        <v>529</v>
      </c>
    </row>
    <row r="4149" spans="1:9">
      <c r="A4149" s="50">
        <v>4148</v>
      </c>
      <c r="B4149" s="77">
        <f>Original!A4559</f>
        <v>43762</v>
      </c>
      <c r="C4149" s="78">
        <v>43739</v>
      </c>
      <c r="D4149" s="50">
        <f>YEAR(Table1[[#This Row],[DATE]])</f>
        <v>2019</v>
      </c>
      <c r="E4149" s="79">
        <f>Original!B4559</f>
        <v>9.0972222222222218E-2</v>
      </c>
      <c r="F4149" s="80" t="str">
        <f>Original!C4559</f>
        <v>MESS</v>
      </c>
      <c r="G4149" s="80">
        <f>Original!D4559</f>
        <v>30</v>
      </c>
      <c r="H4149" s="80" t="str">
        <f>Original!G4559</f>
        <v>FOOD &amp; DRINKS</v>
      </c>
      <c r="I4149" s="57" t="s">
        <v>529</v>
      </c>
    </row>
    <row r="4150" spans="1:9">
      <c r="A4150" s="50">
        <v>4149</v>
      </c>
      <c r="B4150" s="77">
        <f>Original!A4560</f>
        <v>43763</v>
      </c>
      <c r="C4150" s="78">
        <v>43739</v>
      </c>
      <c r="D4150" s="50">
        <f>YEAR(Table1[[#This Row],[DATE]])</f>
        <v>2019</v>
      </c>
      <c r="E4150" s="79">
        <f>Original!B4560</f>
        <v>1.6666666666666666E-2</v>
      </c>
      <c r="F4150" s="80" t="str">
        <f>Original!C4560</f>
        <v>MESS</v>
      </c>
      <c r="G4150" s="80">
        <f>Original!D4560</f>
        <v>20</v>
      </c>
      <c r="H4150" s="80" t="str">
        <f>Original!G4560</f>
        <v>FOOD &amp; DRINKS</v>
      </c>
      <c r="I4150" s="57" t="s">
        <v>529</v>
      </c>
    </row>
    <row r="4151" spans="1:9">
      <c r="A4151" s="50">
        <v>4150</v>
      </c>
      <c r="B4151" s="77">
        <f>Original!A4561</f>
        <v>43764</v>
      </c>
      <c r="C4151" s="78">
        <v>43739</v>
      </c>
      <c r="D4151" s="50">
        <f>YEAR(Table1[[#This Row],[DATE]])</f>
        <v>2019</v>
      </c>
      <c r="E4151" s="79">
        <f>Original!B4561</f>
        <v>0.49791666666666662</v>
      </c>
      <c r="F4151" s="80" t="str">
        <f>Original!C4561</f>
        <v>MESS</v>
      </c>
      <c r="G4151" s="80">
        <f>Original!D4561</f>
        <v>75</v>
      </c>
      <c r="H4151" s="80" t="str">
        <f>Original!G4561</f>
        <v>FOOD &amp; DRINKS</v>
      </c>
      <c r="I4151" s="57" t="s">
        <v>529</v>
      </c>
    </row>
    <row r="4152" spans="1:9">
      <c r="A4152" s="50">
        <v>4151</v>
      </c>
      <c r="B4152" s="77">
        <f>Original!A4562</f>
        <v>43765</v>
      </c>
      <c r="C4152" s="78">
        <v>43739</v>
      </c>
      <c r="D4152" s="50">
        <f>YEAR(Table1[[#This Row],[DATE]])</f>
        <v>2019</v>
      </c>
      <c r="E4152" s="79">
        <f>Original!B4562</f>
        <v>0.84861111111111109</v>
      </c>
      <c r="F4152" s="80" t="str">
        <f>Original!C4562</f>
        <v>MESS</v>
      </c>
      <c r="G4152" s="80">
        <f>Original!D4562</f>
        <v>160</v>
      </c>
      <c r="H4152" s="80" t="str">
        <f>Original!G4562</f>
        <v>FOOD &amp; DRINKS</v>
      </c>
      <c r="I4152" s="57" t="s">
        <v>529</v>
      </c>
    </row>
    <row r="4153" spans="1:9">
      <c r="A4153" s="50">
        <v>4152</v>
      </c>
      <c r="B4153" s="77">
        <f>Original!A4563</f>
        <v>43766</v>
      </c>
      <c r="C4153" s="78">
        <v>43739</v>
      </c>
      <c r="D4153" s="50">
        <f>YEAR(Table1[[#This Row],[DATE]])</f>
        <v>2019</v>
      </c>
      <c r="E4153" s="79">
        <f>Original!B4563</f>
        <v>0.85277777777777775</v>
      </c>
      <c r="F4153" s="80" t="str">
        <f>Original!C4563</f>
        <v>DINNER</v>
      </c>
      <c r="G4153" s="80">
        <f>Original!D4563</f>
        <v>300</v>
      </c>
      <c r="H4153" s="80" t="str">
        <f>Original!G4563</f>
        <v>FOOD &amp; DRINKS</v>
      </c>
      <c r="I4153" s="57" t="s">
        <v>529</v>
      </c>
    </row>
    <row r="4154" spans="1:9">
      <c r="A4154" s="50">
        <v>4153</v>
      </c>
      <c r="B4154" s="77">
        <f>Original!A4564</f>
        <v>43767</v>
      </c>
      <c r="C4154" s="78">
        <v>43739</v>
      </c>
      <c r="D4154" s="50">
        <f>YEAR(Table1[[#This Row],[DATE]])</f>
        <v>2019</v>
      </c>
      <c r="E4154" s="79">
        <f>Original!B4564</f>
        <v>0.56458333333333333</v>
      </c>
      <c r="F4154" s="80" t="str">
        <f>Original!C4564</f>
        <v>MESS</v>
      </c>
      <c r="G4154" s="80">
        <f>Original!D4564</f>
        <v>125</v>
      </c>
      <c r="H4154" s="80" t="str">
        <f>Original!G4564</f>
        <v>FOOD &amp; DRINKS</v>
      </c>
      <c r="I4154" s="57" t="s">
        <v>529</v>
      </c>
    </row>
    <row r="4155" spans="1:9">
      <c r="A4155" s="50">
        <v>4154</v>
      </c>
      <c r="B4155" s="77">
        <f>Original!A4565</f>
        <v>43767</v>
      </c>
      <c r="C4155" s="78">
        <v>43739</v>
      </c>
      <c r="D4155" s="50">
        <f>YEAR(Table1[[#This Row],[DATE]])</f>
        <v>2019</v>
      </c>
      <c r="E4155" s="79">
        <f>Original!B4565</f>
        <v>0.76874999999999993</v>
      </c>
      <c r="F4155" s="80" t="str">
        <f>Original!C4565</f>
        <v>SNACKS</v>
      </c>
      <c r="G4155" s="80">
        <f>Original!D4565</f>
        <v>100</v>
      </c>
      <c r="H4155" s="80" t="str">
        <f>Original!G4565</f>
        <v>FOOD &amp; DRINKS</v>
      </c>
      <c r="I4155" s="57" t="s">
        <v>529</v>
      </c>
    </row>
    <row r="4156" spans="1:9">
      <c r="A4156" s="50">
        <v>4155</v>
      </c>
      <c r="B4156" s="77">
        <f>Original!A4566</f>
        <v>43768</v>
      </c>
      <c r="C4156" s="78">
        <v>43739</v>
      </c>
      <c r="D4156" s="50">
        <f>YEAR(Table1[[#This Row],[DATE]])</f>
        <v>2019</v>
      </c>
      <c r="E4156" s="79">
        <f>Original!B4566</f>
        <v>0.46388888888888885</v>
      </c>
      <c r="F4156" s="80" t="str">
        <f>Original!C4566</f>
        <v>AUTO</v>
      </c>
      <c r="G4156" s="80">
        <f>Original!D4566</f>
        <v>10</v>
      </c>
      <c r="H4156" s="80" t="str">
        <f>Original!G4566</f>
        <v>TRAVEL</v>
      </c>
      <c r="I4156" s="57" t="s">
        <v>529</v>
      </c>
    </row>
    <row r="4157" spans="1:9">
      <c r="A4157" s="50">
        <v>4156</v>
      </c>
      <c r="B4157" s="77">
        <f>Original!A4567</f>
        <v>43768</v>
      </c>
      <c r="C4157" s="78">
        <v>43739</v>
      </c>
      <c r="D4157" s="50">
        <f>YEAR(Table1[[#This Row],[DATE]])</f>
        <v>2019</v>
      </c>
      <c r="E4157" s="79">
        <f>Original!B4567</f>
        <v>0.55138888888888882</v>
      </c>
      <c r="F4157" s="80" t="str">
        <f>Original!C4567</f>
        <v>SNACKS</v>
      </c>
      <c r="G4157" s="80">
        <f>Original!D4567</f>
        <v>40</v>
      </c>
      <c r="H4157" s="80" t="str">
        <f>Original!G4567</f>
        <v>FOOD &amp; DRINKS</v>
      </c>
      <c r="I4157" s="57" t="s">
        <v>529</v>
      </c>
    </row>
    <row r="4158" spans="1:9">
      <c r="A4158" s="50">
        <v>4157</v>
      </c>
      <c r="B4158" s="77">
        <f>Original!A4568</f>
        <v>43768</v>
      </c>
      <c r="C4158" s="78">
        <v>43739</v>
      </c>
      <c r="D4158" s="50">
        <f>YEAR(Table1[[#This Row],[DATE]])</f>
        <v>2019</v>
      </c>
      <c r="E4158" s="79">
        <f>Original!B4568</f>
        <v>0.57222222222222219</v>
      </c>
      <c r="F4158" s="80" t="str">
        <f>Original!C4568</f>
        <v>SNACKS</v>
      </c>
      <c r="G4158" s="80">
        <f>Original!D4568</f>
        <v>60</v>
      </c>
      <c r="H4158" s="80" t="str">
        <f>Original!G4568</f>
        <v>FOOD &amp; DRINKS</v>
      </c>
      <c r="I4158" s="57" t="s">
        <v>529</v>
      </c>
    </row>
    <row r="4159" spans="1:9">
      <c r="A4159" s="50">
        <v>4158</v>
      </c>
      <c r="B4159" s="77">
        <f>Original!A4569</f>
        <v>43768</v>
      </c>
      <c r="C4159" s="78">
        <v>43739</v>
      </c>
      <c r="D4159" s="50">
        <f>YEAR(Table1[[#This Row],[DATE]])</f>
        <v>2019</v>
      </c>
      <c r="E4159" s="79">
        <f>Original!B4569</f>
        <v>0.86111111111111116</v>
      </c>
      <c r="F4159" s="80" t="str">
        <f>Original!C4569</f>
        <v>CRACKERS</v>
      </c>
      <c r="G4159" s="80">
        <f>Original!D4569</f>
        <v>250</v>
      </c>
      <c r="H4159" s="80" t="str">
        <f>Original!G4569</f>
        <v>BILLS</v>
      </c>
      <c r="I4159" s="57" t="s">
        <v>529</v>
      </c>
    </row>
    <row r="4160" spans="1:9">
      <c r="A4160" s="50">
        <v>4159</v>
      </c>
      <c r="B4160" s="77">
        <f>Original!A4570</f>
        <v>43769</v>
      </c>
      <c r="C4160" s="78">
        <v>43739</v>
      </c>
      <c r="D4160" s="50">
        <f>YEAR(Table1[[#This Row],[DATE]])</f>
        <v>2019</v>
      </c>
      <c r="E4160" s="79">
        <f>Original!B4570</f>
        <v>0.12430555555555556</v>
      </c>
      <c r="F4160" s="80" t="str">
        <f>Original!C4570</f>
        <v>GNG</v>
      </c>
      <c r="G4160" s="80">
        <f>Original!D4570</f>
        <v>68</v>
      </c>
      <c r="H4160" s="80" t="str">
        <f>Original!G4570</f>
        <v>FOOD &amp; DRINKS</v>
      </c>
      <c r="I4160" s="57" t="s">
        <v>529</v>
      </c>
    </row>
    <row r="4161" spans="1:9">
      <c r="A4161" s="50">
        <v>4160</v>
      </c>
      <c r="B4161" s="77">
        <f>Original!A4571</f>
        <v>43769</v>
      </c>
      <c r="C4161" s="78">
        <v>43739</v>
      </c>
      <c r="D4161" s="50">
        <f>YEAR(Table1[[#This Row],[DATE]])</f>
        <v>2019</v>
      </c>
      <c r="E4161" s="79">
        <f>Original!B4571</f>
        <v>0.43541666666666662</v>
      </c>
      <c r="F4161" s="80" t="str">
        <f>Original!C4571</f>
        <v>GROCERIES</v>
      </c>
      <c r="G4161" s="80">
        <f>Original!D4571</f>
        <v>96</v>
      </c>
      <c r="H4161" s="80" t="str">
        <f>Original!G4571</f>
        <v>GROCERIES</v>
      </c>
      <c r="I4161" s="57" t="s">
        <v>529</v>
      </c>
    </row>
    <row r="4162" spans="1:9">
      <c r="A4162" s="50">
        <v>4161</v>
      </c>
      <c r="B4162" s="77">
        <f>Original!A4572</f>
        <v>43771</v>
      </c>
      <c r="C4162" s="78">
        <v>43770</v>
      </c>
      <c r="D4162" s="50">
        <f>YEAR(Table1[[#This Row],[DATE]])</f>
        <v>2019</v>
      </c>
      <c r="E4162" s="79">
        <f>Original!B4572</f>
        <v>0.88124999999999998</v>
      </c>
      <c r="F4162" s="80" t="str">
        <f>Original!C4572</f>
        <v>DINNER</v>
      </c>
      <c r="G4162" s="80">
        <f>Original!D4572</f>
        <v>350</v>
      </c>
      <c r="H4162" s="80" t="str">
        <f>Original!G4572</f>
        <v>FOOD &amp; DRINKS</v>
      </c>
      <c r="I4162" s="57" t="s">
        <v>529</v>
      </c>
    </row>
    <row r="4163" spans="1:9">
      <c r="A4163" s="50">
        <v>4162</v>
      </c>
      <c r="B4163" s="77">
        <f>Original!A4573</f>
        <v>43773</v>
      </c>
      <c r="C4163" s="78">
        <v>43770</v>
      </c>
      <c r="D4163" s="50">
        <f>YEAR(Table1[[#This Row],[DATE]])</f>
        <v>2019</v>
      </c>
      <c r="E4163" s="79">
        <f>Original!B4573</f>
        <v>0.47638888888888892</v>
      </c>
      <c r="F4163" s="80" t="str">
        <f>Original!C4573</f>
        <v>SNACKS</v>
      </c>
      <c r="G4163" s="80">
        <f>Original!D4573</f>
        <v>30</v>
      </c>
      <c r="H4163" s="80" t="str">
        <f>Original!G4573</f>
        <v>FOOD &amp; DRINKS</v>
      </c>
      <c r="I4163" s="57" t="s">
        <v>529</v>
      </c>
    </row>
    <row r="4164" spans="1:9">
      <c r="A4164" s="50">
        <v>4163</v>
      </c>
      <c r="B4164" s="77">
        <f>Original!A4574</f>
        <v>43773</v>
      </c>
      <c r="C4164" s="78">
        <v>43770</v>
      </c>
      <c r="D4164" s="50">
        <f>YEAR(Table1[[#This Row],[DATE]])</f>
        <v>2019</v>
      </c>
      <c r="E4164" s="79">
        <f>Original!B4574</f>
        <v>0.59652777777777777</v>
      </c>
      <c r="F4164" s="80" t="str">
        <f>Original!C4574</f>
        <v>IRON</v>
      </c>
      <c r="G4164" s="80">
        <f>Original!D4574</f>
        <v>56</v>
      </c>
      <c r="H4164" s="80" t="str">
        <f>Original!G4574</f>
        <v>BILLS</v>
      </c>
      <c r="I4164" s="57" t="s">
        <v>529</v>
      </c>
    </row>
    <row r="4165" spans="1:9">
      <c r="A4165" s="50">
        <v>4164</v>
      </c>
      <c r="B4165" s="77">
        <f>Original!A4575</f>
        <v>43775</v>
      </c>
      <c r="C4165" s="78">
        <v>43770</v>
      </c>
      <c r="D4165" s="50">
        <f>YEAR(Table1[[#This Row],[DATE]])</f>
        <v>2019</v>
      </c>
      <c r="E4165" s="79">
        <f>Original!B4575</f>
        <v>0.42499999999999999</v>
      </c>
      <c r="F4165" s="80" t="str">
        <f>Original!C4575</f>
        <v>GNG</v>
      </c>
      <c r="G4165" s="80">
        <f>Original!D4575</f>
        <v>65</v>
      </c>
      <c r="H4165" s="80" t="str">
        <f>Original!G4575</f>
        <v>FOOD &amp; DRINKS</v>
      </c>
      <c r="I4165" s="57" t="s">
        <v>529</v>
      </c>
    </row>
    <row r="4166" spans="1:9">
      <c r="A4166" s="50">
        <v>4165</v>
      </c>
      <c r="B4166" s="77">
        <f>Original!A4576</f>
        <v>43775</v>
      </c>
      <c r="C4166" s="78">
        <v>43770</v>
      </c>
      <c r="D4166" s="50">
        <f>YEAR(Table1[[#This Row],[DATE]])</f>
        <v>2019</v>
      </c>
      <c r="E4166" s="79">
        <f>Original!B4576</f>
        <v>0.95277777777777783</v>
      </c>
      <c r="F4166" s="80" t="str">
        <f>Original!C4576</f>
        <v>GNG</v>
      </c>
      <c r="G4166" s="80">
        <f>Original!D4576</f>
        <v>100</v>
      </c>
      <c r="H4166" s="80" t="str">
        <f>Original!G4576</f>
        <v>FOOD &amp; DRINKS</v>
      </c>
      <c r="I4166" s="57" t="s">
        <v>529</v>
      </c>
    </row>
    <row r="4167" spans="1:9">
      <c r="A4167" s="50">
        <v>4166</v>
      </c>
      <c r="B4167" s="77">
        <f>Original!A4577</f>
        <v>43776</v>
      </c>
      <c r="C4167" s="78">
        <v>43770</v>
      </c>
      <c r="D4167" s="50">
        <f>YEAR(Table1[[#This Row],[DATE]])</f>
        <v>2019</v>
      </c>
      <c r="E4167" s="79">
        <f>Original!B4577</f>
        <v>0.5493055555555556</v>
      </c>
      <c r="F4167" s="80" t="str">
        <f>Original!C4577</f>
        <v>GROCERIES</v>
      </c>
      <c r="G4167" s="80">
        <f>Original!D4577</f>
        <v>40</v>
      </c>
      <c r="H4167" s="80" t="str">
        <f>Original!G4577</f>
        <v>FOOD &amp; DRINKS</v>
      </c>
      <c r="I4167" s="57" t="s">
        <v>529</v>
      </c>
    </row>
    <row r="4168" spans="1:9">
      <c r="A4168" s="50">
        <v>4167</v>
      </c>
      <c r="B4168" s="77">
        <f>Original!A4578</f>
        <v>43776</v>
      </c>
      <c r="C4168" s="78">
        <v>43770</v>
      </c>
      <c r="D4168" s="50">
        <f>YEAR(Table1[[#This Row],[DATE]])</f>
        <v>2019</v>
      </c>
      <c r="E4168" s="79">
        <f>Original!B4578</f>
        <v>0.97777777777777775</v>
      </c>
      <c r="F4168" s="80" t="str">
        <f>Original!C4578</f>
        <v>GNG</v>
      </c>
      <c r="G4168" s="80">
        <f>Original!D4578</f>
        <v>135</v>
      </c>
      <c r="H4168" s="80" t="str">
        <f>Original!G4578</f>
        <v>FOOD &amp; DRINKS</v>
      </c>
      <c r="I4168" s="57" t="s">
        <v>529</v>
      </c>
    </row>
    <row r="4169" spans="1:9">
      <c r="A4169" s="50">
        <v>4168</v>
      </c>
      <c r="B4169" s="77">
        <f>Original!A4579</f>
        <v>43777</v>
      </c>
      <c r="C4169" s="78">
        <v>43770</v>
      </c>
      <c r="D4169" s="50">
        <f>YEAR(Table1[[#This Row],[DATE]])</f>
        <v>2019</v>
      </c>
      <c r="E4169" s="79">
        <f>Original!B4579</f>
        <v>0.4770833333333333</v>
      </c>
      <c r="F4169" s="80" t="str">
        <f>Original!C4579</f>
        <v>GNG</v>
      </c>
      <c r="G4169" s="80">
        <f>Original!D4579</f>
        <v>15</v>
      </c>
      <c r="H4169" s="80" t="str">
        <f>Original!G4579</f>
        <v>FOOD &amp; DRINKS</v>
      </c>
      <c r="I4169" s="57" t="s">
        <v>529</v>
      </c>
    </row>
    <row r="4170" spans="1:9">
      <c r="A4170" s="50">
        <v>4169</v>
      </c>
      <c r="B4170" s="77">
        <f>Original!A4580</f>
        <v>43778</v>
      </c>
      <c r="C4170" s="78">
        <v>43770</v>
      </c>
      <c r="D4170" s="50">
        <f>YEAR(Table1[[#This Row],[DATE]])</f>
        <v>2019</v>
      </c>
      <c r="E4170" s="79">
        <f>Original!B4580</f>
        <v>0.53819444444444442</v>
      </c>
      <c r="F4170" s="80" t="str">
        <f>Original!C4580</f>
        <v>SNACKS</v>
      </c>
      <c r="G4170" s="80">
        <f>Original!D4580</f>
        <v>80</v>
      </c>
      <c r="H4170" s="80" t="str">
        <f>Original!G4580</f>
        <v>FOOD &amp; DRINKS</v>
      </c>
      <c r="I4170" s="57" t="s">
        <v>529</v>
      </c>
    </row>
    <row r="4171" spans="1:9">
      <c r="A4171" s="50">
        <v>4170</v>
      </c>
      <c r="B4171" s="77">
        <f>Original!A4581</f>
        <v>43778</v>
      </c>
      <c r="C4171" s="78">
        <v>43770</v>
      </c>
      <c r="D4171" s="50">
        <f>YEAR(Table1[[#This Row],[DATE]])</f>
        <v>2019</v>
      </c>
      <c r="E4171" s="79">
        <f>Original!B4581</f>
        <v>0.58819444444444446</v>
      </c>
      <c r="F4171" s="80" t="str">
        <f>Original!C4581</f>
        <v>SNACKS</v>
      </c>
      <c r="G4171" s="80">
        <f>Original!D4581</f>
        <v>50</v>
      </c>
      <c r="H4171" s="80" t="str">
        <f>Original!G4581</f>
        <v>FOOD &amp; DRINKS</v>
      </c>
      <c r="I4171" s="57" t="s">
        <v>529</v>
      </c>
    </row>
    <row r="4172" spans="1:9">
      <c r="A4172" s="50">
        <v>4171</v>
      </c>
      <c r="B4172" s="77">
        <f>Original!A4582</f>
        <v>43779</v>
      </c>
      <c r="C4172" s="78">
        <v>43770</v>
      </c>
      <c r="D4172" s="50">
        <f>YEAR(Table1[[#This Row],[DATE]])</f>
        <v>2019</v>
      </c>
      <c r="E4172" s="79">
        <f>Original!B4582</f>
        <v>0.65</v>
      </c>
      <c r="F4172" s="80" t="str">
        <f>Original!C4582</f>
        <v>GNG</v>
      </c>
      <c r="G4172" s="80">
        <f>Original!D4582</f>
        <v>44</v>
      </c>
      <c r="H4172" s="80" t="str">
        <f>Original!G4582</f>
        <v>FOOD &amp; DRINKS</v>
      </c>
      <c r="I4172" s="57" t="s">
        <v>529</v>
      </c>
    </row>
    <row r="4173" spans="1:9">
      <c r="A4173" s="50">
        <v>4172</v>
      </c>
      <c r="B4173" s="77">
        <f>Original!A4583</f>
        <v>43779</v>
      </c>
      <c r="C4173" s="78">
        <v>43770</v>
      </c>
      <c r="D4173" s="50">
        <f>YEAR(Table1[[#This Row],[DATE]])</f>
        <v>2019</v>
      </c>
      <c r="E4173" s="79">
        <f>Original!B4583</f>
        <v>0.86111111111111116</v>
      </c>
      <c r="F4173" s="80" t="str">
        <f>Original!C4583</f>
        <v>MESS</v>
      </c>
      <c r="G4173" s="80">
        <f>Original!D4583</f>
        <v>80</v>
      </c>
      <c r="H4173" s="80" t="str">
        <f>Original!G4583</f>
        <v>FOOD &amp; DRINKS</v>
      </c>
      <c r="I4173" s="57" t="s">
        <v>529</v>
      </c>
    </row>
    <row r="4174" spans="1:9">
      <c r="A4174" s="50">
        <v>4173</v>
      </c>
      <c r="B4174" s="77">
        <f>Original!A4584</f>
        <v>43780</v>
      </c>
      <c r="C4174" s="78">
        <v>43770</v>
      </c>
      <c r="D4174" s="50">
        <f>YEAR(Table1[[#This Row],[DATE]])</f>
        <v>2019</v>
      </c>
      <c r="E4174" s="79">
        <f>Original!B4584</f>
        <v>0.53055555555555556</v>
      </c>
      <c r="F4174" s="80" t="str">
        <f>Original!C4584</f>
        <v>MESS</v>
      </c>
      <c r="G4174" s="80">
        <f>Original!D4584</f>
        <v>240</v>
      </c>
      <c r="H4174" s="80" t="str">
        <f>Original!G4584</f>
        <v>FOOD &amp; DRINKS</v>
      </c>
      <c r="I4174" s="57" t="s">
        <v>529</v>
      </c>
    </row>
    <row r="4175" spans="1:9">
      <c r="A4175" s="50">
        <v>4174</v>
      </c>
      <c r="B4175" s="77">
        <f>Original!A4585</f>
        <v>43780</v>
      </c>
      <c r="C4175" s="78">
        <v>43770</v>
      </c>
      <c r="D4175" s="50">
        <f>YEAR(Table1[[#This Row],[DATE]])</f>
        <v>2019</v>
      </c>
      <c r="E4175" s="79">
        <f>Original!B4585</f>
        <v>0.82638888888888884</v>
      </c>
      <c r="F4175" s="80" t="str">
        <f>Original!C4585</f>
        <v>EMI</v>
      </c>
      <c r="G4175" s="80">
        <f>Original!D4585</f>
        <v>33182</v>
      </c>
      <c r="H4175" s="80" t="str">
        <f>Original!G4585</f>
        <v>EMI</v>
      </c>
      <c r="I4175" s="57" t="s">
        <v>529</v>
      </c>
    </row>
    <row r="4176" spans="1:9">
      <c r="A4176" s="50">
        <v>4175</v>
      </c>
      <c r="B4176" s="77">
        <f>Original!A4586</f>
        <v>43780</v>
      </c>
      <c r="C4176" s="78">
        <v>43770</v>
      </c>
      <c r="D4176" s="50">
        <f>YEAR(Table1[[#This Row],[DATE]])</f>
        <v>2019</v>
      </c>
      <c r="E4176" s="79">
        <f>Original!B4586</f>
        <v>0.98402777777777783</v>
      </c>
      <c r="F4176" s="80" t="str">
        <f>Original!C4586</f>
        <v>GROCERIES</v>
      </c>
      <c r="G4176" s="80">
        <f>Original!D4586</f>
        <v>20</v>
      </c>
      <c r="H4176" s="80" t="str">
        <f>Original!G4586</f>
        <v>GROCERIES</v>
      </c>
      <c r="I4176" s="57" t="s">
        <v>529</v>
      </c>
    </row>
    <row r="4177" spans="1:9">
      <c r="A4177" s="50">
        <v>4176</v>
      </c>
      <c r="B4177" s="77">
        <f>Original!A4587</f>
        <v>43781</v>
      </c>
      <c r="C4177" s="78">
        <v>43770</v>
      </c>
      <c r="D4177" s="50">
        <f>YEAR(Table1[[#This Row],[DATE]])</f>
        <v>2019</v>
      </c>
      <c r="E4177" s="79">
        <f>Original!B4587</f>
        <v>0.70486111111111116</v>
      </c>
      <c r="F4177" s="80" t="str">
        <f>Original!C4587</f>
        <v>XEROX</v>
      </c>
      <c r="G4177" s="80">
        <f>Original!D4587</f>
        <v>16</v>
      </c>
      <c r="H4177" s="80" t="str">
        <f>Original!G4587</f>
        <v>BILLS</v>
      </c>
      <c r="I4177" s="57" t="s">
        <v>529</v>
      </c>
    </row>
    <row r="4178" spans="1:9">
      <c r="A4178" s="50">
        <v>4177</v>
      </c>
      <c r="B4178" s="77">
        <f>Original!A4588</f>
        <v>43781</v>
      </c>
      <c r="C4178" s="78">
        <v>43770</v>
      </c>
      <c r="D4178" s="50">
        <f>YEAR(Table1[[#This Row],[DATE]])</f>
        <v>2019</v>
      </c>
      <c r="E4178" s="79">
        <f>Original!B4588</f>
        <v>0.70486111111111116</v>
      </c>
      <c r="F4178" s="80" t="str">
        <f>Original!C4588</f>
        <v>MEDICINES</v>
      </c>
      <c r="G4178" s="80">
        <f>Original!D4588</f>
        <v>234</v>
      </c>
      <c r="H4178" s="80" t="str">
        <f>Original!G4588</f>
        <v>HEALTH</v>
      </c>
      <c r="I4178" s="57" t="s">
        <v>529</v>
      </c>
    </row>
    <row r="4179" spans="1:9">
      <c r="A4179" s="50">
        <v>4178</v>
      </c>
      <c r="B4179" s="77">
        <f>Original!A4589</f>
        <v>43782</v>
      </c>
      <c r="C4179" s="78">
        <v>43770</v>
      </c>
      <c r="D4179" s="50">
        <f>YEAR(Table1[[#This Row],[DATE]])</f>
        <v>2019</v>
      </c>
      <c r="E4179" s="79">
        <f>Original!B4589</f>
        <v>0.55763888888888891</v>
      </c>
      <c r="F4179" s="80" t="str">
        <f>Original!C4589</f>
        <v>MESS</v>
      </c>
      <c r="G4179" s="80">
        <f>Original!D4589</f>
        <v>240</v>
      </c>
      <c r="H4179" s="80" t="str">
        <f>Original!G4589</f>
        <v>FOOD &amp; DRINKS</v>
      </c>
      <c r="I4179" s="57" t="s">
        <v>529</v>
      </c>
    </row>
    <row r="4180" spans="1:9">
      <c r="A4180" s="50">
        <v>4179</v>
      </c>
      <c r="B4180" s="77">
        <f>Original!A4590</f>
        <v>43783</v>
      </c>
      <c r="C4180" s="78">
        <v>43770</v>
      </c>
      <c r="D4180" s="50">
        <f>YEAR(Table1[[#This Row],[DATE]])</f>
        <v>2019</v>
      </c>
      <c r="E4180" s="79">
        <f>Original!B4590</f>
        <v>0.49722222222222223</v>
      </c>
      <c r="F4180" s="80" t="str">
        <f>Original!C4590</f>
        <v>GNG</v>
      </c>
      <c r="G4180" s="80">
        <f>Original!D4590</f>
        <v>10</v>
      </c>
      <c r="H4180" s="80" t="str">
        <f>Original!G4590</f>
        <v>FOOD &amp; DRINKS</v>
      </c>
      <c r="I4180" s="57" t="s">
        <v>529</v>
      </c>
    </row>
    <row r="4181" spans="1:9">
      <c r="A4181" s="50">
        <v>4180</v>
      </c>
      <c r="B4181" s="77">
        <f>Original!A4591</f>
        <v>43783</v>
      </c>
      <c r="C4181" s="78">
        <v>43770</v>
      </c>
      <c r="D4181" s="50">
        <f>YEAR(Table1[[#This Row],[DATE]])</f>
        <v>2019</v>
      </c>
      <c r="E4181" s="79">
        <f>Original!B4591</f>
        <v>0.64444444444444449</v>
      </c>
      <c r="F4181" s="80" t="str">
        <f>Original!C4591</f>
        <v>GROCERIES</v>
      </c>
      <c r="G4181" s="80">
        <f>Original!D4591</f>
        <v>176</v>
      </c>
      <c r="H4181" s="80" t="str">
        <f>Original!G4591</f>
        <v>GROCERIES</v>
      </c>
      <c r="I4181" s="57" t="s">
        <v>529</v>
      </c>
    </row>
    <row r="4182" spans="1:9">
      <c r="A4182" s="50">
        <v>4181</v>
      </c>
      <c r="B4182" s="77">
        <f>Original!A4592</f>
        <v>43783</v>
      </c>
      <c r="C4182" s="78">
        <v>43770</v>
      </c>
      <c r="D4182" s="50">
        <f>YEAR(Table1[[#This Row],[DATE]])</f>
        <v>2019</v>
      </c>
      <c r="E4182" s="79">
        <f>Original!B4592</f>
        <v>0.78611111111111109</v>
      </c>
      <c r="F4182" s="80" t="str">
        <f>Original!C4592</f>
        <v>SNACKS</v>
      </c>
      <c r="G4182" s="80">
        <f>Original!D4592</f>
        <v>25</v>
      </c>
      <c r="H4182" s="80" t="str">
        <f>Original!G4592</f>
        <v>FOOD &amp; DRINKS</v>
      </c>
      <c r="I4182" s="57" t="s">
        <v>529</v>
      </c>
    </row>
    <row r="4183" spans="1:9">
      <c r="A4183" s="50">
        <v>4182</v>
      </c>
      <c r="B4183" s="77">
        <f>Original!A4593</f>
        <v>43784</v>
      </c>
      <c r="C4183" s="78">
        <v>43770</v>
      </c>
      <c r="D4183" s="50">
        <f>YEAR(Table1[[#This Row],[DATE]])</f>
        <v>2019</v>
      </c>
      <c r="E4183" s="79">
        <f>Original!B4593</f>
        <v>0.47083333333333338</v>
      </c>
      <c r="F4183" s="80" t="str">
        <f>Original!C4593</f>
        <v>COFFEE</v>
      </c>
      <c r="G4183" s="80">
        <f>Original!D4593</f>
        <v>15</v>
      </c>
      <c r="H4183" s="80" t="str">
        <f>Original!G4593</f>
        <v>FOOD &amp; DRINKS</v>
      </c>
      <c r="I4183" s="57" t="s">
        <v>529</v>
      </c>
    </row>
    <row r="4184" spans="1:9">
      <c r="A4184" s="50">
        <v>4183</v>
      </c>
      <c r="B4184" s="77">
        <f>Original!A4594</f>
        <v>43784</v>
      </c>
      <c r="C4184" s="78">
        <v>43770</v>
      </c>
      <c r="D4184" s="50">
        <f>YEAR(Table1[[#This Row],[DATE]])</f>
        <v>2019</v>
      </c>
      <c r="E4184" s="79">
        <f>Original!B4594</f>
        <v>0.55138888888888882</v>
      </c>
      <c r="F4184" s="80" t="str">
        <f>Original!C4594</f>
        <v>GROCERIES</v>
      </c>
      <c r="G4184" s="80">
        <f>Original!D4594</f>
        <v>25</v>
      </c>
      <c r="H4184" s="80" t="str">
        <f>Original!G4594</f>
        <v>GROCERIES</v>
      </c>
      <c r="I4184" s="57" t="s">
        <v>529</v>
      </c>
    </row>
    <row r="4185" spans="1:9">
      <c r="A4185" s="50">
        <v>4184</v>
      </c>
      <c r="B4185" s="77">
        <f>Original!A4595</f>
        <v>43786</v>
      </c>
      <c r="C4185" s="78">
        <v>43770</v>
      </c>
      <c r="D4185" s="50">
        <f>YEAR(Table1[[#This Row],[DATE]])</f>
        <v>2019</v>
      </c>
      <c r="E4185" s="79">
        <f>Original!B4595</f>
        <v>0.53680555555555554</v>
      </c>
      <c r="F4185" s="80" t="str">
        <f>Original!C4595</f>
        <v>MESS</v>
      </c>
      <c r="G4185" s="80">
        <f>Original!D4595</f>
        <v>160</v>
      </c>
      <c r="H4185" s="80" t="str">
        <f>Original!G4595</f>
        <v>FOOD &amp; DRINKS</v>
      </c>
      <c r="I4185" s="57" t="s">
        <v>529</v>
      </c>
    </row>
    <row r="4186" spans="1:9">
      <c r="A4186" s="50">
        <v>4185</v>
      </c>
      <c r="B4186" s="77">
        <f>Original!A4596</f>
        <v>43786</v>
      </c>
      <c r="C4186" s="78">
        <v>43770</v>
      </c>
      <c r="D4186" s="50">
        <f>YEAR(Table1[[#This Row],[DATE]])</f>
        <v>2019</v>
      </c>
      <c r="E4186" s="79">
        <f>Original!B4596</f>
        <v>0.96805555555555556</v>
      </c>
      <c r="F4186" s="80" t="str">
        <f>Original!C4596</f>
        <v>GNG</v>
      </c>
      <c r="G4186" s="80">
        <f>Original!D4596</f>
        <v>10</v>
      </c>
      <c r="H4186" s="80" t="str">
        <f>Original!G4596</f>
        <v>FOOD &amp; DRINKS</v>
      </c>
      <c r="I4186" s="57" t="s">
        <v>529</v>
      </c>
    </row>
    <row r="4187" spans="1:9">
      <c r="A4187" s="50">
        <v>4186</v>
      </c>
      <c r="B4187" s="77">
        <f>Original!A4597</f>
        <v>43787</v>
      </c>
      <c r="C4187" s="78">
        <v>43770</v>
      </c>
      <c r="D4187" s="50">
        <f>YEAR(Table1[[#This Row],[DATE]])</f>
        <v>2019</v>
      </c>
      <c r="E4187" s="79">
        <f>Original!B4597</f>
        <v>0.60347222222222219</v>
      </c>
      <c r="F4187" s="80" t="str">
        <f>Original!C4597</f>
        <v>GNG</v>
      </c>
      <c r="G4187" s="80">
        <f>Original!D4597</f>
        <v>5</v>
      </c>
      <c r="H4187" s="80" t="str">
        <f>Original!G4597</f>
        <v>FOOD &amp; DRINKS</v>
      </c>
      <c r="I4187" s="57" t="s">
        <v>529</v>
      </c>
    </row>
    <row r="4188" spans="1:9">
      <c r="A4188" s="50">
        <v>4187</v>
      </c>
      <c r="B4188" s="77">
        <f>Original!A4598</f>
        <v>43787</v>
      </c>
      <c r="C4188" s="78">
        <v>43770</v>
      </c>
      <c r="D4188" s="50">
        <f>YEAR(Table1[[#This Row],[DATE]])</f>
        <v>2019</v>
      </c>
      <c r="E4188" s="79">
        <f>Original!B4598</f>
        <v>0.74583333333333324</v>
      </c>
      <c r="F4188" s="80" t="str">
        <f>Original!C4598</f>
        <v>GNG</v>
      </c>
      <c r="G4188" s="80">
        <f>Original!D4598</f>
        <v>17</v>
      </c>
      <c r="H4188" s="80" t="str">
        <f>Original!G4598</f>
        <v>FOOD &amp; DRINKS</v>
      </c>
      <c r="I4188" s="57" t="s">
        <v>529</v>
      </c>
    </row>
    <row r="4189" spans="1:9">
      <c r="A4189" s="50">
        <v>4188</v>
      </c>
      <c r="B4189" s="77">
        <f>Original!A4599</f>
        <v>43787</v>
      </c>
      <c r="C4189" s="78">
        <v>43770</v>
      </c>
      <c r="D4189" s="50">
        <f>YEAR(Table1[[#This Row],[DATE]])</f>
        <v>2019</v>
      </c>
      <c r="E4189" s="79">
        <f>Original!B4599</f>
        <v>0.85763888888888884</v>
      </c>
      <c r="F4189" s="80" t="str">
        <f>Original!C4599</f>
        <v>MESS</v>
      </c>
      <c r="G4189" s="80">
        <f>Original!D4599</f>
        <v>20</v>
      </c>
      <c r="H4189" s="80" t="str">
        <f>Original!G4599</f>
        <v>FOOD &amp; DRINKS</v>
      </c>
      <c r="I4189" s="57" t="s">
        <v>529</v>
      </c>
    </row>
    <row r="4190" spans="1:9">
      <c r="A4190" s="50">
        <v>4189</v>
      </c>
      <c r="B4190" s="77">
        <f>Original!A4600</f>
        <v>43788</v>
      </c>
      <c r="C4190" s="78">
        <v>43770</v>
      </c>
      <c r="D4190" s="50">
        <f>YEAR(Table1[[#This Row],[DATE]])</f>
        <v>2019</v>
      </c>
      <c r="E4190" s="79">
        <f>Original!B4600</f>
        <v>0.73055555555555562</v>
      </c>
      <c r="F4190" s="80" t="str">
        <f>Original!C4600</f>
        <v>T SHIRT</v>
      </c>
      <c r="G4190" s="80">
        <f>Original!D4600</f>
        <v>418</v>
      </c>
      <c r="H4190" s="80" t="str">
        <f>Original!G4600</f>
        <v>SHOPPING</v>
      </c>
      <c r="I4190" s="57" t="s">
        <v>529</v>
      </c>
    </row>
    <row r="4191" spans="1:9">
      <c r="A4191" s="50">
        <v>4190</v>
      </c>
      <c r="B4191" s="77">
        <f>Original!A4601</f>
        <v>43788</v>
      </c>
      <c r="C4191" s="78">
        <v>43770</v>
      </c>
      <c r="D4191" s="50">
        <f>YEAR(Table1[[#This Row],[DATE]])</f>
        <v>2019</v>
      </c>
      <c r="E4191" s="79">
        <f>Original!B4601</f>
        <v>0.85</v>
      </c>
      <c r="F4191" s="80" t="str">
        <f>Original!C4601</f>
        <v>MESS</v>
      </c>
      <c r="G4191" s="80">
        <f>Original!D4601</f>
        <v>80</v>
      </c>
      <c r="H4191" s="80" t="str">
        <f>Original!G4601</f>
        <v>FOOD &amp; DRINKS</v>
      </c>
      <c r="I4191" s="57" t="s">
        <v>529</v>
      </c>
    </row>
    <row r="4192" spans="1:9">
      <c r="A4192" s="50">
        <v>4191</v>
      </c>
      <c r="B4192" s="77">
        <f>Original!A4602</f>
        <v>43789</v>
      </c>
      <c r="C4192" s="78">
        <v>43770</v>
      </c>
      <c r="D4192" s="50">
        <f>YEAR(Table1[[#This Row],[DATE]])</f>
        <v>2019</v>
      </c>
      <c r="E4192" s="79">
        <f>Original!B4602</f>
        <v>0.85416666666666663</v>
      </c>
      <c r="F4192" s="80" t="str">
        <f>Original!C4602</f>
        <v>HAIRCUT</v>
      </c>
      <c r="G4192" s="80">
        <f>Original!D4602</f>
        <v>130</v>
      </c>
      <c r="H4192" s="80" t="str">
        <f>Original!G4602</f>
        <v>BILLS</v>
      </c>
      <c r="I4192" s="57" t="s">
        <v>529</v>
      </c>
    </row>
    <row r="4193" spans="1:9">
      <c r="A4193" s="50">
        <v>4192</v>
      </c>
      <c r="B4193" s="77">
        <f>Original!A4603</f>
        <v>43789</v>
      </c>
      <c r="C4193" s="78">
        <v>43770</v>
      </c>
      <c r="D4193" s="50">
        <f>YEAR(Table1[[#This Row],[DATE]])</f>
        <v>2019</v>
      </c>
      <c r="E4193" s="79">
        <f>Original!B4603</f>
        <v>0.87986111111111109</v>
      </c>
      <c r="F4193" s="80" t="str">
        <f>Original!C4603</f>
        <v>SNACKS</v>
      </c>
      <c r="G4193" s="80">
        <f>Original!D4603</f>
        <v>195</v>
      </c>
      <c r="H4193" s="80" t="str">
        <f>Original!G4603</f>
        <v>FOOD &amp; DRINKS</v>
      </c>
      <c r="I4193" s="57" t="s">
        <v>529</v>
      </c>
    </row>
    <row r="4194" spans="1:9">
      <c r="A4194" s="50">
        <v>4193</v>
      </c>
      <c r="B4194" s="77">
        <f>Original!A4604</f>
        <v>43790</v>
      </c>
      <c r="C4194" s="78">
        <v>43770</v>
      </c>
      <c r="D4194" s="50">
        <f>YEAR(Table1[[#This Row],[DATE]])</f>
        <v>2019</v>
      </c>
      <c r="E4194" s="79">
        <f>Original!B4604</f>
        <v>7.9861111111111105E-2</v>
      </c>
      <c r="F4194" s="80" t="str">
        <f>Original!C4604</f>
        <v>GNG</v>
      </c>
      <c r="G4194" s="80">
        <f>Original!D4604</f>
        <v>260</v>
      </c>
      <c r="H4194" s="80" t="str">
        <f>Original!G4604</f>
        <v>FOOD &amp; DRINKS</v>
      </c>
      <c r="I4194" s="57" t="s">
        <v>529</v>
      </c>
    </row>
    <row r="4195" spans="1:9">
      <c r="A4195" s="50">
        <v>4194</v>
      </c>
      <c r="B4195" s="77">
        <f>Original!A4605</f>
        <v>43790</v>
      </c>
      <c r="C4195" s="78">
        <v>43770</v>
      </c>
      <c r="D4195" s="50">
        <f>YEAR(Table1[[#This Row],[DATE]])</f>
        <v>2019</v>
      </c>
      <c r="E4195" s="79">
        <f>Original!B4605</f>
        <v>0.58611111111111114</v>
      </c>
      <c r="F4195" s="80" t="str">
        <f>Original!C4605</f>
        <v>GROCERIES</v>
      </c>
      <c r="G4195" s="80">
        <f>Original!D4605</f>
        <v>30</v>
      </c>
      <c r="H4195" s="80" t="str">
        <f>Original!G4605</f>
        <v>GROCERIES</v>
      </c>
      <c r="I4195" s="57" t="s">
        <v>529</v>
      </c>
    </row>
    <row r="4196" spans="1:9">
      <c r="A4196" s="50">
        <v>4195</v>
      </c>
      <c r="B4196" s="77">
        <f>Original!A4606</f>
        <v>43790</v>
      </c>
      <c r="C4196" s="78">
        <v>43770</v>
      </c>
      <c r="D4196" s="50">
        <f>YEAR(Table1[[#This Row],[DATE]])</f>
        <v>2019</v>
      </c>
      <c r="E4196" s="79">
        <f>Original!B4606</f>
        <v>0.76736111111111116</v>
      </c>
      <c r="F4196" s="80" t="str">
        <f>Original!C4606</f>
        <v>GNG</v>
      </c>
      <c r="G4196" s="80">
        <f>Original!D4606</f>
        <v>92</v>
      </c>
      <c r="H4196" s="80" t="str">
        <f>Original!G4606</f>
        <v>FOOD &amp; DRINKS</v>
      </c>
      <c r="I4196" s="57" t="s">
        <v>529</v>
      </c>
    </row>
    <row r="4197" spans="1:9">
      <c r="A4197" s="50">
        <v>4196</v>
      </c>
      <c r="B4197" s="77">
        <f>Original!A4607</f>
        <v>43791</v>
      </c>
      <c r="C4197" s="78">
        <v>43770</v>
      </c>
      <c r="D4197" s="50">
        <f>YEAR(Table1[[#This Row],[DATE]])</f>
        <v>2019</v>
      </c>
      <c r="E4197" s="79">
        <f>Original!B4607</f>
        <v>0.85763888888888884</v>
      </c>
      <c r="F4197" s="80" t="str">
        <f>Original!C4607</f>
        <v>BRIBE</v>
      </c>
      <c r="G4197" s="80">
        <f>Original!D4607</f>
        <v>10</v>
      </c>
      <c r="H4197" s="80" t="str">
        <f>Original!G4607</f>
        <v>BILLS</v>
      </c>
      <c r="I4197" s="57" t="s">
        <v>529</v>
      </c>
    </row>
    <row r="4198" spans="1:9">
      <c r="A4198" s="50">
        <v>4197</v>
      </c>
      <c r="B4198" s="77">
        <f>Original!A4608</f>
        <v>43792</v>
      </c>
      <c r="C4198" s="78">
        <v>43770</v>
      </c>
      <c r="D4198" s="50">
        <f>YEAR(Table1[[#This Row],[DATE]])</f>
        <v>2019</v>
      </c>
      <c r="E4198" s="79">
        <f>Original!B4608</f>
        <v>0.60486111111111118</v>
      </c>
      <c r="F4198" s="80" t="str">
        <f>Original!C4608</f>
        <v>BRIBE</v>
      </c>
      <c r="G4198" s="80">
        <f>Original!D4608</f>
        <v>1</v>
      </c>
      <c r="H4198" s="80" t="str">
        <f>Original!G4608</f>
        <v>BILLS</v>
      </c>
      <c r="I4198" s="57" t="s">
        <v>529</v>
      </c>
    </row>
    <row r="4199" spans="1:9">
      <c r="A4199" s="50">
        <v>4198</v>
      </c>
      <c r="B4199" s="77">
        <f>Original!A4609</f>
        <v>43792</v>
      </c>
      <c r="C4199" s="78">
        <v>43770</v>
      </c>
      <c r="D4199" s="50">
        <f>YEAR(Table1[[#This Row],[DATE]])</f>
        <v>2019</v>
      </c>
      <c r="E4199" s="79">
        <f>Original!B4609</f>
        <v>0.6069444444444444</v>
      </c>
      <c r="F4199" s="80" t="str">
        <f>Original!C4609</f>
        <v>GROCERIES</v>
      </c>
      <c r="G4199" s="80">
        <f>Original!D4609</f>
        <v>50</v>
      </c>
      <c r="H4199" s="80" t="str">
        <f>Original!G4609</f>
        <v>GROCERIES</v>
      </c>
      <c r="I4199" s="57" t="s">
        <v>529</v>
      </c>
    </row>
    <row r="4200" spans="1:9">
      <c r="A4200" s="50">
        <v>4199</v>
      </c>
      <c r="B4200" s="77">
        <f>Original!A4610</f>
        <v>43792</v>
      </c>
      <c r="C4200" s="78">
        <v>43770</v>
      </c>
      <c r="D4200" s="50">
        <f>YEAR(Table1[[#This Row],[DATE]])</f>
        <v>2019</v>
      </c>
      <c r="E4200" s="79">
        <f>Original!B4610</f>
        <v>0.90902777777777777</v>
      </c>
      <c r="F4200" s="80" t="str">
        <f>Original!C4610</f>
        <v>HANSU GIFT</v>
      </c>
      <c r="G4200" s="80">
        <f>Original!D4610</f>
        <v>500</v>
      </c>
      <c r="H4200" s="80" t="str">
        <f>Original!G4610</f>
        <v>BILLS</v>
      </c>
      <c r="I4200" s="57" t="s">
        <v>529</v>
      </c>
    </row>
    <row r="4201" spans="1:9">
      <c r="A4201" s="50">
        <v>4200</v>
      </c>
      <c r="B4201" s="77">
        <f>Original!A4611</f>
        <v>43793</v>
      </c>
      <c r="C4201" s="78">
        <v>43770</v>
      </c>
      <c r="D4201" s="50">
        <f>YEAR(Table1[[#This Row],[DATE]])</f>
        <v>2019</v>
      </c>
      <c r="E4201" s="79">
        <f>Original!B4611</f>
        <v>0.66041666666666665</v>
      </c>
      <c r="F4201" s="80" t="str">
        <f>Original!C4611</f>
        <v>GNG</v>
      </c>
      <c r="G4201" s="80">
        <f>Original!D4611</f>
        <v>45</v>
      </c>
      <c r="H4201" s="80" t="str">
        <f>Original!G4611</f>
        <v>FOOD &amp; DRINKS</v>
      </c>
      <c r="I4201" s="57" t="s">
        <v>529</v>
      </c>
    </row>
    <row r="4202" spans="1:9">
      <c r="A4202" s="50">
        <v>4201</v>
      </c>
      <c r="B4202" s="77">
        <f>Original!A4612</f>
        <v>43794</v>
      </c>
      <c r="C4202" s="78">
        <v>43770</v>
      </c>
      <c r="D4202" s="50">
        <f>YEAR(Table1[[#This Row],[DATE]])</f>
        <v>2019</v>
      </c>
      <c r="E4202" s="79">
        <f>Original!B4612</f>
        <v>0.84236111111111101</v>
      </c>
      <c r="F4202" s="80" t="str">
        <f>Original!C4612</f>
        <v>DINNER</v>
      </c>
      <c r="G4202" s="80">
        <f>Original!D4612</f>
        <v>430</v>
      </c>
      <c r="H4202" s="80" t="str">
        <f>Original!G4612</f>
        <v>FOOD &amp; DRINKS</v>
      </c>
      <c r="I4202" s="57" t="s">
        <v>529</v>
      </c>
    </row>
    <row r="4203" spans="1:9">
      <c r="A4203" s="50">
        <v>4202</v>
      </c>
      <c r="B4203" s="77">
        <f>Original!A4613</f>
        <v>43794</v>
      </c>
      <c r="C4203" s="78">
        <v>43770</v>
      </c>
      <c r="D4203" s="50">
        <f>YEAR(Table1[[#This Row],[DATE]])</f>
        <v>2019</v>
      </c>
      <c r="E4203" s="79">
        <f>Original!B4613</f>
        <v>0.87152777777777779</v>
      </c>
      <c r="F4203" s="80" t="str">
        <f>Original!C4613</f>
        <v>GNG</v>
      </c>
      <c r="G4203" s="80">
        <f>Original!D4613</f>
        <v>38</v>
      </c>
      <c r="H4203" s="80" t="str">
        <f>Original!G4613</f>
        <v>FOOD &amp; DRINKS</v>
      </c>
      <c r="I4203" s="57" t="s">
        <v>529</v>
      </c>
    </row>
    <row r="4204" spans="1:9">
      <c r="A4204" s="50">
        <v>4203</v>
      </c>
      <c r="B4204" s="77">
        <f>Original!A4614</f>
        <v>43797</v>
      </c>
      <c r="C4204" s="78">
        <v>43770</v>
      </c>
      <c r="D4204" s="50">
        <f>YEAR(Table1[[#This Row],[DATE]])</f>
        <v>2019</v>
      </c>
      <c r="E4204" s="79">
        <f>Original!B4614</f>
        <v>0.5395833333333333</v>
      </c>
      <c r="F4204" s="80" t="str">
        <f>Original!C4614</f>
        <v>IRON</v>
      </c>
      <c r="G4204" s="80">
        <f>Original!D4614</f>
        <v>28</v>
      </c>
      <c r="H4204" s="80" t="str">
        <f>Original!G4614</f>
        <v>BILLS</v>
      </c>
      <c r="I4204" s="57" t="s">
        <v>529</v>
      </c>
    </row>
    <row r="4205" spans="1:9">
      <c r="A4205" s="50">
        <v>4204</v>
      </c>
      <c r="B4205" s="77">
        <f>Original!A4615</f>
        <v>43798</v>
      </c>
      <c r="C4205" s="78">
        <v>43770</v>
      </c>
      <c r="D4205" s="50">
        <f>YEAR(Table1[[#This Row],[DATE]])</f>
        <v>2019</v>
      </c>
      <c r="E4205" s="79">
        <f>Original!B4615</f>
        <v>5.5555555555555558E-3</v>
      </c>
      <c r="F4205" s="80" t="str">
        <f>Original!C4615</f>
        <v>GNG</v>
      </c>
      <c r="G4205" s="80">
        <f>Original!D4615</f>
        <v>60</v>
      </c>
      <c r="H4205" s="80" t="str">
        <f>Original!G4615</f>
        <v>FOOD &amp; DRINKS</v>
      </c>
      <c r="I4205" s="57" t="s">
        <v>529</v>
      </c>
    </row>
    <row r="4206" spans="1:9">
      <c r="A4206" s="50">
        <v>4205</v>
      </c>
      <c r="B4206" s="77">
        <f>Original!A4616</f>
        <v>43798</v>
      </c>
      <c r="C4206" s="78">
        <v>43770</v>
      </c>
      <c r="D4206" s="50">
        <f>YEAR(Table1[[#This Row],[DATE]])</f>
        <v>2019</v>
      </c>
      <c r="E4206" s="79">
        <f>Original!B4616</f>
        <v>0.13125000000000001</v>
      </c>
      <c r="F4206" s="80" t="str">
        <f>Original!C4616</f>
        <v>GNG</v>
      </c>
      <c r="G4206" s="80">
        <f>Original!D4616</f>
        <v>75</v>
      </c>
      <c r="H4206" s="80" t="str">
        <f>Original!G4616</f>
        <v>FOOD &amp; DRINKS</v>
      </c>
      <c r="I4206" s="57" t="s">
        <v>529</v>
      </c>
    </row>
    <row r="4207" spans="1:9">
      <c r="A4207" s="50">
        <v>4206</v>
      </c>
      <c r="B4207" s="77">
        <f>Original!A4617</f>
        <v>43798</v>
      </c>
      <c r="C4207" s="78">
        <v>43770</v>
      </c>
      <c r="D4207" s="50">
        <f>YEAR(Table1[[#This Row],[DATE]])</f>
        <v>2019</v>
      </c>
      <c r="E4207" s="79">
        <f>Original!B4617</f>
        <v>0.95138888888888884</v>
      </c>
      <c r="F4207" s="80" t="str">
        <f>Original!C4617</f>
        <v>GNG</v>
      </c>
      <c r="G4207" s="80">
        <f>Original!D4617</f>
        <v>70</v>
      </c>
      <c r="H4207" s="80" t="str">
        <f>Original!G4617</f>
        <v>FOOD &amp; DRINKS</v>
      </c>
      <c r="I4207" s="57" t="s">
        <v>529</v>
      </c>
    </row>
    <row r="4208" spans="1:9">
      <c r="A4208" s="50">
        <v>4207</v>
      </c>
      <c r="B4208" s="77">
        <f>Original!A4618</f>
        <v>43799</v>
      </c>
      <c r="C4208" s="78">
        <v>43770</v>
      </c>
      <c r="D4208" s="50">
        <f>YEAR(Table1[[#This Row],[DATE]])</f>
        <v>2019</v>
      </c>
      <c r="E4208" s="79">
        <f>Original!B4618</f>
        <v>5.7638888888888885E-2</v>
      </c>
      <c r="F4208" s="80" t="str">
        <f>Original!C4618</f>
        <v>GNG</v>
      </c>
      <c r="G4208" s="80">
        <f>Original!D4618</f>
        <v>150</v>
      </c>
      <c r="H4208" s="80" t="str">
        <f>Original!G4618</f>
        <v>FOOD &amp; DRINKS</v>
      </c>
      <c r="I4208" s="57" t="s">
        <v>529</v>
      </c>
    </row>
    <row r="4209" spans="1:9">
      <c r="A4209" s="50">
        <v>4208</v>
      </c>
      <c r="B4209" s="77">
        <f>Original!A4619</f>
        <v>43799</v>
      </c>
      <c r="C4209" s="78">
        <v>43770</v>
      </c>
      <c r="D4209" s="50">
        <f>YEAR(Table1[[#This Row],[DATE]])</f>
        <v>2019</v>
      </c>
      <c r="E4209" s="79">
        <f>Original!B4619</f>
        <v>0.66736111111111107</v>
      </c>
      <c r="F4209" s="80" t="str">
        <f>Original!C4619</f>
        <v>GROCERIES</v>
      </c>
      <c r="G4209" s="80">
        <f>Original!D4619</f>
        <v>135</v>
      </c>
      <c r="H4209" s="80" t="str">
        <f>Original!G4619</f>
        <v>GROCERIES</v>
      </c>
      <c r="I4209" s="57" t="s">
        <v>529</v>
      </c>
    </row>
    <row r="4210" spans="1:9">
      <c r="A4210" s="50">
        <v>4209</v>
      </c>
      <c r="B4210" s="77">
        <f>Original!A4620</f>
        <v>43799</v>
      </c>
      <c r="C4210" s="78">
        <v>43770</v>
      </c>
      <c r="D4210" s="50">
        <f>YEAR(Table1[[#This Row],[DATE]])</f>
        <v>2019</v>
      </c>
      <c r="E4210" s="79">
        <f>Original!B4620</f>
        <v>0.7090277777777777</v>
      </c>
      <c r="F4210" s="80" t="str">
        <f>Original!C4620</f>
        <v>DOMINO'S</v>
      </c>
      <c r="G4210" s="80">
        <f>Original!D4620</f>
        <v>335.58</v>
      </c>
      <c r="H4210" s="80" t="str">
        <f>Original!G4620</f>
        <v>FOOD &amp; DRINKS</v>
      </c>
      <c r="I4210" s="57" t="s">
        <v>529</v>
      </c>
    </row>
    <row r="4211" spans="1:9">
      <c r="A4211" s="50">
        <v>4210</v>
      </c>
      <c r="B4211" s="77">
        <f>Original!A4621</f>
        <v>43799</v>
      </c>
      <c r="C4211" s="78">
        <v>43770</v>
      </c>
      <c r="D4211" s="50">
        <f>YEAR(Table1[[#This Row],[DATE]])</f>
        <v>2019</v>
      </c>
      <c r="E4211" s="79">
        <f>Original!B4621</f>
        <v>0.7090277777777777</v>
      </c>
      <c r="F4211" s="80" t="str">
        <f>Original!C4621</f>
        <v>BUS</v>
      </c>
      <c r="G4211" s="80">
        <f>Original!D4621</f>
        <v>88.8</v>
      </c>
      <c r="H4211" s="80" t="str">
        <f>Original!G4621</f>
        <v>TRAVEL</v>
      </c>
      <c r="I4211" s="57" t="s">
        <v>529</v>
      </c>
    </row>
    <row r="4212" spans="1:9">
      <c r="A4212" s="50">
        <v>4211</v>
      </c>
      <c r="B4212" s="77">
        <f>Original!A4622</f>
        <v>43800</v>
      </c>
      <c r="C4212" s="78">
        <v>43800</v>
      </c>
      <c r="D4212" s="50">
        <f>YEAR(Table1[[#This Row],[DATE]])</f>
        <v>2019</v>
      </c>
      <c r="E4212" s="79">
        <f>Original!B4622</f>
        <v>0</v>
      </c>
      <c r="F4212" s="80" t="str">
        <f>Original!C4622</f>
        <v>AUTO</v>
      </c>
      <c r="G4212" s="80">
        <f>Original!D4622</f>
        <v>70</v>
      </c>
      <c r="H4212" s="80" t="str">
        <f>Original!G4622</f>
        <v>TRAVEL</v>
      </c>
      <c r="I4212" s="57" t="s">
        <v>529</v>
      </c>
    </row>
    <row r="4213" spans="1:9">
      <c r="A4213" s="50">
        <v>4212</v>
      </c>
      <c r="B4213" s="77">
        <f>Original!A4623</f>
        <v>43800</v>
      </c>
      <c r="C4213" s="78">
        <v>43800</v>
      </c>
      <c r="D4213" s="50">
        <f>YEAR(Table1[[#This Row],[DATE]])</f>
        <v>2019</v>
      </c>
      <c r="E4213" s="79">
        <f>Original!B4623</f>
        <v>0.14097222222222222</v>
      </c>
      <c r="F4213" s="80" t="str">
        <f>Original!C4623</f>
        <v>GNG</v>
      </c>
      <c r="G4213" s="80">
        <f>Original!D4623</f>
        <v>65</v>
      </c>
      <c r="H4213" s="80" t="str">
        <f>Original!G4623</f>
        <v>FOOD &amp; DRINKS</v>
      </c>
      <c r="I4213" s="57" t="s">
        <v>529</v>
      </c>
    </row>
    <row r="4214" spans="1:9">
      <c r="A4214" s="50">
        <v>4213</v>
      </c>
      <c r="B4214" s="77">
        <f>Original!A4624</f>
        <v>43800</v>
      </c>
      <c r="C4214" s="78">
        <v>43800</v>
      </c>
      <c r="D4214" s="50">
        <f>YEAR(Table1[[#This Row],[DATE]])</f>
        <v>2019</v>
      </c>
      <c r="E4214" s="79">
        <f>Original!B4624</f>
        <v>0.84791666666666676</v>
      </c>
      <c r="F4214" s="80" t="str">
        <f>Original!C4624</f>
        <v>MESS</v>
      </c>
      <c r="G4214" s="80">
        <f>Original!D4624</f>
        <v>160</v>
      </c>
      <c r="H4214" s="80" t="str">
        <f>Original!G4624</f>
        <v>FOOD &amp; DRINKS</v>
      </c>
      <c r="I4214" s="57" t="s">
        <v>529</v>
      </c>
    </row>
    <row r="4215" spans="1:9">
      <c r="A4215" s="50">
        <v>4214</v>
      </c>
      <c r="B4215" s="77">
        <f>Original!A4625</f>
        <v>43801</v>
      </c>
      <c r="C4215" s="78">
        <v>43800</v>
      </c>
      <c r="D4215" s="50">
        <f>YEAR(Table1[[#This Row],[DATE]])</f>
        <v>2019</v>
      </c>
      <c r="E4215" s="79">
        <f>Original!B4625</f>
        <v>0.89583333333333337</v>
      </c>
      <c r="F4215" s="80" t="str">
        <f>Original!C4625</f>
        <v>DINNER</v>
      </c>
      <c r="G4215" s="80">
        <f>Original!D4625</f>
        <v>707</v>
      </c>
      <c r="H4215" s="80" t="str">
        <f>Original!G4625</f>
        <v>FOOD &amp; DRINKS</v>
      </c>
      <c r="I4215" s="57" t="s">
        <v>529</v>
      </c>
    </row>
    <row r="4216" spans="1:9">
      <c r="A4216" s="50">
        <v>4215</v>
      </c>
      <c r="B4216" s="77">
        <f>Original!A4626</f>
        <v>43803</v>
      </c>
      <c r="C4216" s="78">
        <v>43800</v>
      </c>
      <c r="D4216" s="50">
        <f>YEAR(Table1[[#This Row],[DATE]])</f>
        <v>2019</v>
      </c>
      <c r="E4216" s="79">
        <f>Original!B4626</f>
        <v>0.88263888888888886</v>
      </c>
      <c r="F4216" s="80" t="str">
        <f>Original!C4626</f>
        <v>DINNER</v>
      </c>
      <c r="G4216" s="80">
        <f>Original!D4626</f>
        <v>123</v>
      </c>
      <c r="H4216" s="80" t="str">
        <f>Original!G4626</f>
        <v>FOOD &amp; DRINKS</v>
      </c>
      <c r="I4216" s="57" t="s">
        <v>529</v>
      </c>
    </row>
    <row r="4217" spans="1:9">
      <c r="A4217" s="50">
        <v>4216</v>
      </c>
      <c r="B4217" s="77">
        <f>Original!A4627</f>
        <v>43803</v>
      </c>
      <c r="C4217" s="78">
        <v>43800</v>
      </c>
      <c r="D4217" s="50">
        <f>YEAR(Table1[[#This Row],[DATE]])</f>
        <v>2019</v>
      </c>
      <c r="E4217" s="79">
        <f>Original!B4627</f>
        <v>0.88611111111111107</v>
      </c>
      <c r="F4217" s="80" t="str">
        <f>Original!C4627</f>
        <v>AUTO</v>
      </c>
      <c r="G4217" s="80">
        <f>Original!D4627</f>
        <v>16</v>
      </c>
      <c r="H4217" s="80" t="str">
        <f>Original!G4627</f>
        <v>TRAVEL</v>
      </c>
      <c r="I4217" s="57" t="s">
        <v>529</v>
      </c>
    </row>
    <row r="4218" spans="1:9">
      <c r="A4218" s="50">
        <v>4217</v>
      </c>
      <c r="B4218" s="77">
        <f>Original!A4628</f>
        <v>43803</v>
      </c>
      <c r="C4218" s="78">
        <v>43800</v>
      </c>
      <c r="D4218" s="50">
        <f>YEAR(Table1[[#This Row],[DATE]])</f>
        <v>2019</v>
      </c>
      <c r="E4218" s="79">
        <f>Original!B4628</f>
        <v>0.88680555555555562</v>
      </c>
      <c r="F4218" s="80" t="str">
        <f>Original!C4628</f>
        <v>BUS</v>
      </c>
      <c r="G4218" s="80">
        <f>Original!D4628</f>
        <v>28</v>
      </c>
      <c r="H4218" s="80" t="str">
        <f>Original!G4628</f>
        <v>TRAVEL</v>
      </c>
      <c r="I4218" s="57" t="s">
        <v>529</v>
      </c>
    </row>
    <row r="4219" spans="1:9">
      <c r="A4219" s="50">
        <v>4218</v>
      </c>
      <c r="B4219" s="77">
        <f>Original!A4629</f>
        <v>43803</v>
      </c>
      <c r="C4219" s="78">
        <v>43800</v>
      </c>
      <c r="D4219" s="50">
        <f>YEAR(Table1[[#This Row],[DATE]])</f>
        <v>2019</v>
      </c>
      <c r="E4219" s="79">
        <f>Original!B4629</f>
        <v>0.94444444444444453</v>
      </c>
      <c r="F4219" s="80" t="str">
        <f>Original!C4629</f>
        <v>TRAIN</v>
      </c>
      <c r="G4219" s="80">
        <f>Original!D4629</f>
        <v>790</v>
      </c>
      <c r="H4219" s="80" t="str">
        <f>Original!G4629</f>
        <v>TRAVEL</v>
      </c>
      <c r="I4219" s="57" t="s">
        <v>529</v>
      </c>
    </row>
    <row r="4220" spans="1:9">
      <c r="A4220" s="50">
        <v>4219</v>
      </c>
      <c r="B4220" s="77">
        <f>Original!A4630</f>
        <v>43804</v>
      </c>
      <c r="C4220" s="78">
        <v>43800</v>
      </c>
      <c r="D4220" s="50">
        <f>YEAR(Table1[[#This Row],[DATE]])</f>
        <v>2019</v>
      </c>
      <c r="E4220" s="79">
        <f>Original!B4630</f>
        <v>0.57638888888888895</v>
      </c>
      <c r="F4220" s="80" t="str">
        <f>Original!C4630</f>
        <v>SWIGGY</v>
      </c>
      <c r="G4220" s="80">
        <f>Original!D4630</f>
        <v>190</v>
      </c>
      <c r="H4220" s="80" t="str">
        <f>Original!G4630</f>
        <v>FOOD &amp; DRINKS</v>
      </c>
      <c r="I4220" s="57" t="s">
        <v>529</v>
      </c>
    </row>
    <row r="4221" spans="1:9">
      <c r="A4221" s="50">
        <v>4220</v>
      </c>
      <c r="B4221" s="77">
        <f>Original!A4631</f>
        <v>43805</v>
      </c>
      <c r="C4221" s="78">
        <v>43800</v>
      </c>
      <c r="D4221" s="50">
        <f>YEAR(Table1[[#This Row],[DATE]])</f>
        <v>2019</v>
      </c>
      <c r="E4221" s="79">
        <f>Original!B4631</f>
        <v>0.3298611111111111</v>
      </c>
      <c r="F4221" s="80" t="str">
        <f>Original!C4631</f>
        <v>SWIGGY</v>
      </c>
      <c r="G4221" s="80">
        <f>Original!D4631</f>
        <v>190</v>
      </c>
      <c r="H4221" s="80" t="str">
        <f>Original!G4631</f>
        <v>FOOD &amp; DRINKS</v>
      </c>
      <c r="I4221" s="57" t="s">
        <v>529</v>
      </c>
    </row>
    <row r="4222" spans="1:9">
      <c r="A4222" s="50">
        <v>4221</v>
      </c>
      <c r="B4222" s="77">
        <f>Original!A4632</f>
        <v>43805</v>
      </c>
      <c r="C4222" s="78">
        <v>43800</v>
      </c>
      <c r="D4222" s="50">
        <f>YEAR(Table1[[#This Row],[DATE]])</f>
        <v>2019</v>
      </c>
      <c r="E4222" s="79">
        <f>Original!B4632</f>
        <v>0.39583333333333331</v>
      </c>
      <c r="F4222" s="80" t="str">
        <f>Original!C4632</f>
        <v>PUPPY'S CAKE</v>
      </c>
      <c r="G4222" s="80">
        <f>Original!D4632</f>
        <v>200</v>
      </c>
      <c r="H4222" s="80" t="str">
        <f>Original!G4632</f>
        <v>FOOD &amp; DRINKS</v>
      </c>
      <c r="I4222" s="57" t="s">
        <v>529</v>
      </c>
    </row>
    <row r="4223" spans="1:9">
      <c r="A4223" s="50">
        <v>4222</v>
      </c>
      <c r="B4223" s="77">
        <f>Original!A4633</f>
        <v>43805</v>
      </c>
      <c r="C4223" s="78">
        <v>43800</v>
      </c>
      <c r="D4223" s="50">
        <f>YEAR(Table1[[#This Row],[DATE]])</f>
        <v>2019</v>
      </c>
      <c r="E4223" s="79">
        <f>Original!B4633</f>
        <v>0.39652777777777781</v>
      </c>
      <c r="F4223" s="80" t="str">
        <f>Original!C4633</f>
        <v>SWEETS GIFT</v>
      </c>
      <c r="G4223" s="80">
        <f>Original!D4633</f>
        <v>3750</v>
      </c>
      <c r="H4223" s="80" t="str">
        <f>Original!G4633</f>
        <v>BILLS</v>
      </c>
      <c r="I4223" s="57" t="s">
        <v>529</v>
      </c>
    </row>
    <row r="4224" spans="1:9">
      <c r="A4224" s="50">
        <v>4223</v>
      </c>
      <c r="B4224" s="77">
        <f>Original!A4634</f>
        <v>43805</v>
      </c>
      <c r="C4224" s="78">
        <v>43800</v>
      </c>
      <c r="D4224" s="50">
        <f>YEAR(Table1[[#This Row],[DATE]])</f>
        <v>2019</v>
      </c>
      <c r="E4224" s="79">
        <f>Original!B4634</f>
        <v>0.6</v>
      </c>
      <c r="F4224" s="80" t="str">
        <f>Original!C4634</f>
        <v>SWIGGY</v>
      </c>
      <c r="G4224" s="80">
        <f>Original!D4634</f>
        <v>390</v>
      </c>
      <c r="H4224" s="80" t="str">
        <f>Original!G4634</f>
        <v>FOOD &amp; DRINKS</v>
      </c>
      <c r="I4224" s="57" t="s">
        <v>529</v>
      </c>
    </row>
    <row r="4225" spans="1:9">
      <c r="A4225" s="50">
        <v>4224</v>
      </c>
      <c r="B4225" s="77">
        <f>Original!A4635</f>
        <v>43805</v>
      </c>
      <c r="C4225" s="78">
        <v>43800</v>
      </c>
      <c r="D4225" s="50">
        <f>YEAR(Table1[[#This Row],[DATE]])</f>
        <v>2019</v>
      </c>
      <c r="E4225" s="79">
        <f>Original!B4635</f>
        <v>0.83611111111111114</v>
      </c>
      <c r="F4225" s="80" t="str">
        <f>Original!C4635</f>
        <v>JUICE</v>
      </c>
      <c r="G4225" s="80">
        <f>Original!D4635</f>
        <v>35</v>
      </c>
      <c r="H4225" s="80" t="str">
        <f>Original!G4635</f>
        <v>FOOD &amp; DRINKS</v>
      </c>
      <c r="I4225" s="57" t="s">
        <v>529</v>
      </c>
    </row>
    <row r="4226" spans="1:9">
      <c r="A4226" s="50">
        <v>4225</v>
      </c>
      <c r="B4226" s="77">
        <f>Original!A4636</f>
        <v>43805</v>
      </c>
      <c r="C4226" s="78">
        <v>43800</v>
      </c>
      <c r="D4226" s="50">
        <f>YEAR(Table1[[#This Row],[DATE]])</f>
        <v>2019</v>
      </c>
      <c r="E4226" s="79">
        <f>Original!B4636</f>
        <v>0.84652777777777777</v>
      </c>
      <c r="F4226" s="80" t="str">
        <f>Original!C4636</f>
        <v>SWETHA GIFT</v>
      </c>
      <c r="G4226" s="80">
        <f>Original!D4636</f>
        <v>2000</v>
      </c>
      <c r="H4226" s="80" t="str">
        <f>Original!G4636</f>
        <v>BILLS</v>
      </c>
      <c r="I4226" s="57" t="s">
        <v>529</v>
      </c>
    </row>
    <row r="4227" spans="1:9">
      <c r="A4227" s="50">
        <v>4226</v>
      </c>
      <c r="B4227" s="77">
        <f>Original!A4637</f>
        <v>43805</v>
      </c>
      <c r="C4227" s="78">
        <v>43800</v>
      </c>
      <c r="D4227" s="50">
        <f>YEAR(Table1[[#This Row],[DATE]])</f>
        <v>2019</v>
      </c>
      <c r="E4227" s="79">
        <f>Original!B4637</f>
        <v>0.93055555555555547</v>
      </c>
      <c r="F4227" s="80" t="str">
        <f>Original!C4637</f>
        <v>TRAIN</v>
      </c>
      <c r="G4227" s="80">
        <f>Original!D4637</f>
        <v>1179.1500000000001</v>
      </c>
      <c r="H4227" s="80" t="str">
        <f>Original!G4637</f>
        <v>TRAVEL</v>
      </c>
      <c r="I4227" s="57" t="s">
        <v>529</v>
      </c>
    </row>
    <row r="4228" spans="1:9">
      <c r="A4228" s="50">
        <v>4227</v>
      </c>
      <c r="B4228" s="77">
        <f>Original!A4638</f>
        <v>43805</v>
      </c>
      <c r="C4228" s="78">
        <v>43800</v>
      </c>
      <c r="D4228" s="50">
        <f>YEAR(Table1[[#This Row],[DATE]])</f>
        <v>2019</v>
      </c>
      <c r="E4228" s="79">
        <f>Original!B4638</f>
        <v>0.94930555555555562</v>
      </c>
      <c r="F4228" s="80" t="str">
        <f>Original!C4638</f>
        <v>SNACKS</v>
      </c>
      <c r="G4228" s="80">
        <f>Original!D4638</f>
        <v>182</v>
      </c>
      <c r="H4228" s="80" t="str">
        <f>Original!G4638</f>
        <v>FOOD &amp; DRINKS</v>
      </c>
      <c r="I4228" s="57" t="s">
        <v>529</v>
      </c>
    </row>
    <row r="4229" spans="1:9">
      <c r="A4229" s="50">
        <v>4228</v>
      </c>
      <c r="B4229" s="77">
        <f>Original!A4639</f>
        <v>43805</v>
      </c>
      <c r="C4229" s="78">
        <v>43800</v>
      </c>
      <c r="D4229" s="50">
        <f>YEAR(Table1[[#This Row],[DATE]])</f>
        <v>2019</v>
      </c>
      <c r="E4229" s="79">
        <f>Original!B4639</f>
        <v>0.94930555555555562</v>
      </c>
      <c r="F4229" s="80" t="str">
        <f>Original!C4639</f>
        <v>OLA</v>
      </c>
      <c r="G4229" s="80">
        <f>Original!D4639</f>
        <v>100</v>
      </c>
      <c r="H4229" s="80" t="str">
        <f>Original!G4639</f>
        <v>TRAVEL</v>
      </c>
      <c r="I4229" s="57" t="s">
        <v>529</v>
      </c>
    </row>
    <row r="4230" spans="1:9">
      <c r="A4230" s="50">
        <v>4229</v>
      </c>
      <c r="B4230" s="77">
        <f>Original!A4640</f>
        <v>43806</v>
      </c>
      <c r="C4230" s="78">
        <v>43800</v>
      </c>
      <c r="D4230" s="50">
        <f>YEAR(Table1[[#This Row],[DATE]])</f>
        <v>2019</v>
      </c>
      <c r="E4230" s="79">
        <f>Original!B4640</f>
        <v>0.27499999999999997</v>
      </c>
      <c r="F4230" s="80" t="str">
        <f>Original!C4640</f>
        <v>AUTO</v>
      </c>
      <c r="G4230" s="80">
        <f>Original!D4640</f>
        <v>15</v>
      </c>
      <c r="H4230" s="80" t="str">
        <f>Original!G4640</f>
        <v>TRAVEL</v>
      </c>
      <c r="I4230" s="57" t="s">
        <v>529</v>
      </c>
    </row>
    <row r="4231" spans="1:9">
      <c r="A4231" s="50">
        <v>4230</v>
      </c>
      <c r="B4231" s="77">
        <f>Original!A4641</f>
        <v>43807</v>
      </c>
      <c r="C4231" s="78">
        <v>43800</v>
      </c>
      <c r="D4231" s="50">
        <f>YEAR(Table1[[#This Row],[DATE]])</f>
        <v>2019</v>
      </c>
      <c r="E4231" s="79">
        <f>Original!B4641</f>
        <v>0.91319444444444453</v>
      </c>
      <c r="F4231" s="80" t="str">
        <f>Original!C4641</f>
        <v>GNG</v>
      </c>
      <c r="G4231" s="80">
        <f>Original!D4641</f>
        <v>38</v>
      </c>
      <c r="H4231" s="80" t="str">
        <f>Original!G4641</f>
        <v>FOOD &amp; DRINKS</v>
      </c>
      <c r="I4231" s="57" t="s">
        <v>529</v>
      </c>
    </row>
    <row r="4232" spans="1:9">
      <c r="A4232" s="50">
        <v>4231</v>
      </c>
      <c r="B4232" s="77">
        <f>Original!A4642</f>
        <v>43808</v>
      </c>
      <c r="C4232" s="78">
        <v>43800</v>
      </c>
      <c r="D4232" s="50">
        <f>YEAR(Table1[[#This Row],[DATE]])</f>
        <v>2019</v>
      </c>
      <c r="E4232" s="79">
        <f>Original!B4642</f>
        <v>0.79166666666666663</v>
      </c>
      <c r="F4232" s="80" t="str">
        <f>Original!C4642</f>
        <v>EMI</v>
      </c>
      <c r="G4232" s="80">
        <f>Original!D4642</f>
        <v>33182</v>
      </c>
      <c r="H4232" s="80" t="str">
        <f>Original!G4642</f>
        <v>EMI</v>
      </c>
      <c r="I4232" s="57" t="s">
        <v>529</v>
      </c>
    </row>
    <row r="4233" spans="1:9">
      <c r="A4233" s="50">
        <v>4232</v>
      </c>
      <c r="B4233" s="77">
        <f>Original!A4643</f>
        <v>43808</v>
      </c>
      <c r="C4233" s="78">
        <v>43800</v>
      </c>
      <c r="D4233" s="50">
        <f>YEAR(Table1[[#This Row],[DATE]])</f>
        <v>2019</v>
      </c>
      <c r="E4233" s="79">
        <f>Original!B4643</f>
        <v>0.89930555555555547</v>
      </c>
      <c r="F4233" s="80" t="str">
        <f>Original!C4643</f>
        <v>MESS</v>
      </c>
      <c r="G4233" s="80">
        <f>Original!D4643</f>
        <v>140</v>
      </c>
      <c r="H4233" s="80" t="str">
        <f>Original!G4643</f>
        <v>FOOD &amp; DRINKS</v>
      </c>
      <c r="I4233" s="57" t="s">
        <v>529</v>
      </c>
    </row>
    <row r="4234" spans="1:9">
      <c r="A4234" s="50">
        <v>4233</v>
      </c>
      <c r="B4234" s="77">
        <f>Original!A4644</f>
        <v>43809</v>
      </c>
      <c r="C4234" s="78">
        <v>43800</v>
      </c>
      <c r="D4234" s="50">
        <f>YEAR(Table1[[#This Row],[DATE]])</f>
        <v>2019</v>
      </c>
      <c r="E4234" s="79">
        <f>Original!B4644</f>
        <v>0.3972222222222222</v>
      </c>
      <c r="F4234" s="80" t="str">
        <f>Original!C4644</f>
        <v>ZERODHABROKINGSIGNUP@HDFCBANK</v>
      </c>
      <c r="G4234" s="80">
        <f>Original!D4644</f>
        <v>300</v>
      </c>
      <c r="H4234" s="80" t="str">
        <f>Original!G4644</f>
        <v>BILLS</v>
      </c>
      <c r="I4234" s="57" t="s">
        <v>529</v>
      </c>
    </row>
    <row r="4235" spans="1:9">
      <c r="A4235" s="50">
        <v>4234</v>
      </c>
      <c r="B4235" s="77">
        <f>Original!A4645</f>
        <v>43810</v>
      </c>
      <c r="C4235" s="78">
        <v>43800</v>
      </c>
      <c r="D4235" s="50">
        <f>YEAR(Table1[[#This Row],[DATE]])</f>
        <v>2019</v>
      </c>
      <c r="E4235" s="79">
        <f>Original!B4645</f>
        <v>0.51111111111111118</v>
      </c>
      <c r="F4235" s="80" t="str">
        <f>Original!C4645</f>
        <v>HAIRCUT</v>
      </c>
      <c r="G4235" s="80">
        <f>Original!D4645</f>
        <v>130</v>
      </c>
      <c r="H4235" s="80" t="str">
        <f>Original!G4645</f>
        <v>BILLS</v>
      </c>
      <c r="I4235" s="57" t="s">
        <v>529</v>
      </c>
    </row>
    <row r="4236" spans="1:9">
      <c r="A4236" s="50">
        <v>4235</v>
      </c>
      <c r="B4236" s="77">
        <f>Original!A4646</f>
        <v>43810</v>
      </c>
      <c r="C4236" s="78">
        <v>43800</v>
      </c>
      <c r="D4236" s="50">
        <f>YEAR(Table1[[#This Row],[DATE]])</f>
        <v>2019</v>
      </c>
      <c r="E4236" s="79">
        <f>Original!B4646</f>
        <v>0.54027777777777775</v>
      </c>
      <c r="F4236" s="80" t="str">
        <f>Original!C4646</f>
        <v>SNACKS</v>
      </c>
      <c r="G4236" s="80">
        <f>Original!D4646</f>
        <v>70</v>
      </c>
      <c r="H4236" s="80" t="str">
        <f>Original!G4646</f>
        <v>FOOD &amp; DRINKS</v>
      </c>
      <c r="I4236" s="57" t="s">
        <v>529</v>
      </c>
    </row>
    <row r="4237" spans="1:9">
      <c r="A4237" s="50">
        <v>4236</v>
      </c>
      <c r="B4237" s="77">
        <f>Original!A4647</f>
        <v>43810</v>
      </c>
      <c r="C4237" s="78">
        <v>43800</v>
      </c>
      <c r="D4237" s="50">
        <f>YEAR(Table1[[#This Row],[DATE]])</f>
        <v>2019</v>
      </c>
      <c r="E4237" s="79">
        <f>Original!B4647</f>
        <v>0.87430555555555556</v>
      </c>
      <c r="F4237" s="80" t="str">
        <f>Original!C4647</f>
        <v>SHORTS</v>
      </c>
      <c r="G4237" s="80">
        <f>Original!D4647</f>
        <v>450</v>
      </c>
      <c r="H4237" s="80" t="str">
        <f>Original!G4647</f>
        <v>SHOPPING</v>
      </c>
      <c r="I4237" s="57" t="s">
        <v>529</v>
      </c>
    </row>
    <row r="4238" spans="1:9">
      <c r="A4238" s="50">
        <v>4237</v>
      </c>
      <c r="B4238" s="77">
        <f>Original!A4648</f>
        <v>43810</v>
      </c>
      <c r="C4238" s="78">
        <v>43800</v>
      </c>
      <c r="D4238" s="50">
        <f>YEAR(Table1[[#This Row],[DATE]])</f>
        <v>2019</v>
      </c>
      <c r="E4238" s="79">
        <f>Original!B4648</f>
        <v>0.89166666666666661</v>
      </c>
      <c r="F4238" s="80" t="str">
        <f>Original!C4648</f>
        <v>GNG</v>
      </c>
      <c r="G4238" s="80">
        <f>Original!D4648</f>
        <v>76</v>
      </c>
      <c r="H4238" s="80" t="str">
        <f>Original!G4648</f>
        <v>FOOD &amp; DRINKS</v>
      </c>
      <c r="I4238" s="57" t="s">
        <v>529</v>
      </c>
    </row>
    <row r="4239" spans="1:9">
      <c r="A4239" s="50">
        <v>4238</v>
      </c>
      <c r="B4239" s="77">
        <f>Original!A4649</f>
        <v>43810</v>
      </c>
      <c r="C4239" s="78">
        <v>43800</v>
      </c>
      <c r="D4239" s="50">
        <f>YEAR(Table1[[#This Row],[DATE]])</f>
        <v>2019</v>
      </c>
      <c r="E4239" s="79">
        <f>Original!B4649</f>
        <v>0.89236111111111116</v>
      </c>
      <c r="F4239" s="80" t="str">
        <f>Original!C4649</f>
        <v>INSTANT KARMA</v>
      </c>
      <c r="G4239" s="80">
        <f>Original!D4649</f>
        <v>559.41999999999996</v>
      </c>
      <c r="H4239" s="80" t="str">
        <f>Original!G4649</f>
        <v>FOOD &amp; DRINKS</v>
      </c>
      <c r="I4239" s="57" t="s">
        <v>529</v>
      </c>
    </row>
    <row r="4240" spans="1:9">
      <c r="A4240" s="50">
        <v>4239</v>
      </c>
      <c r="B4240" s="77">
        <f>Original!A4650</f>
        <v>43812</v>
      </c>
      <c r="C4240" s="78">
        <v>43800</v>
      </c>
      <c r="D4240" s="50">
        <f>YEAR(Table1[[#This Row],[DATE]])</f>
        <v>2019</v>
      </c>
      <c r="E4240" s="79">
        <f>Original!B4650</f>
        <v>4.5833333333333337E-2</v>
      </c>
      <c r="F4240" s="80" t="str">
        <f>Original!C4650</f>
        <v>GNG</v>
      </c>
      <c r="G4240" s="80">
        <f>Original!D4650</f>
        <v>150</v>
      </c>
      <c r="H4240" s="80" t="str">
        <f>Original!G4650</f>
        <v>FOOD &amp; DRINKS</v>
      </c>
      <c r="I4240" s="57" t="s">
        <v>529</v>
      </c>
    </row>
    <row r="4241" spans="1:9">
      <c r="A4241" s="50">
        <v>4240</v>
      </c>
      <c r="B4241" s="77">
        <f>Original!A4651</f>
        <v>43812</v>
      </c>
      <c r="C4241" s="78">
        <v>43800</v>
      </c>
      <c r="D4241" s="50">
        <f>YEAR(Table1[[#This Row],[DATE]])</f>
        <v>2019</v>
      </c>
      <c r="E4241" s="79">
        <f>Original!B4651</f>
        <v>4.5833333333333337E-2</v>
      </c>
      <c r="F4241" s="80" t="str">
        <f>Original!C4651</f>
        <v>IRON</v>
      </c>
      <c r="G4241" s="80">
        <f>Original!D4651</f>
        <v>21</v>
      </c>
      <c r="H4241" s="80" t="str">
        <f>Original!G4651</f>
        <v>BILLS</v>
      </c>
      <c r="I4241" s="57" t="s">
        <v>529</v>
      </c>
    </row>
    <row r="4242" spans="1:9">
      <c r="A4242" s="50">
        <v>4241</v>
      </c>
      <c r="B4242" s="77">
        <f>Original!A4652</f>
        <v>43812</v>
      </c>
      <c r="C4242" s="78">
        <v>43800</v>
      </c>
      <c r="D4242" s="50">
        <f>YEAR(Table1[[#This Row],[DATE]])</f>
        <v>2019</v>
      </c>
      <c r="E4242" s="79">
        <f>Original!B4652</f>
        <v>0.85416666666666663</v>
      </c>
      <c r="F4242" s="80" t="str">
        <f>Original!C4652</f>
        <v>MESS</v>
      </c>
      <c r="G4242" s="80">
        <f>Original!D4652</f>
        <v>70</v>
      </c>
      <c r="H4242" s="80" t="str">
        <f>Original!G4652</f>
        <v>FOOD &amp; DRINKS</v>
      </c>
      <c r="I4242" s="57" t="s">
        <v>529</v>
      </c>
    </row>
    <row r="4243" spans="1:9">
      <c r="A4243" s="50">
        <v>4242</v>
      </c>
      <c r="B4243" s="77">
        <f>Original!A4653</f>
        <v>43814</v>
      </c>
      <c r="C4243" s="78">
        <v>43800</v>
      </c>
      <c r="D4243" s="50">
        <f>YEAR(Table1[[#This Row],[DATE]])</f>
        <v>2019</v>
      </c>
      <c r="E4243" s="79">
        <f>Original!B4653</f>
        <v>0.46736111111111112</v>
      </c>
      <c r="F4243" s="80" t="str">
        <f>Original!C4653</f>
        <v>GNG</v>
      </c>
      <c r="G4243" s="80">
        <f>Original!D4653</f>
        <v>100</v>
      </c>
      <c r="H4243" s="80" t="str">
        <f>Original!G4653</f>
        <v>FOOD &amp; DRINKS</v>
      </c>
      <c r="I4243" s="57" t="s">
        <v>529</v>
      </c>
    </row>
    <row r="4244" spans="1:9">
      <c r="A4244" s="50">
        <v>4243</v>
      </c>
      <c r="B4244" s="77">
        <f>Original!A4654</f>
        <v>43814</v>
      </c>
      <c r="C4244" s="78">
        <v>43800</v>
      </c>
      <c r="D4244" s="50">
        <f>YEAR(Table1[[#This Row],[DATE]])</f>
        <v>2019</v>
      </c>
      <c r="E4244" s="79">
        <f>Original!B4654</f>
        <v>0.98125000000000007</v>
      </c>
      <c r="F4244" s="80" t="str">
        <f>Original!C4654</f>
        <v>RECHARGE</v>
      </c>
      <c r="G4244" s="80">
        <f>Original!D4654</f>
        <v>60</v>
      </c>
      <c r="H4244" s="80" t="str">
        <f>Original!G4654</f>
        <v>BILLS</v>
      </c>
      <c r="I4244" s="57" t="s">
        <v>529</v>
      </c>
    </row>
    <row r="4245" spans="1:9">
      <c r="A4245" s="50">
        <v>4244</v>
      </c>
      <c r="B4245" s="77">
        <f>Original!A4655</f>
        <v>43815</v>
      </c>
      <c r="C4245" s="78">
        <v>43800</v>
      </c>
      <c r="D4245" s="50">
        <f>YEAR(Table1[[#This Row],[DATE]])</f>
        <v>2019</v>
      </c>
      <c r="E4245" s="79">
        <f>Original!B4655</f>
        <v>0.55833333333333335</v>
      </c>
      <c r="F4245" s="80" t="str">
        <f>Original!C4655</f>
        <v>GNG</v>
      </c>
      <c r="G4245" s="80">
        <f>Original!D4655</f>
        <v>30</v>
      </c>
      <c r="H4245" s="80" t="str">
        <f>Original!G4655</f>
        <v>FOOD &amp; DRINKS</v>
      </c>
      <c r="I4245" s="57" t="s">
        <v>529</v>
      </c>
    </row>
    <row r="4246" spans="1:9">
      <c r="A4246" s="50">
        <v>4245</v>
      </c>
      <c r="B4246" s="77">
        <f>Original!A4656</f>
        <v>43815</v>
      </c>
      <c r="C4246" s="78">
        <v>43800</v>
      </c>
      <c r="D4246" s="50">
        <f>YEAR(Table1[[#This Row],[DATE]])</f>
        <v>2019</v>
      </c>
      <c r="E4246" s="79">
        <f>Original!B4656</f>
        <v>0.83819444444444446</v>
      </c>
      <c r="F4246" s="80" t="str">
        <f>Original!C4656</f>
        <v>HAMAM</v>
      </c>
      <c r="G4246" s="80">
        <f>Original!D4656</f>
        <v>220</v>
      </c>
      <c r="H4246" s="80" t="str">
        <f>Original!G4656</f>
        <v>GROCERIES</v>
      </c>
      <c r="I4246" s="57" t="s">
        <v>529</v>
      </c>
    </row>
    <row r="4247" spans="1:9">
      <c r="A4247" s="50">
        <v>4246</v>
      </c>
      <c r="B4247" s="77">
        <f>Original!A4657</f>
        <v>43815</v>
      </c>
      <c r="C4247" s="78">
        <v>43800</v>
      </c>
      <c r="D4247" s="50">
        <f>YEAR(Table1[[#This Row],[DATE]])</f>
        <v>2019</v>
      </c>
      <c r="E4247" s="79">
        <f>Original!B4657</f>
        <v>0.83819444444444446</v>
      </c>
      <c r="F4247" s="80" t="str">
        <f>Original!C4657</f>
        <v>SNACKS</v>
      </c>
      <c r="G4247" s="80">
        <f>Original!D4657</f>
        <v>200</v>
      </c>
      <c r="H4247" s="80" t="str">
        <f>Original!G4657</f>
        <v>FOOD &amp; DRINKS</v>
      </c>
      <c r="I4247" s="57" t="s">
        <v>529</v>
      </c>
    </row>
    <row r="4248" spans="1:9">
      <c r="A4248" s="50">
        <v>4247</v>
      </c>
      <c r="B4248" s="77">
        <f>Original!A4658</f>
        <v>43815</v>
      </c>
      <c r="C4248" s="78">
        <v>43800</v>
      </c>
      <c r="D4248" s="50">
        <f>YEAR(Table1[[#This Row],[DATE]])</f>
        <v>2019</v>
      </c>
      <c r="E4248" s="79">
        <f>Original!B4658</f>
        <v>0.83819444444444446</v>
      </c>
      <c r="F4248" s="80" t="str">
        <f>Original!C4658</f>
        <v>AUTO</v>
      </c>
      <c r="G4248" s="80">
        <f>Original!D4658</f>
        <v>100</v>
      </c>
      <c r="H4248" s="80" t="str">
        <f>Original!G4658</f>
        <v>TRAVEL</v>
      </c>
      <c r="I4248" s="57" t="s">
        <v>529</v>
      </c>
    </row>
    <row r="4249" spans="1:9">
      <c r="A4249" s="50">
        <v>4248</v>
      </c>
      <c r="B4249" s="77">
        <f>Original!A4659</f>
        <v>43817</v>
      </c>
      <c r="C4249" s="78">
        <v>43800</v>
      </c>
      <c r="D4249" s="50">
        <f>YEAR(Table1[[#This Row],[DATE]])</f>
        <v>2019</v>
      </c>
      <c r="E4249" s="79">
        <f>Original!B4659</f>
        <v>0.10555555555555556</v>
      </c>
      <c r="F4249" s="80" t="str">
        <f>Original!C4659</f>
        <v>GNG</v>
      </c>
      <c r="G4249" s="80">
        <f>Original!D4659</f>
        <v>10</v>
      </c>
      <c r="H4249" s="80" t="str">
        <f>Original!G4659</f>
        <v>FOOD &amp; DRINKS</v>
      </c>
      <c r="I4249" s="57" t="s">
        <v>529</v>
      </c>
    </row>
    <row r="4250" spans="1:9">
      <c r="A4250" s="50">
        <v>4249</v>
      </c>
      <c r="B4250" s="77">
        <f>Original!A4660</f>
        <v>43817</v>
      </c>
      <c r="C4250" s="78">
        <v>43800</v>
      </c>
      <c r="D4250" s="50">
        <f>YEAR(Table1[[#This Row],[DATE]])</f>
        <v>2019</v>
      </c>
      <c r="E4250" s="79">
        <f>Original!B4660</f>
        <v>0.66666666666666663</v>
      </c>
      <c r="F4250" s="80" t="str">
        <f>Original!C4660</f>
        <v>GNG</v>
      </c>
      <c r="G4250" s="80">
        <f>Original!D4660</f>
        <v>70</v>
      </c>
      <c r="H4250" s="80" t="str">
        <f>Original!G4660</f>
        <v>FOOD &amp; DRINKS</v>
      </c>
      <c r="I4250" s="57" t="s">
        <v>529</v>
      </c>
    </row>
    <row r="4251" spans="1:9">
      <c r="A4251" s="50">
        <v>4250</v>
      </c>
      <c r="B4251" s="77">
        <f>Original!A4661</f>
        <v>43817</v>
      </c>
      <c r="C4251" s="78">
        <v>43800</v>
      </c>
      <c r="D4251" s="50">
        <f>YEAR(Table1[[#This Row],[DATE]])</f>
        <v>2019</v>
      </c>
      <c r="E4251" s="79">
        <f>Original!B4661</f>
        <v>0.6743055555555556</v>
      </c>
      <c r="F4251" s="80" t="str">
        <f>Original!C4661</f>
        <v>BUS</v>
      </c>
      <c r="G4251" s="80">
        <f>Original!D4661</f>
        <v>32</v>
      </c>
      <c r="H4251" s="80" t="str">
        <f>Original!G4661</f>
        <v>TRAVEL</v>
      </c>
      <c r="I4251" s="57" t="s">
        <v>529</v>
      </c>
    </row>
    <row r="4252" spans="1:9">
      <c r="A4252" s="50">
        <v>4251</v>
      </c>
      <c r="B4252" s="77">
        <f>Original!A4662</f>
        <v>43818</v>
      </c>
      <c r="C4252" s="78">
        <v>43800</v>
      </c>
      <c r="D4252" s="50">
        <f>YEAR(Table1[[#This Row],[DATE]])</f>
        <v>2019</v>
      </c>
      <c r="E4252" s="79">
        <f>Original!B4662</f>
        <v>0.48125000000000001</v>
      </c>
      <c r="F4252" s="80" t="str">
        <f>Original!C4662</f>
        <v>BUS</v>
      </c>
      <c r="G4252" s="80">
        <f>Original!D4662</f>
        <v>75</v>
      </c>
      <c r="H4252" s="80" t="str">
        <f>Original!G4662</f>
        <v>TRAVEL</v>
      </c>
      <c r="I4252" s="57" t="s">
        <v>529</v>
      </c>
    </row>
    <row r="4253" spans="1:9">
      <c r="A4253" s="50">
        <v>4252</v>
      </c>
      <c r="B4253" s="77">
        <f>Original!A4663</f>
        <v>43818</v>
      </c>
      <c r="C4253" s="78">
        <v>43800</v>
      </c>
      <c r="D4253" s="50">
        <f>YEAR(Table1[[#This Row],[DATE]])</f>
        <v>2019</v>
      </c>
      <c r="E4253" s="79">
        <f>Original!B4663</f>
        <v>0.5541666666666667</v>
      </c>
      <c r="F4253" s="80" t="str">
        <f>Original!C4663</f>
        <v>AUTO</v>
      </c>
      <c r="G4253" s="80">
        <f>Original!D4663</f>
        <v>20</v>
      </c>
      <c r="H4253" s="80" t="str">
        <f>Original!G4663</f>
        <v>TRAVEL</v>
      </c>
      <c r="I4253" s="57" t="s">
        <v>529</v>
      </c>
    </row>
    <row r="4254" spans="1:9">
      <c r="A4254" s="50">
        <v>4253</v>
      </c>
      <c r="B4254" s="77">
        <f>Original!A4664</f>
        <v>43818</v>
      </c>
      <c r="C4254" s="78">
        <v>43800</v>
      </c>
      <c r="D4254" s="50">
        <f>YEAR(Table1[[#This Row],[DATE]])</f>
        <v>2019</v>
      </c>
      <c r="E4254" s="79">
        <f>Original!B4664</f>
        <v>0.5541666666666667</v>
      </c>
      <c r="F4254" s="80" t="str">
        <f>Original!C4664</f>
        <v>TEA</v>
      </c>
      <c r="G4254" s="80">
        <f>Original!D4664</f>
        <v>12</v>
      </c>
      <c r="H4254" s="80" t="str">
        <f>Original!G4664</f>
        <v>FOOD &amp; DRINKS</v>
      </c>
      <c r="I4254" s="57" t="s">
        <v>529</v>
      </c>
    </row>
    <row r="4255" spans="1:9">
      <c r="A4255" s="50">
        <v>4254</v>
      </c>
      <c r="B4255" s="77">
        <f>Original!A4665</f>
        <v>43818</v>
      </c>
      <c r="C4255" s="78">
        <v>43800</v>
      </c>
      <c r="D4255" s="50">
        <f>YEAR(Table1[[#This Row],[DATE]])</f>
        <v>2019</v>
      </c>
      <c r="E4255" s="79">
        <f>Original!B4665</f>
        <v>0.79236111111111107</v>
      </c>
      <c r="F4255" s="80" t="str">
        <f>Original!C4665</f>
        <v>GNG</v>
      </c>
      <c r="G4255" s="80">
        <f>Original!D4665</f>
        <v>30</v>
      </c>
      <c r="H4255" s="80" t="str">
        <f>Original!G4665</f>
        <v>FOOD &amp; DRINKS</v>
      </c>
      <c r="I4255" s="57" t="s">
        <v>529</v>
      </c>
    </row>
    <row r="4256" spans="1:9">
      <c r="A4256" s="50">
        <v>4255</v>
      </c>
      <c r="B4256" s="77">
        <f>Original!A4666</f>
        <v>43820</v>
      </c>
      <c r="C4256" s="78">
        <v>43800</v>
      </c>
      <c r="D4256" s="50">
        <f>YEAR(Table1[[#This Row],[DATE]])</f>
        <v>2019</v>
      </c>
      <c r="E4256" s="79">
        <f>Original!B4666</f>
        <v>8.3333333333333332E-3</v>
      </c>
      <c r="F4256" s="80" t="str">
        <f>Original!C4666</f>
        <v>GNG</v>
      </c>
      <c r="G4256" s="80">
        <f>Original!D4666</f>
        <v>17</v>
      </c>
      <c r="H4256" s="80" t="str">
        <f>Original!G4666</f>
        <v>FOOD &amp; DRINKS</v>
      </c>
      <c r="I4256" s="57" t="s">
        <v>529</v>
      </c>
    </row>
    <row r="4257" spans="1:9">
      <c r="A4257" s="50">
        <v>4256</v>
      </c>
      <c r="B4257" s="77">
        <f>Original!A4667</f>
        <v>43820</v>
      </c>
      <c r="C4257" s="78">
        <v>43800</v>
      </c>
      <c r="D4257" s="50">
        <f>YEAR(Table1[[#This Row],[DATE]])</f>
        <v>2019</v>
      </c>
      <c r="E4257" s="79">
        <f>Original!B4667</f>
        <v>0.12986111111111112</v>
      </c>
      <c r="F4257" s="80" t="str">
        <f>Original!C4667</f>
        <v>GNG</v>
      </c>
      <c r="G4257" s="80">
        <f>Original!D4667</f>
        <v>17</v>
      </c>
      <c r="H4257" s="80" t="str">
        <f>Original!G4667</f>
        <v>FOOD &amp; DRINKS</v>
      </c>
      <c r="I4257" s="57" t="s">
        <v>529</v>
      </c>
    </row>
    <row r="4258" spans="1:9">
      <c r="A4258" s="50">
        <v>4257</v>
      </c>
      <c r="B4258" s="77">
        <f>Original!A4668</f>
        <v>43820</v>
      </c>
      <c r="C4258" s="78">
        <v>43800</v>
      </c>
      <c r="D4258" s="50">
        <f>YEAR(Table1[[#This Row],[DATE]])</f>
        <v>2019</v>
      </c>
      <c r="E4258" s="79">
        <f>Original!B4668</f>
        <v>0.73472222222222217</v>
      </c>
      <c r="F4258" s="80" t="str">
        <f>Original!C4668</f>
        <v>MESS</v>
      </c>
      <c r="G4258" s="80">
        <f>Original!D4668</f>
        <v>25</v>
      </c>
      <c r="H4258" s="80" t="str">
        <f>Original!G4668</f>
        <v>FOOD &amp; DRINKS</v>
      </c>
      <c r="I4258" s="57" t="s">
        <v>529</v>
      </c>
    </row>
    <row r="4259" spans="1:9">
      <c r="A4259" s="50">
        <v>4258</v>
      </c>
      <c r="B4259" s="77">
        <f>Original!A4669</f>
        <v>43820</v>
      </c>
      <c r="C4259" s="78">
        <v>43800</v>
      </c>
      <c r="D4259" s="50">
        <f>YEAR(Table1[[#This Row],[DATE]])</f>
        <v>2019</v>
      </c>
      <c r="E4259" s="79">
        <f>Original!B4669</f>
        <v>0.78055555555555556</v>
      </c>
      <c r="F4259" s="80" t="str">
        <f>Original!C4669</f>
        <v>BUS</v>
      </c>
      <c r="G4259" s="80">
        <f>Original!D4669</f>
        <v>20</v>
      </c>
      <c r="H4259" s="80" t="str">
        <f>Original!G4669</f>
        <v>TRAVEL</v>
      </c>
      <c r="I4259" s="57" t="s">
        <v>529</v>
      </c>
    </row>
    <row r="4260" spans="1:9">
      <c r="A4260" s="50">
        <v>4259</v>
      </c>
      <c r="B4260" s="77">
        <f>Original!A4670</f>
        <v>43820</v>
      </c>
      <c r="C4260" s="78">
        <v>43800</v>
      </c>
      <c r="D4260" s="50">
        <f>YEAR(Table1[[#This Row],[DATE]])</f>
        <v>2019</v>
      </c>
      <c r="E4260" s="79">
        <f>Original!B4670</f>
        <v>0.78055555555555556</v>
      </c>
      <c r="F4260" s="80" t="str">
        <f>Original!C4670</f>
        <v>AUTO</v>
      </c>
      <c r="G4260" s="80">
        <f>Original!D4670</f>
        <v>10</v>
      </c>
      <c r="H4260" s="80" t="str">
        <f>Original!G4670</f>
        <v>TRAVEL</v>
      </c>
      <c r="I4260" s="57" t="s">
        <v>529</v>
      </c>
    </row>
    <row r="4261" spans="1:9">
      <c r="A4261" s="50">
        <v>4260</v>
      </c>
      <c r="B4261" s="77">
        <f>Original!A4671</f>
        <v>43820</v>
      </c>
      <c r="C4261" s="78">
        <v>43800</v>
      </c>
      <c r="D4261" s="50">
        <f>YEAR(Table1[[#This Row],[DATE]])</f>
        <v>2019</v>
      </c>
      <c r="E4261" s="79">
        <f>Original!B4671</f>
        <v>0.85416666666666663</v>
      </c>
      <c r="F4261" s="80" t="str">
        <f>Original!C4671</f>
        <v>TRAIN</v>
      </c>
      <c r="G4261" s="80">
        <f>Original!D4671</f>
        <v>483.34</v>
      </c>
      <c r="H4261" s="80" t="str">
        <f>Original!G4671</f>
        <v>TRAVEL</v>
      </c>
      <c r="I4261" s="57" t="s">
        <v>529</v>
      </c>
    </row>
    <row r="4262" spans="1:9">
      <c r="A4262" s="50">
        <v>4261</v>
      </c>
      <c r="B4262" s="77">
        <f>Original!A4672</f>
        <v>43820</v>
      </c>
      <c r="C4262" s="78">
        <v>43800</v>
      </c>
      <c r="D4262" s="50">
        <f>YEAR(Table1[[#This Row],[DATE]])</f>
        <v>2019</v>
      </c>
      <c r="E4262" s="79">
        <f>Original!B4672</f>
        <v>0.91111111111111109</v>
      </c>
      <c r="F4262" s="80" t="str">
        <f>Original!C4672</f>
        <v>WATER</v>
      </c>
      <c r="G4262" s="80">
        <f>Original!D4672</f>
        <v>15</v>
      </c>
      <c r="H4262" s="80" t="str">
        <f>Original!G4672</f>
        <v>FOOD &amp; DRINKS</v>
      </c>
      <c r="I4262" s="57" t="s">
        <v>529</v>
      </c>
    </row>
    <row r="4263" spans="1:9">
      <c r="A4263" s="50">
        <v>4262</v>
      </c>
      <c r="B4263" s="77">
        <f>Original!A4673</f>
        <v>43821</v>
      </c>
      <c r="C4263" s="78">
        <v>43800</v>
      </c>
      <c r="D4263" s="50">
        <f>YEAR(Table1[[#This Row],[DATE]])</f>
        <v>2019</v>
      </c>
      <c r="E4263" s="79">
        <f>Original!B4673</f>
        <v>0.61944444444444446</v>
      </c>
      <c r="F4263" s="80" t="str">
        <f>Original!C4673</f>
        <v>BUS</v>
      </c>
      <c r="G4263" s="80">
        <f>Original!D4673</f>
        <v>10</v>
      </c>
      <c r="H4263" s="80" t="str">
        <f>Original!G4673</f>
        <v>TRAVEL</v>
      </c>
      <c r="I4263" s="57" t="s">
        <v>529</v>
      </c>
    </row>
    <row r="4264" spans="1:9">
      <c r="A4264" s="50">
        <v>4263</v>
      </c>
      <c r="B4264" s="77">
        <f>Original!A4674</f>
        <v>43822</v>
      </c>
      <c r="C4264" s="78">
        <v>43800</v>
      </c>
      <c r="D4264" s="50">
        <f>YEAR(Table1[[#This Row],[DATE]])</f>
        <v>2019</v>
      </c>
      <c r="E4264" s="79">
        <f>Original!B4674</f>
        <v>0.8027777777777777</v>
      </c>
      <c r="F4264" s="80" t="str">
        <f>Original!C4674</f>
        <v>ZERODHA</v>
      </c>
      <c r="G4264" s="80">
        <f>Original!D4674</f>
        <v>50</v>
      </c>
      <c r="H4264" s="80" t="str">
        <f>Original!G4674</f>
        <v>BILLS</v>
      </c>
      <c r="I4264" s="57" t="s">
        <v>529</v>
      </c>
    </row>
    <row r="4265" spans="1:9">
      <c r="A4265" s="50">
        <v>4264</v>
      </c>
      <c r="B4265" s="77">
        <f>Original!A4675</f>
        <v>43824</v>
      </c>
      <c r="C4265" s="78">
        <v>43800</v>
      </c>
      <c r="D4265" s="50">
        <f>YEAR(Table1[[#This Row],[DATE]])</f>
        <v>2019</v>
      </c>
      <c r="E4265" s="79">
        <f>Original!B4675</f>
        <v>0.70833333333333337</v>
      </c>
      <c r="F4265" s="80" t="str">
        <f>Original!C4675</f>
        <v>MILK</v>
      </c>
      <c r="G4265" s="80">
        <f>Original!D4675</f>
        <v>37</v>
      </c>
      <c r="H4265" s="80" t="str">
        <f>Original!G4675</f>
        <v>FOOD &amp; DRINKS</v>
      </c>
      <c r="I4265" s="57" t="s">
        <v>529</v>
      </c>
    </row>
    <row r="4266" spans="1:9">
      <c r="A4266" s="50">
        <v>4265</v>
      </c>
      <c r="B4266" s="77">
        <f>Original!A4676</f>
        <v>43825</v>
      </c>
      <c r="C4266" s="78">
        <v>43800</v>
      </c>
      <c r="D4266" s="50">
        <f>YEAR(Table1[[#This Row],[DATE]])</f>
        <v>2019</v>
      </c>
      <c r="E4266" s="79">
        <f>Original!B4676</f>
        <v>0.82291666666666663</v>
      </c>
      <c r="F4266" s="80" t="str">
        <f>Original!C4676</f>
        <v>DONATION</v>
      </c>
      <c r="G4266" s="80">
        <f>Original!D4676</f>
        <v>10</v>
      </c>
      <c r="H4266" s="80" t="str">
        <f>Original!G4676</f>
        <v>BILLS</v>
      </c>
      <c r="I4266" s="57" t="s">
        <v>529</v>
      </c>
    </row>
    <row r="4267" spans="1:9">
      <c r="A4267" s="50">
        <v>4266</v>
      </c>
      <c r="B4267" s="77">
        <f>Original!A4677</f>
        <v>43825</v>
      </c>
      <c r="C4267" s="78">
        <v>43800</v>
      </c>
      <c r="D4267" s="50">
        <f>YEAR(Table1[[#This Row],[DATE]])</f>
        <v>2019</v>
      </c>
      <c r="E4267" s="79">
        <f>Original!B4677</f>
        <v>0.83333333333333337</v>
      </c>
      <c r="F4267" s="80" t="str">
        <f>Original!C4677</f>
        <v>TRAIN</v>
      </c>
      <c r="G4267" s="80">
        <f>Original!D4677</f>
        <v>738.05</v>
      </c>
      <c r="H4267" s="80" t="str">
        <f>Original!G4677</f>
        <v>TRAVEL</v>
      </c>
      <c r="I4267" s="57" t="s">
        <v>529</v>
      </c>
    </row>
    <row r="4268" spans="1:9">
      <c r="A4268" s="50">
        <v>4267</v>
      </c>
      <c r="B4268" s="77">
        <f>Original!A4678</f>
        <v>43825</v>
      </c>
      <c r="C4268" s="78">
        <v>43800</v>
      </c>
      <c r="D4268" s="50">
        <f>YEAR(Table1[[#This Row],[DATE]])</f>
        <v>2019</v>
      </c>
      <c r="E4268" s="79">
        <f>Original!B4678</f>
        <v>0.90138888888888891</v>
      </c>
      <c r="F4268" s="80" t="str">
        <f>Original!C4678</f>
        <v>FOOD</v>
      </c>
      <c r="G4268" s="80">
        <f>Original!D4678</f>
        <v>50</v>
      </c>
      <c r="H4268" s="80" t="str">
        <f>Original!G4678</f>
        <v>FOOD &amp; DRINKS</v>
      </c>
      <c r="I4268" s="57" t="s">
        <v>529</v>
      </c>
    </row>
    <row r="4269" spans="1:9">
      <c r="A4269" s="50">
        <v>4268</v>
      </c>
      <c r="B4269" s="77">
        <f>Original!A4679</f>
        <v>43826</v>
      </c>
      <c r="C4269" s="78">
        <v>43800</v>
      </c>
      <c r="D4269" s="50">
        <f>YEAR(Table1[[#This Row],[DATE]])</f>
        <v>2019</v>
      </c>
      <c r="E4269" s="79">
        <f>Original!B4679</f>
        <v>0.28194444444444444</v>
      </c>
      <c r="F4269" s="80" t="str">
        <f>Original!C4679</f>
        <v>BUS</v>
      </c>
      <c r="G4269" s="80">
        <f>Original!D4679</f>
        <v>28</v>
      </c>
      <c r="H4269" s="80" t="str">
        <f>Original!G4679</f>
        <v>TRAVEL</v>
      </c>
      <c r="I4269" s="57" t="s">
        <v>529</v>
      </c>
    </row>
    <row r="4270" spans="1:9">
      <c r="A4270" s="50">
        <v>4269</v>
      </c>
      <c r="B4270" s="77">
        <f>Original!A4680</f>
        <v>43826</v>
      </c>
      <c r="C4270" s="78">
        <v>43800</v>
      </c>
      <c r="D4270" s="50">
        <f>YEAR(Table1[[#This Row],[DATE]])</f>
        <v>2019</v>
      </c>
      <c r="E4270" s="79">
        <f>Original!B4680</f>
        <v>0.45763888888888887</v>
      </c>
      <c r="F4270" s="80" t="str">
        <f>Original!C4680</f>
        <v>SNACKS</v>
      </c>
      <c r="G4270" s="80">
        <f>Original!D4680</f>
        <v>50</v>
      </c>
      <c r="H4270" s="80" t="str">
        <f>Original!G4680</f>
        <v>FOOD &amp; DRINKS</v>
      </c>
      <c r="I4270" s="57" t="s">
        <v>529</v>
      </c>
    </row>
    <row r="4271" spans="1:9">
      <c r="A4271" s="50">
        <v>4270</v>
      </c>
      <c r="B4271" s="77">
        <f>Original!A4681</f>
        <v>43826</v>
      </c>
      <c r="C4271" s="78">
        <v>43800</v>
      </c>
      <c r="D4271" s="50">
        <f>YEAR(Table1[[#This Row],[DATE]])</f>
        <v>2019</v>
      </c>
      <c r="E4271" s="79">
        <f>Original!B4681</f>
        <v>0.89097222222222217</v>
      </c>
      <c r="F4271" s="80" t="str">
        <f>Original!C4681</f>
        <v>GNG</v>
      </c>
      <c r="G4271" s="80">
        <f>Original!D4681</f>
        <v>70</v>
      </c>
      <c r="H4271" s="80" t="str">
        <f>Original!G4681</f>
        <v>FOOD &amp; DRINKS</v>
      </c>
      <c r="I4271" s="57" t="s">
        <v>529</v>
      </c>
    </row>
    <row r="4272" spans="1:9">
      <c r="A4272" s="50">
        <v>4271</v>
      </c>
      <c r="B4272" s="77">
        <f>Original!A4682</f>
        <v>43828</v>
      </c>
      <c r="C4272" s="78">
        <v>43800</v>
      </c>
      <c r="D4272" s="50">
        <f>YEAR(Table1[[#This Row],[DATE]])</f>
        <v>2019</v>
      </c>
      <c r="E4272" s="79">
        <f>Original!B4682</f>
        <v>0.62986111111111109</v>
      </c>
      <c r="F4272" s="80" t="str">
        <f>Original!C4682</f>
        <v>GNG</v>
      </c>
      <c r="G4272" s="80">
        <f>Original!D4682</f>
        <v>75</v>
      </c>
      <c r="H4272" s="80" t="str">
        <f>Original!G4682</f>
        <v>FOOD &amp; DRINKS</v>
      </c>
      <c r="I4272" s="57" t="s">
        <v>529</v>
      </c>
    </row>
    <row r="4273" spans="1:9">
      <c r="A4273" s="50">
        <v>4272</v>
      </c>
      <c r="B4273" s="77">
        <f>Original!A4683</f>
        <v>43829</v>
      </c>
      <c r="C4273" s="78">
        <v>43800</v>
      </c>
      <c r="D4273" s="50">
        <f>YEAR(Table1[[#This Row],[DATE]])</f>
        <v>2019</v>
      </c>
      <c r="E4273" s="79">
        <f>Original!B4683</f>
        <v>0.55069444444444449</v>
      </c>
      <c r="F4273" s="80" t="str">
        <f>Original!C4683</f>
        <v>GROCERIES</v>
      </c>
      <c r="G4273" s="80">
        <f>Original!D4683</f>
        <v>180</v>
      </c>
      <c r="H4273" s="80" t="str">
        <f>Original!G4683</f>
        <v>GROCERIES</v>
      </c>
      <c r="I4273" s="57" t="s">
        <v>529</v>
      </c>
    </row>
    <row r="4274" spans="1:9">
      <c r="A4274" s="50">
        <v>4273</v>
      </c>
      <c r="B4274" s="77">
        <f>Original!A4684</f>
        <v>43832</v>
      </c>
      <c r="C4274" s="78">
        <v>43831</v>
      </c>
      <c r="D4274" s="50">
        <f>YEAR(Table1[[#This Row],[DATE]])</f>
        <v>2020</v>
      </c>
      <c r="E4274" s="79">
        <f>Original!B4684</f>
        <v>0.69305555555555554</v>
      </c>
      <c r="F4274" s="80" t="str">
        <f>Original!C4684</f>
        <v>RECHARGE</v>
      </c>
      <c r="G4274" s="80">
        <f>Original!D4684</f>
        <v>505</v>
      </c>
      <c r="H4274" s="80" t="str">
        <f>Original!G4684</f>
        <v>BILLS</v>
      </c>
      <c r="I4274" s="57" t="s">
        <v>529</v>
      </c>
    </row>
    <row r="4275" spans="1:9">
      <c r="A4275" s="50">
        <v>4274</v>
      </c>
      <c r="B4275" s="77">
        <f>Original!A4685</f>
        <v>43832</v>
      </c>
      <c r="C4275" s="78">
        <v>43831</v>
      </c>
      <c r="D4275" s="50">
        <f>YEAR(Table1[[#This Row],[DATE]])</f>
        <v>2020</v>
      </c>
      <c r="E4275" s="79">
        <f>Original!B4685</f>
        <v>0.83194444444444438</v>
      </c>
      <c r="F4275" s="80" t="str">
        <f>Original!C4685</f>
        <v>GNG</v>
      </c>
      <c r="G4275" s="80">
        <f>Original!D4685</f>
        <v>17</v>
      </c>
      <c r="H4275" s="80" t="str">
        <f>Original!G4685</f>
        <v>FOOD &amp; DRINKS</v>
      </c>
      <c r="I4275" s="57" t="s">
        <v>529</v>
      </c>
    </row>
    <row r="4276" spans="1:9">
      <c r="A4276" s="50">
        <v>4275</v>
      </c>
      <c r="B4276" s="77">
        <f>Original!A4686</f>
        <v>43835</v>
      </c>
      <c r="C4276" s="78">
        <v>43831</v>
      </c>
      <c r="D4276" s="50">
        <f>YEAR(Table1[[#This Row],[DATE]])</f>
        <v>2020</v>
      </c>
      <c r="E4276" s="79">
        <f>Original!B4686</f>
        <v>0.76180555555555562</v>
      </c>
      <c r="F4276" s="80" t="str">
        <f>Original!C4686</f>
        <v>GNG</v>
      </c>
      <c r="G4276" s="80">
        <f>Original!D4686</f>
        <v>42</v>
      </c>
      <c r="H4276" s="80" t="str">
        <f>Original!G4686</f>
        <v>FOOD &amp; DRINKS</v>
      </c>
      <c r="I4276" s="57" t="s">
        <v>529</v>
      </c>
    </row>
    <row r="4277" spans="1:9">
      <c r="A4277" s="50">
        <v>4276</v>
      </c>
      <c r="B4277" s="77">
        <f>Original!A4687</f>
        <v>43835</v>
      </c>
      <c r="C4277" s="78">
        <v>43831</v>
      </c>
      <c r="D4277" s="50">
        <f>YEAR(Table1[[#This Row],[DATE]])</f>
        <v>2020</v>
      </c>
      <c r="E4277" s="79">
        <f>Original!B4687</f>
        <v>0.87430555555555556</v>
      </c>
      <c r="F4277" s="80" t="str">
        <f>Original!C4687</f>
        <v>CARDS</v>
      </c>
      <c r="G4277" s="80">
        <f>Original!D4687</f>
        <v>45</v>
      </c>
      <c r="H4277" s="80" t="str">
        <f>Original!G4687</f>
        <v>BILLS</v>
      </c>
      <c r="I4277" s="57" t="s">
        <v>529</v>
      </c>
    </row>
    <row r="4278" spans="1:9">
      <c r="A4278" s="50">
        <v>4277</v>
      </c>
      <c r="B4278" s="77">
        <f>Original!A4688</f>
        <v>43835</v>
      </c>
      <c r="C4278" s="78">
        <v>43831</v>
      </c>
      <c r="D4278" s="50">
        <f>YEAR(Table1[[#This Row],[DATE]])</f>
        <v>2020</v>
      </c>
      <c r="E4278" s="79">
        <f>Original!B4688</f>
        <v>0.875</v>
      </c>
      <c r="F4278" s="80" t="str">
        <f>Original!C4688</f>
        <v>FOOD</v>
      </c>
      <c r="G4278" s="80">
        <f>Original!D4688</f>
        <v>502.3</v>
      </c>
      <c r="H4278" s="80" t="str">
        <f>Original!G4688</f>
        <v>FOOD &amp; DRINKS</v>
      </c>
      <c r="I4278" s="57" t="s">
        <v>529</v>
      </c>
    </row>
    <row r="4279" spans="1:9">
      <c r="A4279" s="50">
        <v>4278</v>
      </c>
      <c r="B4279" s="77">
        <f>Original!A4689</f>
        <v>43835</v>
      </c>
      <c r="C4279" s="78">
        <v>43831</v>
      </c>
      <c r="D4279" s="50">
        <f>YEAR(Table1[[#This Row],[DATE]])</f>
        <v>2020</v>
      </c>
      <c r="E4279" s="79">
        <f>Original!B4689</f>
        <v>0.87569444444444444</v>
      </c>
      <c r="F4279" s="80" t="str">
        <f>Original!C4689</f>
        <v>AUTO</v>
      </c>
      <c r="G4279" s="80">
        <f>Original!D4689</f>
        <v>233.35</v>
      </c>
      <c r="H4279" s="80" t="str">
        <f>Original!G4689</f>
        <v>TRAVEL</v>
      </c>
      <c r="I4279" s="57" t="s">
        <v>529</v>
      </c>
    </row>
    <row r="4280" spans="1:9">
      <c r="A4280" s="50">
        <v>4279</v>
      </c>
      <c r="B4280" s="77">
        <f>Original!A4690</f>
        <v>43835</v>
      </c>
      <c r="C4280" s="78">
        <v>43831</v>
      </c>
      <c r="D4280" s="50">
        <f>YEAR(Table1[[#This Row],[DATE]])</f>
        <v>2020</v>
      </c>
      <c r="E4280" s="79">
        <f>Original!B4690</f>
        <v>0.87569444444444444</v>
      </c>
      <c r="F4280" s="80" t="str">
        <f>Original!C4690</f>
        <v>DOMINO'S</v>
      </c>
      <c r="G4280" s="80">
        <f>Original!D4690</f>
        <v>420</v>
      </c>
      <c r="H4280" s="80" t="str">
        <f>Original!G4690</f>
        <v>FOOD &amp; DRINKS</v>
      </c>
      <c r="I4280" s="57" t="s">
        <v>529</v>
      </c>
    </row>
    <row r="4281" spans="1:9">
      <c r="A4281" s="50">
        <v>4280</v>
      </c>
      <c r="B4281" s="77">
        <f>Original!A4691</f>
        <v>43836</v>
      </c>
      <c r="C4281" s="78">
        <v>43831</v>
      </c>
      <c r="D4281" s="50">
        <f>YEAR(Table1[[#This Row],[DATE]])</f>
        <v>2020</v>
      </c>
      <c r="E4281" s="79">
        <f>Original!B4691</f>
        <v>1.5972222222222224E-2</v>
      </c>
      <c r="F4281" s="80" t="str">
        <f>Original!C4691</f>
        <v>CAKE</v>
      </c>
      <c r="G4281" s="80">
        <f>Original!D4691</f>
        <v>450</v>
      </c>
      <c r="H4281" s="80" t="str">
        <f>Original!G4691</f>
        <v>FOOD &amp; DRINKS</v>
      </c>
      <c r="I4281" s="57" t="s">
        <v>529</v>
      </c>
    </row>
    <row r="4282" spans="1:9">
      <c r="A4282" s="50">
        <v>4281</v>
      </c>
      <c r="B4282" s="77">
        <f>Original!A4692</f>
        <v>43836</v>
      </c>
      <c r="C4282" s="78">
        <v>43831</v>
      </c>
      <c r="D4282" s="50">
        <f>YEAR(Table1[[#This Row],[DATE]])</f>
        <v>2020</v>
      </c>
      <c r="E4282" s="79">
        <f>Original!B4692</f>
        <v>0.49652777777777773</v>
      </c>
      <c r="F4282" s="80" t="str">
        <f>Original!C4692</f>
        <v>GNG</v>
      </c>
      <c r="G4282" s="80">
        <f>Original!D4692</f>
        <v>5</v>
      </c>
      <c r="H4282" s="80" t="str">
        <f>Original!G4692</f>
        <v>FOOD &amp; DRINKS</v>
      </c>
      <c r="I4282" s="57" t="s">
        <v>529</v>
      </c>
    </row>
    <row r="4283" spans="1:9">
      <c r="A4283" s="50">
        <v>4282</v>
      </c>
      <c r="B4283" s="77">
        <f>Original!A4693</f>
        <v>43836</v>
      </c>
      <c r="C4283" s="78">
        <v>43831</v>
      </c>
      <c r="D4283" s="50">
        <f>YEAR(Table1[[#This Row],[DATE]])</f>
        <v>2020</v>
      </c>
      <c r="E4283" s="79">
        <f>Original!B4693</f>
        <v>0.56805555555555554</v>
      </c>
      <c r="F4283" s="80" t="str">
        <f>Original!C4693</f>
        <v>MESS</v>
      </c>
      <c r="G4283" s="80">
        <f>Original!D4693</f>
        <v>198</v>
      </c>
      <c r="H4283" s="80" t="str">
        <f>Original!G4693</f>
        <v>FOOD &amp; DRINKS</v>
      </c>
      <c r="I4283" s="57" t="s">
        <v>529</v>
      </c>
    </row>
    <row r="4284" spans="1:9">
      <c r="A4284" s="50">
        <v>4283</v>
      </c>
      <c r="B4284" s="77">
        <f>Original!A4694</f>
        <v>43837</v>
      </c>
      <c r="C4284" s="78">
        <v>43831</v>
      </c>
      <c r="D4284" s="50">
        <f>YEAR(Table1[[#This Row],[DATE]])</f>
        <v>2020</v>
      </c>
      <c r="E4284" s="79">
        <f>Original!B4694</f>
        <v>0.64722222222222225</v>
      </c>
      <c r="F4284" s="80" t="str">
        <f>Original!C4694</f>
        <v>GNG</v>
      </c>
      <c r="G4284" s="80">
        <f>Original!D4694</f>
        <v>165</v>
      </c>
      <c r="H4284" s="80" t="str">
        <f>Original!G4694</f>
        <v>FOOD &amp; DRINKS</v>
      </c>
      <c r="I4284" s="57" t="s">
        <v>529</v>
      </c>
    </row>
    <row r="4285" spans="1:9">
      <c r="A4285" s="50">
        <v>4284</v>
      </c>
      <c r="B4285" s="77">
        <f>Original!A4695</f>
        <v>43837</v>
      </c>
      <c r="C4285" s="78">
        <v>43831</v>
      </c>
      <c r="D4285" s="50">
        <f>YEAR(Table1[[#This Row],[DATE]])</f>
        <v>2020</v>
      </c>
      <c r="E4285" s="79">
        <f>Original!B4695</f>
        <v>0.74097222222222225</v>
      </c>
      <c r="F4285" s="80" t="str">
        <f>Original!C4695</f>
        <v>CHATTER BOX</v>
      </c>
      <c r="G4285" s="80">
        <f>Original!D4695</f>
        <v>145</v>
      </c>
      <c r="H4285" s="80" t="str">
        <f>Original!G4695</f>
        <v>FOOD &amp; DRINKS</v>
      </c>
      <c r="I4285" s="57" t="s">
        <v>529</v>
      </c>
    </row>
    <row r="4286" spans="1:9">
      <c r="A4286" s="50">
        <v>4285</v>
      </c>
      <c r="B4286" s="77">
        <f>Original!A4696</f>
        <v>43838</v>
      </c>
      <c r="C4286" s="78">
        <v>43831</v>
      </c>
      <c r="D4286" s="50">
        <f>YEAR(Table1[[#This Row],[DATE]])</f>
        <v>2020</v>
      </c>
      <c r="E4286" s="79">
        <f>Original!B4696</f>
        <v>0.74236111111111114</v>
      </c>
      <c r="F4286" s="80" t="str">
        <f>Original!C4696</f>
        <v>HAIRCUT</v>
      </c>
      <c r="G4286" s="80">
        <f>Original!D4696</f>
        <v>150</v>
      </c>
      <c r="H4286" s="80" t="str">
        <f>Original!G4696</f>
        <v>BILLS</v>
      </c>
      <c r="I4286" s="57" t="s">
        <v>529</v>
      </c>
    </row>
    <row r="4287" spans="1:9">
      <c r="A4287" s="50">
        <v>4286</v>
      </c>
      <c r="B4287" s="77">
        <f>Original!A4697</f>
        <v>43838</v>
      </c>
      <c r="C4287" s="78">
        <v>43831</v>
      </c>
      <c r="D4287" s="50">
        <f>YEAR(Table1[[#This Row],[DATE]])</f>
        <v>2020</v>
      </c>
      <c r="E4287" s="79">
        <f>Original!B4697</f>
        <v>0.8222222222222223</v>
      </c>
      <c r="F4287" s="80" t="str">
        <f>Original!C4697</f>
        <v>AUTO</v>
      </c>
      <c r="G4287" s="80">
        <f>Original!D4697</f>
        <v>40</v>
      </c>
      <c r="H4287" s="80" t="str">
        <f>Original!G4697</f>
        <v>TRAVEL</v>
      </c>
      <c r="I4287" s="57" t="s">
        <v>529</v>
      </c>
    </row>
    <row r="4288" spans="1:9">
      <c r="A4288" s="50">
        <v>4287</v>
      </c>
      <c r="B4288" s="77">
        <f>Original!A4698</f>
        <v>43838</v>
      </c>
      <c r="C4288" s="78">
        <v>43831</v>
      </c>
      <c r="D4288" s="50">
        <f>YEAR(Table1[[#This Row],[DATE]])</f>
        <v>2020</v>
      </c>
      <c r="E4288" s="79">
        <f>Original!B4698</f>
        <v>0.8222222222222223</v>
      </c>
      <c r="F4288" s="80" t="str">
        <f>Original!C4698</f>
        <v>TEA</v>
      </c>
      <c r="G4288" s="80">
        <f>Original!D4698</f>
        <v>10</v>
      </c>
      <c r="H4288" s="80" t="str">
        <f>Original!G4698</f>
        <v>FOOD &amp; DRINKS</v>
      </c>
      <c r="I4288" s="57" t="s">
        <v>529</v>
      </c>
    </row>
    <row r="4289" spans="1:9">
      <c r="A4289" s="50">
        <v>4288</v>
      </c>
      <c r="B4289" s="77">
        <f>Original!A4699</f>
        <v>43839</v>
      </c>
      <c r="C4289" s="78">
        <v>43831</v>
      </c>
      <c r="D4289" s="50">
        <f>YEAR(Table1[[#This Row],[DATE]])</f>
        <v>2020</v>
      </c>
      <c r="E4289" s="79">
        <f>Original!B4699</f>
        <v>0.5083333333333333</v>
      </c>
      <c r="F4289" s="80" t="str">
        <f>Original!C4699</f>
        <v>MESS</v>
      </c>
      <c r="G4289" s="80">
        <f>Original!D4699</f>
        <v>99</v>
      </c>
      <c r="H4289" s="80" t="str">
        <f>Original!G4699</f>
        <v>FOOD &amp; DRINKS</v>
      </c>
      <c r="I4289" s="57" t="s">
        <v>529</v>
      </c>
    </row>
    <row r="4290" spans="1:9">
      <c r="A4290" s="50">
        <v>4289</v>
      </c>
      <c r="B4290" s="77">
        <f>Original!A4700</f>
        <v>43839</v>
      </c>
      <c r="C4290" s="78">
        <v>43831</v>
      </c>
      <c r="D4290" s="50">
        <f>YEAR(Table1[[#This Row],[DATE]])</f>
        <v>2020</v>
      </c>
      <c r="E4290" s="79">
        <f>Original!B4700</f>
        <v>0.6069444444444444</v>
      </c>
      <c r="F4290" s="80" t="str">
        <f>Original!C4700</f>
        <v>UDEMY COURSE</v>
      </c>
      <c r="G4290" s="80">
        <f>Original!D4700</f>
        <v>385</v>
      </c>
      <c r="H4290" s="80" t="str">
        <f>Original!G4700</f>
        <v>BILLS</v>
      </c>
      <c r="I4290" s="57" t="s">
        <v>529</v>
      </c>
    </row>
    <row r="4291" spans="1:9">
      <c r="A4291" s="50">
        <v>4290</v>
      </c>
      <c r="B4291" s="77">
        <f>Original!A4701</f>
        <v>43839</v>
      </c>
      <c r="C4291" s="78">
        <v>43831</v>
      </c>
      <c r="D4291" s="50">
        <f>YEAR(Table1[[#This Row],[DATE]])</f>
        <v>2020</v>
      </c>
      <c r="E4291" s="79">
        <f>Original!B4701</f>
        <v>0.68541666666666667</v>
      </c>
      <c r="F4291" s="80" t="str">
        <f>Original!C4701</f>
        <v>SNACKS</v>
      </c>
      <c r="G4291" s="80">
        <f>Original!D4701</f>
        <v>70</v>
      </c>
      <c r="H4291" s="80" t="str">
        <f>Original!G4701</f>
        <v>FOOD &amp; DRINKS</v>
      </c>
      <c r="I4291" s="57" t="s">
        <v>529</v>
      </c>
    </row>
    <row r="4292" spans="1:9">
      <c r="A4292" s="50">
        <v>4291</v>
      </c>
      <c r="B4292" s="77">
        <f>Original!A4702</f>
        <v>43839</v>
      </c>
      <c r="C4292" s="78">
        <v>43831</v>
      </c>
      <c r="D4292" s="50">
        <f>YEAR(Table1[[#This Row],[DATE]])</f>
        <v>2020</v>
      </c>
      <c r="E4292" s="79">
        <f>Original!B4702</f>
        <v>0.80625000000000002</v>
      </c>
      <c r="F4292" s="80" t="str">
        <f>Original!C4702</f>
        <v>EMI</v>
      </c>
      <c r="G4292" s="80">
        <f>Original!D4702</f>
        <v>33182</v>
      </c>
      <c r="H4292" s="80" t="str">
        <f>Original!G4702</f>
        <v>EMI</v>
      </c>
      <c r="I4292" s="57" t="s">
        <v>529</v>
      </c>
    </row>
    <row r="4293" spans="1:9">
      <c r="A4293" s="50">
        <v>4292</v>
      </c>
      <c r="B4293" s="77">
        <f>Original!A4703</f>
        <v>43840</v>
      </c>
      <c r="C4293" s="78">
        <v>43831</v>
      </c>
      <c r="D4293" s="50">
        <f>YEAR(Table1[[#This Row],[DATE]])</f>
        <v>2020</v>
      </c>
      <c r="E4293" s="79">
        <f>Original!B4703</f>
        <v>0.98958333333333337</v>
      </c>
      <c r="F4293" s="80" t="str">
        <f>Original!C4703</f>
        <v>MESS</v>
      </c>
      <c r="G4293" s="80">
        <f>Original!D4703</f>
        <v>45</v>
      </c>
      <c r="H4293" s="80" t="str">
        <f>Original!G4703</f>
        <v>FOOD &amp; DRINKS</v>
      </c>
      <c r="I4293" s="57" t="s">
        <v>529</v>
      </c>
    </row>
    <row r="4294" spans="1:9">
      <c r="A4294" s="50">
        <v>4293</v>
      </c>
      <c r="B4294" s="77">
        <f>Original!A4704</f>
        <v>43841</v>
      </c>
      <c r="C4294" s="78">
        <v>43831</v>
      </c>
      <c r="D4294" s="50">
        <f>YEAR(Table1[[#This Row],[DATE]])</f>
        <v>2020</v>
      </c>
      <c r="E4294" s="79">
        <f>Original!B4704</f>
        <v>0.9375</v>
      </c>
      <c r="F4294" s="80" t="str">
        <f>Original!C4704</f>
        <v>AUTO</v>
      </c>
      <c r="G4294" s="80">
        <f>Original!D4704</f>
        <v>83.33</v>
      </c>
      <c r="H4294" s="80" t="str">
        <f>Original!G4704</f>
        <v>TRAVEL</v>
      </c>
      <c r="I4294" s="57" t="s">
        <v>529</v>
      </c>
    </row>
    <row r="4295" spans="1:9">
      <c r="A4295" s="50">
        <v>4294</v>
      </c>
      <c r="B4295" s="77">
        <f>Original!A4705</f>
        <v>43841</v>
      </c>
      <c r="C4295" s="78">
        <v>43831</v>
      </c>
      <c r="D4295" s="50">
        <f>YEAR(Table1[[#This Row],[DATE]])</f>
        <v>2020</v>
      </c>
      <c r="E4295" s="79">
        <f>Original!B4705</f>
        <v>0.93819444444444444</v>
      </c>
      <c r="F4295" s="80" t="str">
        <f>Original!C4705</f>
        <v>SECOND HOME</v>
      </c>
      <c r="G4295" s="80">
        <f>Original!D4705</f>
        <v>460</v>
      </c>
      <c r="H4295" s="80" t="str">
        <f>Original!G4705</f>
        <v>FOOD &amp; DRINKS</v>
      </c>
      <c r="I4295" s="57" t="s">
        <v>529</v>
      </c>
    </row>
    <row r="4296" spans="1:9">
      <c r="A4296" s="50">
        <v>4295</v>
      </c>
      <c r="B4296" s="77">
        <f>Original!A4706</f>
        <v>43841</v>
      </c>
      <c r="C4296" s="78">
        <v>43831</v>
      </c>
      <c r="D4296" s="50">
        <f>YEAR(Table1[[#This Row],[DATE]])</f>
        <v>2020</v>
      </c>
      <c r="E4296" s="79">
        <f>Original!B4706</f>
        <v>0.93958333333333333</v>
      </c>
      <c r="F4296" s="80" t="str">
        <f>Original!C4706</f>
        <v>YONEX</v>
      </c>
      <c r="G4296" s="80">
        <f>Original!D4706</f>
        <v>174.75</v>
      </c>
      <c r="H4296" s="80" t="str">
        <f>Original!G4706</f>
        <v>BILLS</v>
      </c>
      <c r="I4296" s="57" t="s">
        <v>529</v>
      </c>
    </row>
    <row r="4297" spans="1:9">
      <c r="A4297" s="50">
        <v>4296</v>
      </c>
      <c r="B4297" s="77">
        <f>Original!A4707</f>
        <v>43842</v>
      </c>
      <c r="C4297" s="78">
        <v>43831</v>
      </c>
      <c r="D4297" s="50">
        <f>YEAR(Table1[[#This Row],[DATE]])</f>
        <v>2020</v>
      </c>
      <c r="E4297" s="79">
        <f>Original!B4707</f>
        <v>0.44791666666666669</v>
      </c>
      <c r="F4297" s="80" t="str">
        <f>Original!C4707</f>
        <v>GNG</v>
      </c>
      <c r="G4297" s="80">
        <f>Original!D4707</f>
        <v>40</v>
      </c>
      <c r="H4297" s="80" t="str">
        <f>Original!G4707</f>
        <v>FOOD &amp; DRINKS</v>
      </c>
      <c r="I4297" s="57" t="s">
        <v>529</v>
      </c>
    </row>
    <row r="4298" spans="1:9">
      <c r="A4298" s="50">
        <v>4297</v>
      </c>
      <c r="B4298" s="77">
        <f>Original!A4708</f>
        <v>43844</v>
      </c>
      <c r="C4298" s="78">
        <v>43831</v>
      </c>
      <c r="D4298" s="50">
        <f>YEAR(Table1[[#This Row],[DATE]])</f>
        <v>2020</v>
      </c>
      <c r="E4298" s="79">
        <f>Original!B4708</f>
        <v>0.56597222222222221</v>
      </c>
      <c r="F4298" s="80" t="str">
        <f>Original!C4708</f>
        <v>MESS</v>
      </c>
      <c r="G4298" s="80">
        <f>Original!D4708</f>
        <v>70</v>
      </c>
      <c r="H4298" s="80" t="str">
        <f>Original!G4708</f>
        <v>FOOD &amp; DRINKS</v>
      </c>
      <c r="I4298" s="57" t="s">
        <v>529</v>
      </c>
    </row>
    <row r="4299" spans="1:9">
      <c r="A4299" s="50">
        <v>4298</v>
      </c>
      <c r="B4299" s="77">
        <f>Original!A4709</f>
        <v>43845</v>
      </c>
      <c r="C4299" s="78">
        <v>43831</v>
      </c>
      <c r="D4299" s="50">
        <f>YEAR(Table1[[#This Row],[DATE]])</f>
        <v>2020</v>
      </c>
      <c r="E4299" s="79">
        <f>Original!B4709</f>
        <v>0.6020833333333333</v>
      </c>
      <c r="F4299" s="80" t="str">
        <f>Original!C4709</f>
        <v>MOVIE</v>
      </c>
      <c r="G4299" s="80">
        <f>Original!D4709</f>
        <v>227</v>
      </c>
      <c r="H4299" s="80" t="str">
        <f>Original!G4709</f>
        <v>MOVIES</v>
      </c>
      <c r="I4299" s="57" t="s">
        <v>529</v>
      </c>
    </row>
    <row r="4300" spans="1:9">
      <c r="A4300" s="50">
        <v>4299</v>
      </c>
      <c r="B4300" s="77">
        <f>Original!A4710</f>
        <v>43845</v>
      </c>
      <c r="C4300" s="78">
        <v>43831</v>
      </c>
      <c r="D4300" s="50">
        <f>YEAR(Table1[[#This Row],[DATE]])</f>
        <v>2020</v>
      </c>
      <c r="E4300" s="79">
        <f>Original!B4710</f>
        <v>0.68819444444444444</v>
      </c>
      <c r="F4300" s="80" t="str">
        <f>Original!C4710</f>
        <v>SNACKS</v>
      </c>
      <c r="G4300" s="80">
        <f>Original!D4710</f>
        <v>93</v>
      </c>
      <c r="H4300" s="80" t="str">
        <f>Original!G4710</f>
        <v>FOOD &amp; DRINKS</v>
      </c>
      <c r="I4300" s="57" t="s">
        <v>529</v>
      </c>
    </row>
    <row r="4301" spans="1:9">
      <c r="A4301" s="50">
        <v>4300</v>
      </c>
      <c r="B4301" s="77">
        <f>Original!A4711</f>
        <v>43845</v>
      </c>
      <c r="C4301" s="78">
        <v>43831</v>
      </c>
      <c r="D4301" s="50">
        <f>YEAR(Table1[[#This Row],[DATE]])</f>
        <v>2020</v>
      </c>
      <c r="E4301" s="79">
        <f>Original!B4711</f>
        <v>0.8520833333333333</v>
      </c>
      <c r="F4301" s="80" t="str">
        <f>Original!C4711</f>
        <v>DINNER</v>
      </c>
      <c r="G4301" s="80">
        <f>Original!D4711</f>
        <v>257.5</v>
      </c>
      <c r="H4301" s="80" t="str">
        <f>Original!G4711</f>
        <v>FOOD &amp; DRINKS</v>
      </c>
      <c r="I4301" s="57" t="s">
        <v>529</v>
      </c>
    </row>
    <row r="4302" spans="1:9">
      <c r="A4302" s="50">
        <v>4301</v>
      </c>
      <c r="B4302" s="77">
        <f>Original!A4712</f>
        <v>43845</v>
      </c>
      <c r="C4302" s="78">
        <v>43831</v>
      </c>
      <c r="D4302" s="50">
        <f>YEAR(Table1[[#This Row],[DATE]])</f>
        <v>2020</v>
      </c>
      <c r="E4302" s="79">
        <f>Original!B4712</f>
        <v>0.85277777777777775</v>
      </c>
      <c r="F4302" s="80" t="str">
        <f>Original!C4712</f>
        <v>AUTO</v>
      </c>
      <c r="G4302" s="80">
        <f>Original!D4712</f>
        <v>140</v>
      </c>
      <c r="H4302" s="80" t="str">
        <f>Original!G4712</f>
        <v>TRAVEL</v>
      </c>
      <c r="I4302" s="57" t="s">
        <v>529</v>
      </c>
    </row>
    <row r="4303" spans="1:9">
      <c r="A4303" s="50">
        <v>4302</v>
      </c>
      <c r="B4303" s="77">
        <f>Original!A4713</f>
        <v>43846</v>
      </c>
      <c r="C4303" s="78">
        <v>43831</v>
      </c>
      <c r="D4303" s="50">
        <f>YEAR(Table1[[#This Row],[DATE]])</f>
        <v>2020</v>
      </c>
      <c r="E4303" s="79">
        <f>Original!B4713</f>
        <v>0.91388888888888886</v>
      </c>
      <c r="F4303" s="80" t="str">
        <f>Original!C4713</f>
        <v>WATER</v>
      </c>
      <c r="G4303" s="80">
        <f>Original!D4713</f>
        <v>20</v>
      </c>
      <c r="H4303" s="80" t="str">
        <f>Original!G4713</f>
        <v>FOOD &amp; DRINKS</v>
      </c>
      <c r="I4303" s="57" t="s">
        <v>529</v>
      </c>
    </row>
    <row r="4304" spans="1:9">
      <c r="A4304" s="50">
        <v>4303</v>
      </c>
      <c r="B4304" s="77">
        <f>Original!A4714</f>
        <v>43847</v>
      </c>
      <c r="C4304" s="78">
        <v>43831</v>
      </c>
      <c r="D4304" s="50">
        <f>YEAR(Table1[[#This Row],[DATE]])</f>
        <v>2020</v>
      </c>
      <c r="E4304" s="79">
        <f>Original!B4714</f>
        <v>0.42638888888888887</v>
      </c>
      <c r="F4304" s="80" t="str">
        <f>Original!C4714</f>
        <v>GROCERIES</v>
      </c>
      <c r="G4304" s="80">
        <f>Original!D4714</f>
        <v>34</v>
      </c>
      <c r="H4304" s="80" t="str">
        <f>Original!G4714</f>
        <v>GROCERIES</v>
      </c>
      <c r="I4304" s="57" t="s">
        <v>529</v>
      </c>
    </row>
    <row r="4305" spans="1:9">
      <c r="A4305" s="50">
        <v>4304</v>
      </c>
      <c r="B4305" s="77">
        <f>Original!A4715</f>
        <v>43847</v>
      </c>
      <c r="C4305" s="78">
        <v>43831</v>
      </c>
      <c r="D4305" s="50">
        <f>YEAR(Table1[[#This Row],[DATE]])</f>
        <v>2020</v>
      </c>
      <c r="E4305" s="79">
        <f>Original!B4715</f>
        <v>0.56736111111111109</v>
      </c>
      <c r="F4305" s="80" t="str">
        <f>Original!C4715</f>
        <v>MESS</v>
      </c>
      <c r="G4305" s="80">
        <f>Original!D4715</f>
        <v>80</v>
      </c>
      <c r="H4305" s="80" t="str">
        <f>Original!G4715</f>
        <v>FOOD &amp; DRINKS</v>
      </c>
      <c r="I4305" s="57" t="s">
        <v>529</v>
      </c>
    </row>
    <row r="4306" spans="1:9">
      <c r="A4306" s="50">
        <v>4305</v>
      </c>
      <c r="B4306" s="77">
        <f>Original!A4716</f>
        <v>43848</v>
      </c>
      <c r="C4306" s="78">
        <v>43831</v>
      </c>
      <c r="D4306" s="50">
        <f>YEAR(Table1[[#This Row],[DATE]])</f>
        <v>2020</v>
      </c>
      <c r="E4306" s="79">
        <f>Original!B4716</f>
        <v>0.93333333333333324</v>
      </c>
      <c r="F4306" s="80" t="str">
        <f>Original!C4716</f>
        <v>BUS</v>
      </c>
      <c r="G4306" s="80">
        <f>Original!D4716</f>
        <v>134</v>
      </c>
      <c r="H4306" s="80" t="str">
        <f>Original!G4716</f>
        <v>TRAVEL</v>
      </c>
      <c r="I4306" s="57" t="s">
        <v>529</v>
      </c>
    </row>
    <row r="4307" spans="1:9">
      <c r="A4307" s="50">
        <v>4306</v>
      </c>
      <c r="B4307" s="77">
        <f>Original!A4717</f>
        <v>43848</v>
      </c>
      <c r="C4307" s="78">
        <v>43831</v>
      </c>
      <c r="D4307" s="50">
        <f>YEAR(Table1[[#This Row],[DATE]])</f>
        <v>2020</v>
      </c>
      <c r="E4307" s="79">
        <f>Original!B4717</f>
        <v>0.93472222222222223</v>
      </c>
      <c r="F4307" s="80" t="str">
        <f>Original!C4717</f>
        <v>SNACKS</v>
      </c>
      <c r="G4307" s="80">
        <f>Original!D4717</f>
        <v>280</v>
      </c>
      <c r="H4307" s="80" t="str">
        <f>Original!G4717</f>
        <v>FOOD &amp; DRINKS</v>
      </c>
      <c r="I4307" s="57" t="s">
        <v>529</v>
      </c>
    </row>
    <row r="4308" spans="1:9">
      <c r="A4308" s="50">
        <v>4307</v>
      </c>
      <c r="B4308" s="77">
        <f>Original!A4718</f>
        <v>43849</v>
      </c>
      <c r="C4308" s="78">
        <v>43831</v>
      </c>
      <c r="D4308" s="50">
        <f>YEAR(Table1[[#This Row],[DATE]])</f>
        <v>2020</v>
      </c>
      <c r="E4308" s="79">
        <f>Original!B4718</f>
        <v>0.49513888888888885</v>
      </c>
      <c r="F4308" s="80" t="str">
        <f>Original!C4718</f>
        <v>GNG</v>
      </c>
      <c r="G4308" s="80">
        <f>Original!D4718</f>
        <v>50</v>
      </c>
      <c r="H4308" s="80" t="str">
        <f>Original!G4718</f>
        <v>FOOD &amp; DRINKS</v>
      </c>
      <c r="I4308" s="57" t="s">
        <v>529</v>
      </c>
    </row>
    <row r="4309" spans="1:9">
      <c r="A4309" s="50">
        <v>4308</v>
      </c>
      <c r="B4309" s="77">
        <f>Original!A4719</f>
        <v>43849</v>
      </c>
      <c r="C4309" s="78">
        <v>43831</v>
      </c>
      <c r="D4309" s="50">
        <f>YEAR(Table1[[#This Row],[DATE]])</f>
        <v>2020</v>
      </c>
      <c r="E4309" s="79">
        <f>Original!B4719</f>
        <v>0.78541666666666676</v>
      </c>
      <c r="F4309" s="80" t="str">
        <f>Original!C4719</f>
        <v>GNG</v>
      </c>
      <c r="G4309" s="80">
        <f>Original!D4719</f>
        <v>45</v>
      </c>
      <c r="H4309" s="80" t="str">
        <f>Original!G4719</f>
        <v>FOOD &amp; DRINKS</v>
      </c>
      <c r="I4309" s="57" t="s">
        <v>529</v>
      </c>
    </row>
    <row r="4310" spans="1:9">
      <c r="A4310" s="50">
        <v>4309</v>
      </c>
      <c r="B4310" s="77">
        <f>Original!A4720</f>
        <v>43849</v>
      </c>
      <c r="C4310" s="78">
        <v>43831</v>
      </c>
      <c r="D4310" s="50">
        <f>YEAR(Table1[[#This Row],[DATE]])</f>
        <v>2020</v>
      </c>
      <c r="E4310" s="79">
        <f>Original!B4720</f>
        <v>0.94097222222222221</v>
      </c>
      <c r="F4310" s="80" t="str">
        <f>Original!C4720</f>
        <v>RECHARGE</v>
      </c>
      <c r="G4310" s="80">
        <f>Original!D4720</f>
        <v>49</v>
      </c>
      <c r="H4310" s="80" t="str">
        <f>Original!G4720</f>
        <v>BILLS</v>
      </c>
      <c r="I4310" s="57" t="s">
        <v>529</v>
      </c>
    </row>
    <row r="4311" spans="1:9">
      <c r="A4311" s="50">
        <v>4310</v>
      </c>
      <c r="B4311" s="77">
        <f>Original!A4721</f>
        <v>43850</v>
      </c>
      <c r="C4311" s="78">
        <v>43831</v>
      </c>
      <c r="D4311" s="50">
        <f>YEAR(Table1[[#This Row],[DATE]])</f>
        <v>2020</v>
      </c>
      <c r="E4311" s="79">
        <f>Original!B4721</f>
        <v>0.61319444444444449</v>
      </c>
      <c r="F4311" s="80" t="str">
        <f>Original!C4721</f>
        <v>GNG</v>
      </c>
      <c r="G4311" s="80">
        <f>Original!D4721</f>
        <v>30</v>
      </c>
      <c r="H4311" s="80" t="str">
        <f>Original!G4721</f>
        <v>FOOD &amp; DRINKS</v>
      </c>
      <c r="I4311" s="57" t="s">
        <v>529</v>
      </c>
    </row>
    <row r="4312" spans="1:9">
      <c r="A4312" s="50">
        <v>4311</v>
      </c>
      <c r="B4312" s="77">
        <f>Original!A4722</f>
        <v>43850</v>
      </c>
      <c r="C4312" s="78">
        <v>43831</v>
      </c>
      <c r="D4312" s="50">
        <f>YEAR(Table1[[#This Row],[DATE]])</f>
        <v>2020</v>
      </c>
      <c r="E4312" s="79">
        <f>Original!B4722</f>
        <v>0.61805555555555558</v>
      </c>
      <c r="F4312" s="80" t="str">
        <f>Original!C4722</f>
        <v>MESS</v>
      </c>
      <c r="G4312" s="80">
        <f>Original!D4722</f>
        <v>60</v>
      </c>
      <c r="H4312" s="80" t="str">
        <f>Original!G4722</f>
        <v>FOOD &amp; DRINKS</v>
      </c>
      <c r="I4312" s="57" t="s">
        <v>529</v>
      </c>
    </row>
    <row r="4313" spans="1:9">
      <c r="A4313" s="50">
        <v>4312</v>
      </c>
      <c r="B4313" s="77">
        <f>Original!A4723</f>
        <v>43851</v>
      </c>
      <c r="C4313" s="78">
        <v>43831</v>
      </c>
      <c r="D4313" s="50">
        <f>YEAR(Table1[[#This Row],[DATE]])</f>
        <v>2020</v>
      </c>
      <c r="E4313" s="79">
        <f>Original!B4723</f>
        <v>0.57361111111111118</v>
      </c>
      <c r="F4313" s="80" t="str">
        <f>Original!C4723</f>
        <v>SNACKS</v>
      </c>
      <c r="G4313" s="80">
        <f>Original!D4723</f>
        <v>60</v>
      </c>
      <c r="H4313" s="80" t="str">
        <f>Original!G4723</f>
        <v>FOOD &amp; DRINKS</v>
      </c>
      <c r="I4313" s="57" t="s">
        <v>529</v>
      </c>
    </row>
    <row r="4314" spans="1:9">
      <c r="A4314" s="50">
        <v>4313</v>
      </c>
      <c r="B4314" s="77">
        <f>Original!A4724</f>
        <v>43851</v>
      </c>
      <c r="C4314" s="78">
        <v>43831</v>
      </c>
      <c r="D4314" s="50">
        <f>YEAR(Table1[[#This Row],[DATE]])</f>
        <v>2020</v>
      </c>
      <c r="E4314" s="79">
        <f>Original!B4724</f>
        <v>0.87569444444444444</v>
      </c>
      <c r="F4314" s="80" t="str">
        <f>Original!C4724</f>
        <v>GAANA</v>
      </c>
      <c r="G4314" s="80">
        <f>Original!D4724</f>
        <v>149</v>
      </c>
      <c r="H4314" s="80" t="str">
        <f>Original!G4724</f>
        <v>BILLS</v>
      </c>
      <c r="I4314" s="57" t="s">
        <v>529</v>
      </c>
    </row>
    <row r="4315" spans="1:9">
      <c r="A4315" s="50">
        <v>4314</v>
      </c>
      <c r="B4315" s="77">
        <f>Original!A4725</f>
        <v>43852</v>
      </c>
      <c r="C4315" s="78">
        <v>43831</v>
      </c>
      <c r="D4315" s="50">
        <f>YEAR(Table1[[#This Row],[DATE]])</f>
        <v>2020</v>
      </c>
      <c r="E4315" s="79">
        <f>Original!B4725</f>
        <v>0.5229166666666667</v>
      </c>
      <c r="F4315" s="80" t="str">
        <f>Original!C4725</f>
        <v>MESS</v>
      </c>
      <c r="G4315" s="80">
        <f>Original!D4725</f>
        <v>80</v>
      </c>
      <c r="H4315" s="80" t="str">
        <f>Original!G4725</f>
        <v>FOOD &amp; DRINKS</v>
      </c>
      <c r="I4315" s="57" t="s">
        <v>529</v>
      </c>
    </row>
    <row r="4316" spans="1:9">
      <c r="A4316" s="50">
        <v>4315</v>
      </c>
      <c r="B4316" s="77">
        <f>Original!A4726</f>
        <v>43852</v>
      </c>
      <c r="C4316" s="78">
        <v>43831</v>
      </c>
      <c r="D4316" s="50">
        <f>YEAR(Table1[[#This Row],[DATE]])</f>
        <v>2020</v>
      </c>
      <c r="E4316" s="79">
        <f>Original!B4726</f>
        <v>0.85277777777777775</v>
      </c>
      <c r="F4316" s="80" t="str">
        <f>Original!C4726</f>
        <v>DINNER</v>
      </c>
      <c r="G4316" s="80">
        <f>Original!D4726</f>
        <v>382</v>
      </c>
      <c r="H4316" s="80" t="str">
        <f>Original!G4726</f>
        <v>FOOD &amp; DRINKS</v>
      </c>
      <c r="I4316" s="57" t="s">
        <v>529</v>
      </c>
    </row>
    <row r="4317" spans="1:9">
      <c r="A4317" s="50">
        <v>4316</v>
      </c>
      <c r="B4317" s="77">
        <f>Original!A4727</f>
        <v>43853</v>
      </c>
      <c r="C4317" s="78">
        <v>43831</v>
      </c>
      <c r="D4317" s="50">
        <f>YEAR(Table1[[#This Row],[DATE]])</f>
        <v>2020</v>
      </c>
      <c r="E4317" s="79">
        <f>Original!B4727</f>
        <v>0.56458333333333333</v>
      </c>
      <c r="F4317" s="80" t="str">
        <f>Original!C4727</f>
        <v>GROCERIES</v>
      </c>
      <c r="G4317" s="80">
        <f>Original!D4727</f>
        <v>101</v>
      </c>
      <c r="H4317" s="80" t="str">
        <f>Original!G4727</f>
        <v>GROCERIES</v>
      </c>
      <c r="I4317" s="57" t="s">
        <v>529</v>
      </c>
    </row>
    <row r="4318" spans="1:9">
      <c r="A4318" s="50">
        <v>4317</v>
      </c>
      <c r="B4318" s="77">
        <f>Original!A4728</f>
        <v>43853</v>
      </c>
      <c r="C4318" s="78">
        <v>43831</v>
      </c>
      <c r="D4318" s="50">
        <f>YEAR(Table1[[#This Row],[DATE]])</f>
        <v>2020</v>
      </c>
      <c r="E4318" s="79">
        <f>Original!B4728</f>
        <v>0.80069444444444438</v>
      </c>
      <c r="F4318" s="80" t="str">
        <f>Original!C4728</f>
        <v>CHATTER BOX</v>
      </c>
      <c r="G4318" s="80">
        <f>Original!D4728</f>
        <v>216</v>
      </c>
      <c r="H4318" s="80" t="str">
        <f>Original!G4728</f>
        <v>FOOD &amp; DRINKS</v>
      </c>
      <c r="I4318" s="57" t="s">
        <v>529</v>
      </c>
    </row>
    <row r="4319" spans="1:9">
      <c r="A4319" s="50">
        <v>4318</v>
      </c>
      <c r="B4319" s="77">
        <f>Original!A4729</f>
        <v>43854</v>
      </c>
      <c r="C4319" s="78">
        <v>43831</v>
      </c>
      <c r="D4319" s="50">
        <f>YEAR(Table1[[#This Row],[DATE]])</f>
        <v>2020</v>
      </c>
      <c r="E4319" s="79">
        <f>Original!B4729</f>
        <v>0.45</v>
      </c>
      <c r="F4319" s="80" t="str">
        <f>Original!C4729</f>
        <v>WRITE-OFF</v>
      </c>
      <c r="G4319" s="80">
        <f>Original!D4729</f>
        <v>142</v>
      </c>
      <c r="H4319" s="80" t="str">
        <f>Original!G4729</f>
        <v>BILLS</v>
      </c>
      <c r="I4319" s="57" t="s">
        <v>529</v>
      </c>
    </row>
    <row r="4320" spans="1:9">
      <c r="A4320" s="50">
        <v>4319</v>
      </c>
      <c r="B4320" s="77">
        <f>Original!A4730</f>
        <v>43854</v>
      </c>
      <c r="C4320" s="78">
        <v>43831</v>
      </c>
      <c r="D4320" s="50">
        <f>YEAR(Table1[[#This Row],[DATE]])</f>
        <v>2020</v>
      </c>
      <c r="E4320" s="79">
        <f>Original!B4730</f>
        <v>0.47361111111111115</v>
      </c>
      <c r="F4320" s="80" t="str">
        <f>Original!C4730</f>
        <v>SNACKS</v>
      </c>
      <c r="G4320" s="80">
        <f>Original!D4730</f>
        <v>30</v>
      </c>
      <c r="H4320" s="80" t="str">
        <f>Original!G4730</f>
        <v>FOOD &amp; DRINKS</v>
      </c>
      <c r="I4320" s="57" t="s">
        <v>529</v>
      </c>
    </row>
    <row r="4321" spans="1:9">
      <c r="A4321" s="50">
        <v>4320</v>
      </c>
      <c r="B4321" s="77">
        <f>Original!A4731</f>
        <v>43854</v>
      </c>
      <c r="C4321" s="78">
        <v>43831</v>
      </c>
      <c r="D4321" s="50">
        <f>YEAR(Table1[[#This Row],[DATE]])</f>
        <v>2020</v>
      </c>
      <c r="E4321" s="79">
        <f>Original!B4731</f>
        <v>0.56319444444444444</v>
      </c>
      <c r="F4321" s="80" t="str">
        <f>Original!C4731</f>
        <v>MESS</v>
      </c>
      <c r="G4321" s="80">
        <f>Original!D4731</f>
        <v>140</v>
      </c>
      <c r="H4321" s="80" t="str">
        <f>Original!G4731</f>
        <v>FOOD &amp; DRINKS</v>
      </c>
      <c r="I4321" s="57" t="s">
        <v>529</v>
      </c>
    </row>
    <row r="4322" spans="1:9">
      <c r="A4322" s="50">
        <v>4321</v>
      </c>
      <c r="B4322" s="77">
        <f>Original!A4732</f>
        <v>43855</v>
      </c>
      <c r="C4322" s="78">
        <v>43831</v>
      </c>
      <c r="D4322" s="50">
        <f>YEAR(Table1[[#This Row],[DATE]])</f>
        <v>2020</v>
      </c>
      <c r="E4322" s="79">
        <f>Original!B4732</f>
        <v>0.69305555555555554</v>
      </c>
      <c r="F4322" s="80" t="str">
        <f>Original!C4732</f>
        <v>SNACKS</v>
      </c>
      <c r="G4322" s="80">
        <f>Original!D4732</f>
        <v>20</v>
      </c>
      <c r="H4322" s="80" t="str">
        <f>Original!G4732</f>
        <v>FOOD &amp; DRINKS</v>
      </c>
      <c r="I4322" s="57" t="s">
        <v>529</v>
      </c>
    </row>
    <row r="4323" spans="1:9">
      <c r="A4323" s="50">
        <v>4322</v>
      </c>
      <c r="B4323" s="77">
        <f>Original!A4733</f>
        <v>43855</v>
      </c>
      <c r="C4323" s="78">
        <v>43831</v>
      </c>
      <c r="D4323" s="50">
        <f>YEAR(Table1[[#This Row],[DATE]])</f>
        <v>2020</v>
      </c>
      <c r="E4323" s="79">
        <f>Original!B4733</f>
        <v>0.7597222222222223</v>
      </c>
      <c r="F4323" s="80" t="str">
        <f>Original!C4733</f>
        <v>SNACKS</v>
      </c>
      <c r="G4323" s="80">
        <f>Original!D4733</f>
        <v>100</v>
      </c>
      <c r="H4323" s="80" t="str">
        <f>Original!G4733</f>
        <v>FOOD &amp; DRINKS</v>
      </c>
      <c r="I4323" s="57" t="s">
        <v>529</v>
      </c>
    </row>
    <row r="4324" spans="1:9">
      <c r="A4324" s="50">
        <v>4323</v>
      </c>
      <c r="B4324" s="77">
        <f>Original!A4734</f>
        <v>43855</v>
      </c>
      <c r="C4324" s="78">
        <v>43831</v>
      </c>
      <c r="D4324" s="50">
        <f>YEAR(Table1[[#This Row],[DATE]])</f>
        <v>2020</v>
      </c>
      <c r="E4324" s="79">
        <f>Original!B4734</f>
        <v>0.97152777777777777</v>
      </c>
      <c r="F4324" s="80" t="str">
        <f>Original!C4734</f>
        <v>GNG</v>
      </c>
      <c r="G4324" s="80">
        <f>Original!D4734</f>
        <v>76</v>
      </c>
      <c r="H4324" s="80" t="str">
        <f>Original!G4734</f>
        <v>FOOD &amp; DRINKS</v>
      </c>
      <c r="I4324" s="57" t="s">
        <v>529</v>
      </c>
    </row>
    <row r="4325" spans="1:9">
      <c r="A4325" s="50">
        <v>4324</v>
      </c>
      <c r="B4325" s="77">
        <f>Original!A4735</f>
        <v>43856</v>
      </c>
      <c r="C4325" s="78">
        <v>43831</v>
      </c>
      <c r="D4325" s="50">
        <f>YEAR(Table1[[#This Row],[DATE]])</f>
        <v>2020</v>
      </c>
      <c r="E4325" s="79">
        <f>Original!B4735</f>
        <v>0.6166666666666667</v>
      </c>
      <c r="F4325" s="80" t="str">
        <f>Original!C4735</f>
        <v>SNACKS</v>
      </c>
      <c r="G4325" s="80">
        <f>Original!D4735</f>
        <v>70</v>
      </c>
      <c r="H4325" s="80" t="str">
        <f>Original!G4735</f>
        <v>FOOD &amp; DRINKS</v>
      </c>
      <c r="I4325" s="57" t="s">
        <v>529</v>
      </c>
    </row>
    <row r="4326" spans="1:9">
      <c r="A4326" s="50">
        <v>4325</v>
      </c>
      <c r="B4326" s="77">
        <f>Original!A4736</f>
        <v>43857</v>
      </c>
      <c r="C4326" s="78">
        <v>43831</v>
      </c>
      <c r="D4326" s="50">
        <f>YEAR(Table1[[#This Row],[DATE]])</f>
        <v>2020</v>
      </c>
      <c r="E4326" s="79">
        <f>Original!B4736</f>
        <v>0.43958333333333338</v>
      </c>
      <c r="F4326" s="80" t="str">
        <f>Original!C4736</f>
        <v>SOAP POWDER</v>
      </c>
      <c r="G4326" s="80">
        <f>Original!D4736</f>
        <v>50</v>
      </c>
      <c r="H4326" s="80" t="str">
        <f>Original!G4736</f>
        <v>GROCERIES</v>
      </c>
      <c r="I4326" s="57" t="s">
        <v>529</v>
      </c>
    </row>
    <row r="4327" spans="1:9">
      <c r="A4327" s="50">
        <v>4326</v>
      </c>
      <c r="B4327" s="77">
        <f>Original!A4737</f>
        <v>43857</v>
      </c>
      <c r="C4327" s="78">
        <v>43831</v>
      </c>
      <c r="D4327" s="50">
        <f>YEAR(Table1[[#This Row],[DATE]])</f>
        <v>2020</v>
      </c>
      <c r="E4327" s="79">
        <f>Original!B4737</f>
        <v>0.44027777777777777</v>
      </c>
      <c r="F4327" s="80" t="str">
        <f>Original!C4737</f>
        <v>SNACKS</v>
      </c>
      <c r="G4327" s="80">
        <f>Original!D4737</f>
        <v>45</v>
      </c>
      <c r="H4327" s="80" t="str">
        <f>Original!G4737</f>
        <v>FOOD &amp; DRINKS</v>
      </c>
      <c r="I4327" s="57" t="s">
        <v>529</v>
      </c>
    </row>
    <row r="4328" spans="1:9">
      <c r="A4328" s="50">
        <v>4327</v>
      </c>
      <c r="B4328" s="77">
        <f>Original!A4738</f>
        <v>43858</v>
      </c>
      <c r="C4328" s="78">
        <v>43831</v>
      </c>
      <c r="D4328" s="50">
        <f>YEAR(Table1[[#This Row],[DATE]])</f>
        <v>2020</v>
      </c>
      <c r="E4328" s="79">
        <f>Original!B4738</f>
        <v>2.7777777777777776E-2</v>
      </c>
      <c r="F4328" s="80" t="str">
        <f>Original!C4738</f>
        <v>SOULED STORE</v>
      </c>
      <c r="G4328" s="80">
        <f>Original!D4738</f>
        <v>313</v>
      </c>
      <c r="H4328" s="80" t="str">
        <f>Original!G4738</f>
        <v>SHOPPING</v>
      </c>
      <c r="I4328" s="57" t="s">
        <v>529</v>
      </c>
    </row>
    <row r="4329" spans="1:9">
      <c r="A4329" s="50">
        <v>4328</v>
      </c>
      <c r="B4329" s="77">
        <f>Original!A4739</f>
        <v>43858</v>
      </c>
      <c r="C4329" s="78">
        <v>43831</v>
      </c>
      <c r="D4329" s="50">
        <f>YEAR(Table1[[#This Row],[DATE]])</f>
        <v>2020</v>
      </c>
      <c r="E4329" s="79">
        <f>Original!B4739</f>
        <v>0.75208333333333333</v>
      </c>
      <c r="F4329" s="80" t="str">
        <f>Original!C4739</f>
        <v>SNACKS</v>
      </c>
      <c r="G4329" s="80">
        <f>Original!D4739</f>
        <v>30</v>
      </c>
      <c r="H4329" s="80" t="str">
        <f>Original!G4739</f>
        <v>FOOD &amp; DRINKS</v>
      </c>
      <c r="I4329" s="57" t="s">
        <v>529</v>
      </c>
    </row>
    <row r="4330" spans="1:9">
      <c r="A4330" s="50">
        <v>4329</v>
      </c>
      <c r="B4330" s="77">
        <f>Original!A4740</f>
        <v>43859</v>
      </c>
      <c r="C4330" s="78">
        <v>43831</v>
      </c>
      <c r="D4330" s="50">
        <f>YEAR(Table1[[#This Row],[DATE]])</f>
        <v>2020</v>
      </c>
      <c r="E4330" s="79">
        <f>Original!B4740</f>
        <v>9.4444444444444442E-2</v>
      </c>
      <c r="F4330" s="80" t="str">
        <f>Original!C4740</f>
        <v>MESS</v>
      </c>
      <c r="G4330" s="80">
        <f>Original!D4740</f>
        <v>45</v>
      </c>
      <c r="H4330" s="80" t="str">
        <f>Original!G4740</f>
        <v>FOOD &amp; DRINKS</v>
      </c>
      <c r="I4330" s="57" t="s">
        <v>529</v>
      </c>
    </row>
    <row r="4331" spans="1:9">
      <c r="A4331" s="50">
        <v>4330</v>
      </c>
      <c r="B4331" s="77">
        <f>Original!A4741</f>
        <v>43859</v>
      </c>
      <c r="C4331" s="78">
        <v>43831</v>
      </c>
      <c r="D4331" s="50">
        <f>YEAR(Table1[[#This Row],[DATE]])</f>
        <v>2020</v>
      </c>
      <c r="E4331" s="79">
        <f>Original!B4741</f>
        <v>0.10694444444444444</v>
      </c>
      <c r="F4331" s="80" t="str">
        <f>Original!C4741</f>
        <v>MESS</v>
      </c>
      <c r="G4331" s="80">
        <f>Original!D4741</f>
        <v>95</v>
      </c>
      <c r="H4331" s="80" t="str">
        <f>Original!G4741</f>
        <v>FOOD &amp; DRINKS</v>
      </c>
      <c r="I4331" s="57" t="s">
        <v>529</v>
      </c>
    </row>
    <row r="4332" spans="1:9">
      <c r="A4332" s="50">
        <v>4331</v>
      </c>
      <c r="B4332" s="77">
        <f>Original!A4742</f>
        <v>43860</v>
      </c>
      <c r="C4332" s="78">
        <v>43831</v>
      </c>
      <c r="D4332" s="50">
        <f>YEAR(Table1[[#This Row],[DATE]])</f>
        <v>2020</v>
      </c>
      <c r="E4332" s="79">
        <f>Original!B4742</f>
        <v>0.7368055555555556</v>
      </c>
      <c r="F4332" s="80" t="str">
        <f>Original!C4742</f>
        <v>ICE CAP FRESH JUICE N MORE</v>
      </c>
      <c r="G4332" s="80">
        <f>Original!D4742</f>
        <v>112.5</v>
      </c>
      <c r="H4332" s="80" t="str">
        <f>Original!G4742</f>
        <v>FOOD &amp; DRINKS</v>
      </c>
      <c r="I4332" s="57" t="s">
        <v>529</v>
      </c>
    </row>
    <row r="4333" spans="1:9">
      <c r="A4333" s="50">
        <v>4332</v>
      </c>
      <c r="B4333" s="77">
        <f>Original!A4743</f>
        <v>43861</v>
      </c>
      <c r="C4333" s="78">
        <v>43831</v>
      </c>
      <c r="D4333" s="50">
        <f>YEAR(Table1[[#This Row],[DATE]])</f>
        <v>2020</v>
      </c>
      <c r="E4333" s="79">
        <f>Original!B4743</f>
        <v>0.59861111111111109</v>
      </c>
      <c r="F4333" s="80" t="str">
        <f>Original!C4743</f>
        <v>GNG</v>
      </c>
      <c r="G4333" s="80">
        <f>Original!D4743</f>
        <v>55</v>
      </c>
      <c r="H4333" s="80" t="str">
        <f>Original!G4743</f>
        <v>FOOD &amp; DRINKS</v>
      </c>
      <c r="I4333" s="57" t="s">
        <v>529</v>
      </c>
    </row>
    <row r="4334" spans="1:9">
      <c r="A4334" s="50">
        <v>4333</v>
      </c>
      <c r="B4334" s="77">
        <f>Original!A4744</f>
        <v>43861</v>
      </c>
      <c r="C4334" s="78">
        <v>43831</v>
      </c>
      <c r="D4334" s="50">
        <f>YEAR(Table1[[#This Row],[DATE]])</f>
        <v>2020</v>
      </c>
      <c r="E4334" s="79">
        <f>Original!B4744</f>
        <v>0.61111111111111105</v>
      </c>
      <c r="F4334" s="80" t="str">
        <f>Original!C4744</f>
        <v>GNG</v>
      </c>
      <c r="G4334" s="80">
        <f>Original!D4744</f>
        <v>20</v>
      </c>
      <c r="H4334" s="80" t="str">
        <f>Original!G4744</f>
        <v>FOOD &amp; DRINKS</v>
      </c>
      <c r="I4334" s="57" t="s">
        <v>529</v>
      </c>
    </row>
    <row r="4335" spans="1:9">
      <c r="A4335" s="50">
        <v>4334</v>
      </c>
      <c r="B4335" s="77">
        <f>Original!A4745</f>
        <v>43861</v>
      </c>
      <c r="C4335" s="78">
        <v>43831</v>
      </c>
      <c r="D4335" s="50">
        <f>YEAR(Table1[[#This Row],[DATE]])</f>
        <v>2020</v>
      </c>
      <c r="E4335" s="79">
        <f>Original!B4745</f>
        <v>0.61319444444444449</v>
      </c>
      <c r="F4335" s="80" t="str">
        <f>Original!C4745</f>
        <v>MESS</v>
      </c>
      <c r="G4335" s="80">
        <f>Original!D4745</f>
        <v>25</v>
      </c>
      <c r="H4335" s="80" t="str">
        <f>Original!G4745</f>
        <v>FOOD &amp; DRINKS</v>
      </c>
      <c r="I4335" s="57" t="s">
        <v>529</v>
      </c>
    </row>
    <row r="4336" spans="1:9">
      <c r="A4336" s="50">
        <v>4335</v>
      </c>
      <c r="B4336" s="77">
        <f>Original!A4746</f>
        <v>43862</v>
      </c>
      <c r="C4336" s="78">
        <v>43862</v>
      </c>
      <c r="D4336" s="50">
        <f>YEAR(Table1[[#This Row],[DATE]])</f>
        <v>2020</v>
      </c>
      <c r="E4336" s="79">
        <f>Original!B4746</f>
        <v>0.91180555555555554</v>
      </c>
      <c r="F4336" s="80" t="str">
        <f>Original!C4746</f>
        <v>BUS AND GAMES AT MAYAJAAL</v>
      </c>
      <c r="G4336" s="80">
        <f>Original!D4746</f>
        <v>524</v>
      </c>
      <c r="H4336" s="80" t="str">
        <f>Original!G4746</f>
        <v>BILLS</v>
      </c>
      <c r="I4336" s="57" t="s">
        <v>529</v>
      </c>
    </row>
    <row r="4337" spans="1:9">
      <c r="A4337" s="50">
        <v>4336</v>
      </c>
      <c r="B4337" s="77">
        <f>Original!A4747</f>
        <v>43862</v>
      </c>
      <c r="C4337" s="78">
        <v>43862</v>
      </c>
      <c r="D4337" s="50">
        <f>YEAR(Table1[[#This Row],[DATE]])</f>
        <v>2020</v>
      </c>
      <c r="E4337" s="79">
        <f>Original!B4747</f>
        <v>0.91249999999999998</v>
      </c>
      <c r="F4337" s="80" t="str">
        <f>Original!C4747</f>
        <v>DOMINO'S</v>
      </c>
      <c r="G4337" s="80">
        <f>Original!D4747</f>
        <v>582.21</v>
      </c>
      <c r="H4337" s="80" t="str">
        <f>Original!G4747</f>
        <v>FOOD &amp; DRINKS</v>
      </c>
      <c r="I4337" s="57" t="s">
        <v>529</v>
      </c>
    </row>
    <row r="4338" spans="1:9">
      <c r="A4338" s="50">
        <v>4337</v>
      </c>
      <c r="B4338" s="77">
        <f>Original!A4748</f>
        <v>43863</v>
      </c>
      <c r="C4338" s="78">
        <v>43862</v>
      </c>
      <c r="D4338" s="50">
        <f>YEAR(Table1[[#This Row],[DATE]])</f>
        <v>2020</v>
      </c>
      <c r="E4338" s="79">
        <f>Original!B4748</f>
        <v>4.7222222222222221E-2</v>
      </c>
      <c r="F4338" s="80" t="str">
        <f>Original!C4748</f>
        <v>GNG</v>
      </c>
      <c r="G4338" s="80">
        <f>Original!D4748</f>
        <v>20</v>
      </c>
      <c r="H4338" s="80" t="str">
        <f>Original!G4748</f>
        <v>FOOD &amp; DRINKS</v>
      </c>
      <c r="I4338" s="57" t="s">
        <v>529</v>
      </c>
    </row>
    <row r="4339" spans="1:9">
      <c r="A4339" s="50">
        <v>4338</v>
      </c>
      <c r="B4339" s="77">
        <f>Original!A4749</f>
        <v>43864</v>
      </c>
      <c r="C4339" s="78">
        <v>43862</v>
      </c>
      <c r="D4339" s="50">
        <f>YEAR(Table1[[#This Row],[DATE]])</f>
        <v>2020</v>
      </c>
      <c r="E4339" s="79">
        <f>Original!B4749</f>
        <v>4.1666666666666666E-3</v>
      </c>
      <c r="F4339" s="80" t="str">
        <f>Original!C4749</f>
        <v>MESS</v>
      </c>
      <c r="G4339" s="80">
        <f>Original!D4749</f>
        <v>70</v>
      </c>
      <c r="H4339" s="80" t="str">
        <f>Original!G4749</f>
        <v>FOOD &amp; DRINKS</v>
      </c>
      <c r="I4339" s="57" t="s">
        <v>529</v>
      </c>
    </row>
    <row r="4340" spans="1:9">
      <c r="A4340" s="50">
        <v>4339</v>
      </c>
      <c r="B4340" s="77">
        <f>Original!A4750</f>
        <v>43865</v>
      </c>
      <c r="C4340" s="78">
        <v>43862</v>
      </c>
      <c r="D4340" s="50">
        <f>YEAR(Table1[[#This Row],[DATE]])</f>
        <v>2020</v>
      </c>
      <c r="E4340" s="79">
        <f>Original!B4750</f>
        <v>0.59791666666666665</v>
      </c>
      <c r="F4340" s="80" t="str">
        <f>Original!C4750</f>
        <v>IRON</v>
      </c>
      <c r="G4340" s="80">
        <f>Original!D4750</f>
        <v>32</v>
      </c>
      <c r="H4340" s="80" t="str">
        <f>Original!G4750</f>
        <v>BILLS</v>
      </c>
      <c r="I4340" s="57" t="s">
        <v>529</v>
      </c>
    </row>
    <row r="4341" spans="1:9">
      <c r="A4341" s="50">
        <v>4340</v>
      </c>
      <c r="B4341" s="77">
        <f>Original!A4751</f>
        <v>43866</v>
      </c>
      <c r="C4341" s="78">
        <v>43862</v>
      </c>
      <c r="D4341" s="50">
        <f>YEAR(Table1[[#This Row],[DATE]])</f>
        <v>2020</v>
      </c>
      <c r="E4341" s="79">
        <f>Original!B4751</f>
        <v>5.2777777777777778E-2</v>
      </c>
      <c r="F4341" s="80" t="str">
        <f>Original!C4751</f>
        <v>MESS</v>
      </c>
      <c r="G4341" s="80">
        <f>Original!D4751</f>
        <v>35</v>
      </c>
      <c r="H4341" s="80" t="str">
        <f>Original!G4751</f>
        <v>FOOD &amp; DRINKS</v>
      </c>
      <c r="I4341" s="57" t="s">
        <v>529</v>
      </c>
    </row>
    <row r="4342" spans="1:9">
      <c r="A4342" s="50">
        <v>4341</v>
      </c>
      <c r="B4342" s="77">
        <f>Original!A4752</f>
        <v>43866</v>
      </c>
      <c r="C4342" s="78">
        <v>43862</v>
      </c>
      <c r="D4342" s="50">
        <f>YEAR(Table1[[#This Row],[DATE]])</f>
        <v>2020</v>
      </c>
      <c r="E4342" s="79">
        <f>Original!B4752</f>
        <v>0.60902777777777783</v>
      </c>
      <c r="F4342" s="80" t="str">
        <f>Original!C4752</f>
        <v>HAIRCUT</v>
      </c>
      <c r="G4342" s="80">
        <f>Original!D4752</f>
        <v>130</v>
      </c>
      <c r="H4342" s="80" t="str">
        <f>Original!G4752</f>
        <v>BILLS</v>
      </c>
      <c r="I4342" s="57" t="s">
        <v>529</v>
      </c>
    </row>
    <row r="4343" spans="1:9">
      <c r="A4343" s="50">
        <v>4342</v>
      </c>
      <c r="B4343" s="77">
        <f>Original!A4753</f>
        <v>43866</v>
      </c>
      <c r="C4343" s="78">
        <v>43862</v>
      </c>
      <c r="D4343" s="50">
        <f>YEAR(Table1[[#This Row],[DATE]])</f>
        <v>2020</v>
      </c>
      <c r="E4343" s="79">
        <f>Original!B4753</f>
        <v>0.60972222222222217</v>
      </c>
      <c r="F4343" s="80" t="str">
        <f>Original!C4753</f>
        <v>AUTO</v>
      </c>
      <c r="G4343" s="80">
        <f>Original!D4753</f>
        <v>50</v>
      </c>
      <c r="H4343" s="80" t="str">
        <f>Original!G4753</f>
        <v>TRAVEL</v>
      </c>
      <c r="I4343" s="57" t="s">
        <v>529</v>
      </c>
    </row>
    <row r="4344" spans="1:9">
      <c r="A4344" s="50">
        <v>4343</v>
      </c>
      <c r="B4344" s="77">
        <f>Original!A4754</f>
        <v>43866</v>
      </c>
      <c r="C4344" s="78">
        <v>43862</v>
      </c>
      <c r="D4344" s="50">
        <f>YEAR(Table1[[#This Row],[DATE]])</f>
        <v>2020</v>
      </c>
      <c r="E4344" s="79">
        <f>Original!B4754</f>
        <v>0.60972222222222217</v>
      </c>
      <c r="F4344" s="80" t="str">
        <f>Original!C4754</f>
        <v>SNACKS</v>
      </c>
      <c r="G4344" s="80">
        <f>Original!D4754</f>
        <v>65</v>
      </c>
      <c r="H4344" s="80" t="str">
        <f>Original!G4754</f>
        <v>FOOD &amp; DRINKS</v>
      </c>
      <c r="I4344" s="57" t="s">
        <v>529</v>
      </c>
    </row>
    <row r="4345" spans="1:9">
      <c r="A4345" s="50">
        <v>4344</v>
      </c>
      <c r="B4345" s="77">
        <f>Original!A4755</f>
        <v>43867</v>
      </c>
      <c r="C4345" s="78">
        <v>43862</v>
      </c>
      <c r="D4345" s="50">
        <f>YEAR(Table1[[#This Row],[DATE]])</f>
        <v>2020</v>
      </c>
      <c r="E4345" s="79">
        <f>Original!B4755</f>
        <v>6.3194444444444442E-2</v>
      </c>
      <c r="F4345" s="80" t="str">
        <f>Original!C4755</f>
        <v>MESS</v>
      </c>
      <c r="G4345" s="80">
        <f>Original!D4755</f>
        <v>80</v>
      </c>
      <c r="H4345" s="80" t="str">
        <f>Original!G4755</f>
        <v>FOOD &amp; DRINKS</v>
      </c>
      <c r="I4345" s="57" t="s">
        <v>529</v>
      </c>
    </row>
    <row r="4346" spans="1:9">
      <c r="A4346" s="50">
        <v>4345</v>
      </c>
      <c r="B4346" s="77">
        <f>Original!A4756</f>
        <v>43867</v>
      </c>
      <c r="C4346" s="78">
        <v>43862</v>
      </c>
      <c r="D4346" s="50">
        <f>YEAR(Table1[[#This Row],[DATE]])</f>
        <v>2020</v>
      </c>
      <c r="E4346" s="79">
        <f>Original!B4756</f>
        <v>0.82361111111111107</v>
      </c>
      <c r="F4346" s="80" t="str">
        <f>Original!C4756</f>
        <v>GNG</v>
      </c>
      <c r="G4346" s="80">
        <f>Original!D4756</f>
        <v>30</v>
      </c>
      <c r="H4346" s="80" t="str">
        <f>Original!G4756</f>
        <v>FOOD &amp; DRINKS</v>
      </c>
      <c r="I4346" s="57" t="s">
        <v>529</v>
      </c>
    </row>
    <row r="4347" spans="1:9">
      <c r="A4347" s="50">
        <v>4346</v>
      </c>
      <c r="B4347" s="77">
        <f>Original!A4757</f>
        <v>43868</v>
      </c>
      <c r="C4347" s="78">
        <v>43862</v>
      </c>
      <c r="D4347" s="50">
        <f>YEAR(Table1[[#This Row],[DATE]])</f>
        <v>2020</v>
      </c>
      <c r="E4347" s="79">
        <f>Original!B4757</f>
        <v>6.3888888888888884E-2</v>
      </c>
      <c r="F4347" s="80" t="str">
        <f>Original!C4757</f>
        <v>GNG</v>
      </c>
      <c r="G4347" s="80">
        <f>Original!D4757</f>
        <v>75</v>
      </c>
      <c r="H4347" s="80" t="str">
        <f>Original!G4757</f>
        <v>FOOD &amp; DRINKS</v>
      </c>
      <c r="I4347" s="57" t="s">
        <v>529</v>
      </c>
    </row>
    <row r="4348" spans="1:9">
      <c r="A4348" s="50">
        <v>4347</v>
      </c>
      <c r="B4348" s="77">
        <f>Original!A4758</f>
        <v>43868</v>
      </c>
      <c r="C4348" s="78">
        <v>43862</v>
      </c>
      <c r="D4348" s="50">
        <f>YEAR(Table1[[#This Row],[DATE]])</f>
        <v>2020</v>
      </c>
      <c r="E4348" s="79">
        <f>Original!B4758</f>
        <v>0.57847222222222217</v>
      </c>
      <c r="F4348" s="80" t="str">
        <f>Original!C4758</f>
        <v>GROCERIES</v>
      </c>
      <c r="G4348" s="80">
        <f>Original!D4758</f>
        <v>20</v>
      </c>
      <c r="H4348" s="80" t="str">
        <f>Original!G4758</f>
        <v>GROCERIES</v>
      </c>
      <c r="I4348" s="57" t="s">
        <v>529</v>
      </c>
    </row>
    <row r="4349" spans="1:9">
      <c r="A4349" s="50">
        <v>4348</v>
      </c>
      <c r="B4349" s="77">
        <f>Original!A4759</f>
        <v>43868</v>
      </c>
      <c r="C4349" s="78">
        <v>43862</v>
      </c>
      <c r="D4349" s="50">
        <f>YEAR(Table1[[#This Row],[DATE]])</f>
        <v>2020</v>
      </c>
      <c r="E4349" s="79">
        <f>Original!B4759</f>
        <v>0.64097222222222217</v>
      </c>
      <c r="F4349" s="80" t="str">
        <f>Original!C4759</f>
        <v>SNACKS</v>
      </c>
      <c r="G4349" s="80">
        <f>Original!D4759</f>
        <v>40</v>
      </c>
      <c r="H4349" s="80" t="str">
        <f>Original!G4759</f>
        <v>FOOD &amp; DRINKS</v>
      </c>
      <c r="I4349" s="57" t="s">
        <v>529</v>
      </c>
    </row>
    <row r="4350" spans="1:9">
      <c r="A4350" s="50">
        <v>4349</v>
      </c>
      <c r="B4350" s="77">
        <f>Original!A4760</f>
        <v>43869</v>
      </c>
      <c r="C4350" s="78">
        <v>43862</v>
      </c>
      <c r="D4350" s="50">
        <f>YEAR(Table1[[#This Row],[DATE]])</f>
        <v>2020</v>
      </c>
      <c r="E4350" s="79">
        <f>Original!B4760</f>
        <v>5.9027777777777783E-2</v>
      </c>
      <c r="F4350" s="80" t="str">
        <f>Original!C4760</f>
        <v>GNG</v>
      </c>
      <c r="G4350" s="80">
        <f>Original!D4760</f>
        <v>80</v>
      </c>
      <c r="H4350" s="80" t="str">
        <f>Original!G4760</f>
        <v>FOOD &amp; DRINKS</v>
      </c>
      <c r="I4350" s="57" t="s">
        <v>529</v>
      </c>
    </row>
    <row r="4351" spans="1:9">
      <c r="A4351" s="50">
        <v>4350</v>
      </c>
      <c r="B4351" s="77">
        <f>Original!A4761</f>
        <v>43869</v>
      </c>
      <c r="C4351" s="78">
        <v>43862</v>
      </c>
      <c r="D4351" s="50">
        <f>YEAR(Table1[[#This Row],[DATE]])</f>
        <v>2020</v>
      </c>
      <c r="E4351" s="79">
        <f>Original!B4761</f>
        <v>0.80138888888888893</v>
      </c>
      <c r="F4351" s="80" t="str">
        <f>Original!C4761</f>
        <v>BUS</v>
      </c>
      <c r="G4351" s="80">
        <f>Original!D4761</f>
        <v>238</v>
      </c>
      <c r="H4351" s="80" t="str">
        <f>Original!G4761</f>
        <v>TRAVEL</v>
      </c>
      <c r="I4351" s="57" t="s">
        <v>529</v>
      </c>
    </row>
    <row r="4352" spans="1:9">
      <c r="A4352" s="50">
        <v>4351</v>
      </c>
      <c r="B4352" s="77">
        <f>Original!A4762</f>
        <v>43870</v>
      </c>
      <c r="C4352" s="78">
        <v>43862</v>
      </c>
      <c r="D4352" s="50">
        <f>YEAR(Table1[[#This Row],[DATE]])</f>
        <v>2020</v>
      </c>
      <c r="E4352" s="79">
        <f>Original!B4762</f>
        <v>0.50416666666666665</v>
      </c>
      <c r="F4352" s="80" t="str">
        <f>Original!C4762</f>
        <v>MESS</v>
      </c>
      <c r="G4352" s="80">
        <f>Original!D4762</f>
        <v>80</v>
      </c>
      <c r="H4352" s="80" t="str">
        <f>Original!G4762</f>
        <v>FOOD &amp; DRINKS</v>
      </c>
      <c r="I4352" s="57" t="s">
        <v>529</v>
      </c>
    </row>
    <row r="4353" spans="1:9">
      <c r="A4353" s="50">
        <v>4352</v>
      </c>
      <c r="B4353" s="77">
        <f>Original!A4763</f>
        <v>43871</v>
      </c>
      <c r="C4353" s="78">
        <v>43862</v>
      </c>
      <c r="D4353" s="50">
        <f>YEAR(Table1[[#This Row],[DATE]])</f>
        <v>2020</v>
      </c>
      <c r="E4353" s="79">
        <f>Original!B4763</f>
        <v>0.80902777777777779</v>
      </c>
      <c r="F4353" s="80" t="str">
        <f>Original!C4763</f>
        <v>EMI</v>
      </c>
      <c r="G4353" s="80">
        <f>Original!D4763</f>
        <v>33182</v>
      </c>
      <c r="H4353" s="80" t="str">
        <f>Original!G4763</f>
        <v>EMI</v>
      </c>
      <c r="I4353" s="57" t="s">
        <v>529</v>
      </c>
    </row>
    <row r="4354" spans="1:9">
      <c r="A4354" s="50">
        <v>4353</v>
      </c>
      <c r="B4354" s="77">
        <f>Original!A4764</f>
        <v>43871</v>
      </c>
      <c r="C4354" s="78">
        <v>43862</v>
      </c>
      <c r="D4354" s="50">
        <f>YEAR(Table1[[#This Row],[DATE]])</f>
        <v>2020</v>
      </c>
      <c r="E4354" s="79">
        <f>Original!B4764</f>
        <v>0.87708333333333333</v>
      </c>
      <c r="F4354" s="80" t="str">
        <f>Original!C4764</f>
        <v>ICE CAP FRESH JUICE N MORE</v>
      </c>
      <c r="G4354" s="80">
        <f>Original!D4764</f>
        <v>64</v>
      </c>
      <c r="H4354" s="80" t="str">
        <f>Original!G4764</f>
        <v>FOOD &amp; DRINKS</v>
      </c>
      <c r="I4354" s="57" t="s">
        <v>529</v>
      </c>
    </row>
    <row r="4355" spans="1:9">
      <c r="A4355" s="50">
        <v>4354</v>
      </c>
      <c r="B4355" s="77">
        <f>Original!A4765</f>
        <v>43871</v>
      </c>
      <c r="C4355" s="78">
        <v>43862</v>
      </c>
      <c r="D4355" s="50">
        <f>YEAR(Table1[[#This Row],[DATE]])</f>
        <v>2020</v>
      </c>
      <c r="E4355" s="79">
        <f>Original!B4765</f>
        <v>0.87777777777777777</v>
      </c>
      <c r="F4355" s="80" t="str">
        <f>Original!C4765</f>
        <v>AUTO</v>
      </c>
      <c r="G4355" s="80">
        <f>Original!D4765</f>
        <v>30</v>
      </c>
      <c r="H4355" s="80" t="str">
        <f>Original!G4765</f>
        <v>TRAVEL</v>
      </c>
      <c r="I4355" s="57" t="s">
        <v>529</v>
      </c>
    </row>
    <row r="4356" spans="1:9">
      <c r="A4356" s="50">
        <v>4355</v>
      </c>
      <c r="B4356" s="77">
        <f>Original!A4766</f>
        <v>43873</v>
      </c>
      <c r="C4356" s="78">
        <v>43862</v>
      </c>
      <c r="D4356" s="50">
        <f>YEAR(Table1[[#This Row],[DATE]])</f>
        <v>2020</v>
      </c>
      <c r="E4356" s="79">
        <f>Original!B4766</f>
        <v>0.74722222222222223</v>
      </c>
      <c r="F4356" s="80" t="str">
        <f>Original!C4766</f>
        <v>GNG</v>
      </c>
      <c r="G4356" s="80">
        <f>Original!D4766</f>
        <v>95</v>
      </c>
      <c r="H4356" s="80" t="str">
        <f>Original!G4766</f>
        <v>FOOD &amp; DRINKS</v>
      </c>
      <c r="I4356" s="57" t="s">
        <v>529</v>
      </c>
    </row>
    <row r="4357" spans="1:9">
      <c r="A4357" s="50">
        <v>4356</v>
      </c>
      <c r="B4357" s="77">
        <f>Original!A4767</f>
        <v>43873</v>
      </c>
      <c r="C4357" s="78">
        <v>43862</v>
      </c>
      <c r="D4357" s="50">
        <f>YEAR(Table1[[#This Row],[DATE]])</f>
        <v>2020</v>
      </c>
      <c r="E4357" s="79">
        <f>Original!B4767</f>
        <v>0.87777777777777777</v>
      </c>
      <c r="F4357" s="80" t="str">
        <f>Original!C4767</f>
        <v>GNG</v>
      </c>
      <c r="G4357" s="80">
        <f>Original!D4767</f>
        <v>28</v>
      </c>
      <c r="H4357" s="80" t="str">
        <f>Original!G4767</f>
        <v>FOOD &amp; DRINKS</v>
      </c>
      <c r="I4357" s="57" t="s">
        <v>529</v>
      </c>
    </row>
    <row r="4358" spans="1:9">
      <c r="A4358" s="50">
        <v>4357</v>
      </c>
      <c r="B4358" s="77">
        <f>Original!A4768</f>
        <v>43874</v>
      </c>
      <c r="C4358" s="78">
        <v>43862</v>
      </c>
      <c r="D4358" s="50">
        <f>YEAR(Table1[[#This Row],[DATE]])</f>
        <v>2020</v>
      </c>
      <c r="E4358" s="79">
        <f>Original!B4768</f>
        <v>0.49236111111111108</v>
      </c>
      <c r="F4358" s="80" t="str">
        <f>Original!C4768</f>
        <v>RECHARGE</v>
      </c>
      <c r="G4358" s="80">
        <f>Original!D4768</f>
        <v>49</v>
      </c>
      <c r="H4358" s="80" t="str">
        <f>Original!G4768</f>
        <v>BILLS</v>
      </c>
      <c r="I4358" s="57" t="s">
        <v>529</v>
      </c>
    </row>
    <row r="4359" spans="1:9">
      <c r="A4359" s="50">
        <v>4358</v>
      </c>
      <c r="B4359" s="77">
        <f>Original!A4769</f>
        <v>43875</v>
      </c>
      <c r="C4359" s="78">
        <v>43862</v>
      </c>
      <c r="D4359" s="50">
        <f>YEAR(Table1[[#This Row],[DATE]])</f>
        <v>2020</v>
      </c>
      <c r="E4359" s="79">
        <f>Original!B4769</f>
        <v>0.52638888888888891</v>
      </c>
      <c r="F4359" s="80" t="str">
        <f>Original!C4769</f>
        <v>MESS</v>
      </c>
      <c r="G4359" s="80">
        <f>Original!D4769</f>
        <v>55</v>
      </c>
      <c r="H4359" s="80" t="str">
        <f>Original!G4769</f>
        <v>FOOD &amp; DRINKS</v>
      </c>
      <c r="I4359" s="57" t="s">
        <v>529</v>
      </c>
    </row>
    <row r="4360" spans="1:9">
      <c r="A4360" s="50">
        <v>4359</v>
      </c>
      <c r="B4360" s="77">
        <f>Original!A4770</f>
        <v>43875</v>
      </c>
      <c r="C4360" s="78">
        <v>43862</v>
      </c>
      <c r="D4360" s="50">
        <f>YEAR(Table1[[#This Row],[DATE]])</f>
        <v>2020</v>
      </c>
      <c r="E4360" s="79">
        <f>Original!B4770</f>
        <v>0.65694444444444444</v>
      </c>
      <c r="F4360" s="80" t="str">
        <f>Original!C4770</f>
        <v>GNG</v>
      </c>
      <c r="G4360" s="80">
        <f>Original!D4770</f>
        <v>10</v>
      </c>
      <c r="H4360" s="80" t="str">
        <f>Original!G4770</f>
        <v>FOOD &amp; DRINKS</v>
      </c>
      <c r="I4360" s="57" t="s">
        <v>529</v>
      </c>
    </row>
    <row r="4361" spans="1:9">
      <c r="A4361" s="50">
        <v>4360</v>
      </c>
      <c r="B4361" s="77">
        <f>Original!A4771</f>
        <v>43875</v>
      </c>
      <c r="C4361" s="78">
        <v>43862</v>
      </c>
      <c r="D4361" s="50">
        <f>YEAR(Table1[[#This Row],[DATE]])</f>
        <v>2020</v>
      </c>
      <c r="E4361" s="79">
        <f>Original!B4771</f>
        <v>0.72499999999999998</v>
      </c>
      <c r="F4361" s="80" t="str">
        <f>Original!C4771</f>
        <v>SNACKS</v>
      </c>
      <c r="G4361" s="80">
        <f>Original!D4771</f>
        <v>40</v>
      </c>
      <c r="H4361" s="80" t="str">
        <f>Original!G4771</f>
        <v>FOOD &amp; DRINKS</v>
      </c>
      <c r="I4361" s="57" t="s">
        <v>529</v>
      </c>
    </row>
    <row r="4362" spans="1:9">
      <c r="A4362" s="50">
        <v>4361</v>
      </c>
      <c r="B4362" s="77">
        <f>Original!A4772</f>
        <v>43876</v>
      </c>
      <c r="C4362" s="78">
        <v>43862</v>
      </c>
      <c r="D4362" s="50">
        <f>YEAR(Table1[[#This Row],[DATE]])</f>
        <v>2020</v>
      </c>
      <c r="E4362" s="79">
        <f>Original!B4772</f>
        <v>0.44166666666666665</v>
      </c>
      <c r="F4362" s="80" t="str">
        <f>Original!C4772</f>
        <v>GROCERIES</v>
      </c>
      <c r="G4362" s="80">
        <f>Original!D4772</f>
        <v>60</v>
      </c>
      <c r="H4362" s="80" t="str">
        <f>Original!G4772</f>
        <v>GROCERIES</v>
      </c>
      <c r="I4362" s="57" t="s">
        <v>529</v>
      </c>
    </row>
    <row r="4363" spans="1:9">
      <c r="A4363" s="50">
        <v>4362</v>
      </c>
      <c r="B4363" s="77">
        <f>Original!A4773</f>
        <v>43876</v>
      </c>
      <c r="C4363" s="78">
        <v>43862</v>
      </c>
      <c r="D4363" s="50">
        <f>YEAR(Table1[[#This Row],[DATE]])</f>
        <v>2020</v>
      </c>
      <c r="E4363" s="79">
        <f>Original!B4773</f>
        <v>0.50694444444444442</v>
      </c>
      <c r="F4363" s="80" t="str">
        <f>Original!C4773</f>
        <v>GROCERIES</v>
      </c>
      <c r="G4363" s="80">
        <f>Original!D4773</f>
        <v>40</v>
      </c>
      <c r="H4363" s="80" t="str">
        <f>Original!G4773</f>
        <v>GROCERIES</v>
      </c>
      <c r="I4363" s="57" t="s">
        <v>529</v>
      </c>
    </row>
    <row r="4364" spans="1:9">
      <c r="A4364" s="50">
        <v>4363</v>
      </c>
      <c r="B4364" s="77">
        <f>Original!A4774</f>
        <v>43876</v>
      </c>
      <c r="C4364" s="78">
        <v>43862</v>
      </c>
      <c r="D4364" s="50">
        <f>YEAR(Table1[[#This Row],[DATE]])</f>
        <v>2020</v>
      </c>
      <c r="E4364" s="79">
        <f>Original!B4774</f>
        <v>0.8305555555555556</v>
      </c>
      <c r="F4364" s="80" t="str">
        <f>Original!C4774</f>
        <v>ENTRY TKT AT MAHABS</v>
      </c>
      <c r="G4364" s="80">
        <f>Original!D4774</f>
        <v>75</v>
      </c>
      <c r="H4364" s="80" t="str">
        <f>Original!G4774</f>
        <v>BILLS</v>
      </c>
      <c r="I4364" s="57" t="s">
        <v>529</v>
      </c>
    </row>
    <row r="4365" spans="1:9">
      <c r="A4365" s="50">
        <v>4364</v>
      </c>
      <c r="B4365" s="77">
        <f>Original!A4775</f>
        <v>43876</v>
      </c>
      <c r="C4365" s="78">
        <v>43862</v>
      </c>
      <c r="D4365" s="50">
        <f>YEAR(Table1[[#This Row],[DATE]])</f>
        <v>2020</v>
      </c>
      <c r="E4365" s="79">
        <f>Original!B4775</f>
        <v>0.8305555555555556</v>
      </c>
      <c r="F4365" s="80" t="str">
        <f>Original!C4775</f>
        <v>AUTO</v>
      </c>
      <c r="G4365" s="80">
        <f>Original!D4775</f>
        <v>100</v>
      </c>
      <c r="H4365" s="80" t="str">
        <f>Original!G4775</f>
        <v>TRAVEL</v>
      </c>
      <c r="I4365" s="57" t="s">
        <v>529</v>
      </c>
    </row>
    <row r="4366" spans="1:9">
      <c r="A4366" s="50">
        <v>4365</v>
      </c>
      <c r="B4366" s="77">
        <f>Original!A4776</f>
        <v>43876</v>
      </c>
      <c r="C4366" s="78">
        <v>43862</v>
      </c>
      <c r="D4366" s="50">
        <f>YEAR(Table1[[#This Row],[DATE]])</f>
        <v>2020</v>
      </c>
      <c r="E4366" s="79">
        <f>Original!B4776</f>
        <v>0.83124999999999993</v>
      </c>
      <c r="F4366" s="80" t="str">
        <f>Original!C4776</f>
        <v>SNACKS</v>
      </c>
      <c r="G4366" s="80">
        <f>Original!D4776</f>
        <v>39.200000000000003</v>
      </c>
      <c r="H4366" s="80" t="str">
        <f>Original!G4776</f>
        <v>FOOD &amp; DRINKS</v>
      </c>
      <c r="I4366" s="57" t="s">
        <v>529</v>
      </c>
    </row>
    <row r="4367" spans="1:9">
      <c r="A4367" s="50">
        <v>4366</v>
      </c>
      <c r="B4367" s="77">
        <f>Original!A4777</f>
        <v>43876</v>
      </c>
      <c r="C4367" s="78">
        <v>43862</v>
      </c>
      <c r="D4367" s="50">
        <f>YEAR(Table1[[#This Row],[DATE]])</f>
        <v>2020</v>
      </c>
      <c r="E4367" s="79">
        <f>Original!B4777</f>
        <v>0.91527777777777775</v>
      </c>
      <c r="F4367" s="80" t="str">
        <f>Original!C4777</f>
        <v>IRON</v>
      </c>
      <c r="G4367" s="80">
        <f>Original!D4777</f>
        <v>72</v>
      </c>
      <c r="H4367" s="80" t="str">
        <f>Original!G4777</f>
        <v>BILLS</v>
      </c>
      <c r="I4367" s="57" t="s">
        <v>529</v>
      </c>
    </row>
    <row r="4368" spans="1:9">
      <c r="A4368" s="50">
        <v>4367</v>
      </c>
      <c r="B4368" s="77">
        <f>Original!A4778</f>
        <v>43877</v>
      </c>
      <c r="C4368" s="78">
        <v>43862</v>
      </c>
      <c r="D4368" s="50">
        <f>YEAR(Table1[[#This Row],[DATE]])</f>
        <v>2020</v>
      </c>
      <c r="E4368" s="79">
        <f>Original!B4778</f>
        <v>0.33333333333333331</v>
      </c>
      <c r="F4368" s="80" t="str">
        <f>Original!C4778</f>
        <v>GNG</v>
      </c>
      <c r="G4368" s="80">
        <f>Original!D4778</f>
        <v>10</v>
      </c>
      <c r="H4368" s="80" t="str">
        <f>Original!G4778</f>
        <v>FOOD &amp; DRINKS</v>
      </c>
      <c r="I4368" s="57" t="s">
        <v>529</v>
      </c>
    </row>
    <row r="4369" spans="1:9">
      <c r="A4369" s="50">
        <v>4368</v>
      </c>
      <c r="B4369" s="77">
        <f>Original!A4779</f>
        <v>43877</v>
      </c>
      <c r="C4369" s="78">
        <v>43862</v>
      </c>
      <c r="D4369" s="50">
        <f>YEAR(Table1[[#This Row],[DATE]])</f>
        <v>2020</v>
      </c>
      <c r="E4369" s="79">
        <f>Original!B4779</f>
        <v>0.55902777777777779</v>
      </c>
      <c r="F4369" s="80" t="str">
        <f>Original!C4779</f>
        <v>MESS</v>
      </c>
      <c r="G4369" s="80">
        <f>Original!D4779</f>
        <v>80</v>
      </c>
      <c r="H4369" s="80" t="str">
        <f>Original!G4779</f>
        <v>FOOD &amp; DRINKS</v>
      </c>
      <c r="I4369" s="57" t="s">
        <v>529</v>
      </c>
    </row>
    <row r="4370" spans="1:9">
      <c r="A4370" s="50">
        <v>4369</v>
      </c>
      <c r="B4370" s="77">
        <f>Original!A4780</f>
        <v>43877</v>
      </c>
      <c r="C4370" s="78">
        <v>43862</v>
      </c>
      <c r="D4370" s="50">
        <f>YEAR(Table1[[#This Row],[DATE]])</f>
        <v>2020</v>
      </c>
      <c r="E4370" s="79">
        <f>Original!B4780</f>
        <v>0.57708333333333328</v>
      </c>
      <c r="F4370" s="80" t="str">
        <f>Original!C4780</f>
        <v>GNG</v>
      </c>
      <c r="G4370" s="80">
        <f>Original!D4780</f>
        <v>155</v>
      </c>
      <c r="H4370" s="80" t="str">
        <f>Original!G4780</f>
        <v>FOOD &amp; DRINKS</v>
      </c>
      <c r="I4370" s="57" t="s">
        <v>529</v>
      </c>
    </row>
    <row r="4371" spans="1:9">
      <c r="A4371" s="50">
        <v>4370</v>
      </c>
      <c r="B4371" s="77">
        <f>Original!A4781</f>
        <v>43877</v>
      </c>
      <c r="C4371" s="78">
        <v>43862</v>
      </c>
      <c r="D4371" s="50">
        <f>YEAR(Table1[[#This Row],[DATE]])</f>
        <v>2020</v>
      </c>
      <c r="E4371" s="79">
        <f>Original!B4781</f>
        <v>0.58958333333333335</v>
      </c>
      <c r="F4371" s="80" t="str">
        <f>Original!C4781</f>
        <v>MESS</v>
      </c>
      <c r="G4371" s="80">
        <f>Original!D4781</f>
        <v>50</v>
      </c>
      <c r="H4371" s="80" t="str">
        <f>Original!G4781</f>
        <v>FOOD &amp; DRINKS</v>
      </c>
      <c r="I4371" s="57" t="s">
        <v>529</v>
      </c>
    </row>
    <row r="4372" spans="1:9">
      <c r="A4372" s="50">
        <v>4371</v>
      </c>
      <c r="B4372" s="77">
        <f>Original!A4782</f>
        <v>43877</v>
      </c>
      <c r="C4372" s="78">
        <v>43862</v>
      </c>
      <c r="D4372" s="50">
        <f>YEAR(Table1[[#This Row],[DATE]])</f>
        <v>2020</v>
      </c>
      <c r="E4372" s="79">
        <f>Original!B4782</f>
        <v>0.78472222222222221</v>
      </c>
      <c r="F4372" s="80" t="str">
        <f>Original!C4782</f>
        <v>SNACKS</v>
      </c>
      <c r="G4372" s="80">
        <f>Original!D4782</f>
        <v>115</v>
      </c>
      <c r="H4372" s="80" t="str">
        <f>Original!G4782</f>
        <v>FOOD &amp; DRINKS</v>
      </c>
      <c r="I4372" s="57" t="s">
        <v>529</v>
      </c>
    </row>
    <row r="4373" spans="1:9">
      <c r="A4373" s="50">
        <v>4372</v>
      </c>
      <c r="B4373" s="77">
        <f>Original!A4783</f>
        <v>43877</v>
      </c>
      <c r="C4373" s="78">
        <v>43862</v>
      </c>
      <c r="D4373" s="50">
        <f>YEAR(Table1[[#This Row],[DATE]])</f>
        <v>2020</v>
      </c>
      <c r="E4373" s="79">
        <f>Original!B4783</f>
        <v>0.91249999999999998</v>
      </c>
      <c r="F4373" s="80" t="str">
        <f>Original!C4783</f>
        <v>AUTO</v>
      </c>
      <c r="G4373" s="80">
        <f>Original!D4783</f>
        <v>60</v>
      </c>
      <c r="H4373" s="80" t="str">
        <f>Original!G4783</f>
        <v>TRAVEL</v>
      </c>
      <c r="I4373" s="57" t="s">
        <v>529</v>
      </c>
    </row>
    <row r="4374" spans="1:9">
      <c r="A4374" s="50">
        <v>4373</v>
      </c>
      <c r="B4374" s="77">
        <f>Original!A4784</f>
        <v>43877</v>
      </c>
      <c r="C4374" s="78">
        <v>43862</v>
      </c>
      <c r="D4374" s="50">
        <f>YEAR(Table1[[#This Row],[DATE]])</f>
        <v>2020</v>
      </c>
      <c r="E4374" s="79">
        <f>Original!B4784</f>
        <v>0.91249999999999998</v>
      </c>
      <c r="F4374" s="80" t="str">
        <f>Original!C4784</f>
        <v>CREAM</v>
      </c>
      <c r="G4374" s="80">
        <f>Original!D4784</f>
        <v>85</v>
      </c>
      <c r="H4374" s="80" t="str">
        <f>Original!G4784</f>
        <v>HEALTH</v>
      </c>
      <c r="I4374" s="57" t="s">
        <v>529</v>
      </c>
    </row>
    <row r="4375" spans="1:9">
      <c r="A4375" s="50">
        <v>4374</v>
      </c>
      <c r="B4375" s="77">
        <f>Original!A4785</f>
        <v>43877</v>
      </c>
      <c r="C4375" s="78">
        <v>43862</v>
      </c>
      <c r="D4375" s="50">
        <f>YEAR(Table1[[#This Row],[DATE]])</f>
        <v>2020</v>
      </c>
      <c r="E4375" s="79">
        <f>Original!B4785</f>
        <v>0.96736111111111101</v>
      </c>
      <c r="F4375" s="80" t="str">
        <f>Original!C4785</f>
        <v>YEAR BOOK</v>
      </c>
      <c r="G4375" s="80">
        <f>Original!D4785</f>
        <v>250</v>
      </c>
      <c r="H4375" s="80" t="str">
        <f>Original!G4785</f>
        <v>BILLS</v>
      </c>
      <c r="I4375" s="57" t="s">
        <v>529</v>
      </c>
    </row>
    <row r="4376" spans="1:9">
      <c r="A4376" s="50">
        <v>4375</v>
      </c>
      <c r="B4376" s="77">
        <f>Original!A4786</f>
        <v>43878</v>
      </c>
      <c r="C4376" s="78">
        <v>43862</v>
      </c>
      <c r="D4376" s="50">
        <f>YEAR(Table1[[#This Row],[DATE]])</f>
        <v>2020</v>
      </c>
      <c r="E4376" s="79">
        <f>Original!B4786</f>
        <v>0.77013888888888893</v>
      </c>
      <c r="F4376" s="80" t="str">
        <f>Original!C4786</f>
        <v>GROCERIES</v>
      </c>
      <c r="G4376" s="80">
        <f>Original!D4786</f>
        <v>30</v>
      </c>
      <c r="H4376" s="80" t="str">
        <f>Original!G4786</f>
        <v>GROCERIES</v>
      </c>
      <c r="I4376" s="57" t="s">
        <v>529</v>
      </c>
    </row>
    <row r="4377" spans="1:9">
      <c r="A4377" s="50">
        <v>4376</v>
      </c>
      <c r="B4377" s="77">
        <f>Original!A4787</f>
        <v>43878</v>
      </c>
      <c r="C4377" s="78">
        <v>43862</v>
      </c>
      <c r="D4377" s="50">
        <f>YEAR(Table1[[#This Row],[DATE]])</f>
        <v>2020</v>
      </c>
      <c r="E4377" s="79">
        <f>Original!B4787</f>
        <v>0.8520833333333333</v>
      </c>
      <c r="F4377" s="80" t="str">
        <f>Original!C4787</f>
        <v>UNDERWEAR</v>
      </c>
      <c r="G4377" s="80">
        <f>Original!D4787</f>
        <v>498</v>
      </c>
      <c r="H4377" s="80" t="str">
        <f>Original!G4787</f>
        <v>SHOPPING</v>
      </c>
      <c r="I4377" s="57" t="s">
        <v>529</v>
      </c>
    </row>
    <row r="4378" spans="1:9">
      <c r="A4378" s="50">
        <v>4377</v>
      </c>
      <c r="B4378" s="77">
        <f>Original!A4788</f>
        <v>43879</v>
      </c>
      <c r="C4378" s="78">
        <v>43862</v>
      </c>
      <c r="D4378" s="50">
        <f>YEAR(Table1[[#This Row],[DATE]])</f>
        <v>2020</v>
      </c>
      <c r="E4378" s="79">
        <f>Original!B4788</f>
        <v>0.50069444444444444</v>
      </c>
      <c r="F4378" s="80" t="str">
        <f>Original!C4788</f>
        <v>GNG</v>
      </c>
      <c r="G4378" s="80">
        <f>Original!D4788</f>
        <v>10</v>
      </c>
      <c r="H4378" s="80" t="str">
        <f>Original!G4788</f>
        <v>FOOD &amp; DRINKS</v>
      </c>
      <c r="I4378" s="57" t="s">
        <v>529</v>
      </c>
    </row>
    <row r="4379" spans="1:9">
      <c r="A4379" s="50">
        <v>4378</v>
      </c>
      <c r="B4379" s="77">
        <f>Original!A4789</f>
        <v>43879</v>
      </c>
      <c r="C4379" s="78">
        <v>43862</v>
      </c>
      <c r="D4379" s="50">
        <f>YEAR(Table1[[#This Row],[DATE]])</f>
        <v>2020</v>
      </c>
      <c r="E4379" s="79">
        <f>Original!B4789</f>
        <v>0.62361111111111112</v>
      </c>
      <c r="F4379" s="80" t="str">
        <f>Original!C4789</f>
        <v>MESS</v>
      </c>
      <c r="G4379" s="80">
        <f>Original!D4789</f>
        <v>25</v>
      </c>
      <c r="H4379" s="80" t="str">
        <f>Original!G4789</f>
        <v>FOOD &amp; DRINKS</v>
      </c>
      <c r="I4379" s="57" t="s">
        <v>529</v>
      </c>
    </row>
    <row r="4380" spans="1:9">
      <c r="A4380" s="50">
        <v>4379</v>
      </c>
      <c r="B4380" s="77">
        <f>Original!A4790</f>
        <v>43879</v>
      </c>
      <c r="C4380" s="78">
        <v>43862</v>
      </c>
      <c r="D4380" s="50">
        <f>YEAR(Table1[[#This Row],[DATE]])</f>
        <v>2020</v>
      </c>
      <c r="E4380" s="79">
        <f>Original!B4790</f>
        <v>0.8305555555555556</v>
      </c>
      <c r="F4380" s="80" t="str">
        <f>Original!C4790</f>
        <v>MESS</v>
      </c>
      <c r="G4380" s="80">
        <f>Original!D4790</f>
        <v>55</v>
      </c>
      <c r="H4380" s="80" t="str">
        <f>Original!G4790</f>
        <v>FOOD &amp; DRINKS</v>
      </c>
      <c r="I4380" s="57" t="s">
        <v>529</v>
      </c>
    </row>
    <row r="4381" spans="1:9">
      <c r="A4381" s="50">
        <v>4380</v>
      </c>
      <c r="B4381" s="77">
        <f>Original!A4791</f>
        <v>43879</v>
      </c>
      <c r="C4381" s="78">
        <v>43862</v>
      </c>
      <c r="D4381" s="50">
        <f>YEAR(Table1[[#This Row],[DATE]])</f>
        <v>2020</v>
      </c>
      <c r="E4381" s="79">
        <f>Original!B4791</f>
        <v>0.98055555555555562</v>
      </c>
      <c r="F4381" s="80" t="str">
        <f>Original!C4791</f>
        <v>GNG</v>
      </c>
      <c r="G4381" s="80">
        <f>Original!D4791</f>
        <v>35</v>
      </c>
      <c r="H4381" s="80" t="str">
        <f>Original!G4791</f>
        <v>FOOD &amp; DRINKS</v>
      </c>
      <c r="I4381" s="57" t="s">
        <v>529</v>
      </c>
    </row>
    <row r="4382" spans="1:9">
      <c r="A4382" s="50">
        <v>4381</v>
      </c>
      <c r="B4382" s="77">
        <f>Original!A4792</f>
        <v>43880</v>
      </c>
      <c r="C4382" s="78">
        <v>43862</v>
      </c>
      <c r="D4382" s="50">
        <f>YEAR(Table1[[#This Row],[DATE]])</f>
        <v>2020</v>
      </c>
      <c r="E4382" s="79">
        <f>Original!B4792</f>
        <v>0.31388888888888888</v>
      </c>
      <c r="F4382" s="80" t="str">
        <f>Original!C4792</f>
        <v>FUNDS TRANSFER</v>
      </c>
      <c r="G4382" s="80">
        <f>Original!D4792</f>
        <v>147.5</v>
      </c>
      <c r="H4382" s="80" t="str">
        <f>Original!G4792</f>
        <v>BILLS</v>
      </c>
      <c r="I4382" s="57" t="s">
        <v>529</v>
      </c>
    </row>
    <row r="4383" spans="1:9">
      <c r="A4383" s="50">
        <v>4382</v>
      </c>
      <c r="B4383" s="77">
        <f>Original!A4793</f>
        <v>43880</v>
      </c>
      <c r="C4383" s="78">
        <v>43862</v>
      </c>
      <c r="D4383" s="50">
        <f>YEAR(Table1[[#This Row],[DATE]])</f>
        <v>2020</v>
      </c>
      <c r="E4383" s="79">
        <f>Original!B4793</f>
        <v>0.78472222222222221</v>
      </c>
      <c r="F4383" s="80" t="str">
        <f>Original!C4793</f>
        <v>MEDICINES</v>
      </c>
      <c r="G4383" s="80">
        <f>Original!D4793</f>
        <v>290</v>
      </c>
      <c r="H4383" s="80" t="str">
        <f>Original!G4793</f>
        <v>HEALTH</v>
      </c>
      <c r="I4383" s="57" t="s">
        <v>529</v>
      </c>
    </row>
    <row r="4384" spans="1:9">
      <c r="A4384" s="50">
        <v>4383</v>
      </c>
      <c r="B4384" s="77">
        <f>Original!A4794</f>
        <v>43881</v>
      </c>
      <c r="C4384" s="78">
        <v>43862</v>
      </c>
      <c r="D4384" s="50">
        <f>YEAR(Table1[[#This Row],[DATE]])</f>
        <v>2020</v>
      </c>
      <c r="E4384" s="79">
        <f>Original!B4794</f>
        <v>0.81458333333333333</v>
      </c>
      <c r="F4384" s="80" t="str">
        <f>Original!C4794</f>
        <v>GROCERIES</v>
      </c>
      <c r="G4384" s="80">
        <f>Original!D4794</f>
        <v>10</v>
      </c>
      <c r="H4384" s="80" t="str">
        <f>Original!G4794</f>
        <v>GROCERIES</v>
      </c>
      <c r="I4384" s="57" t="s">
        <v>529</v>
      </c>
    </row>
    <row r="4385" spans="1:9">
      <c r="A4385" s="50">
        <v>4384</v>
      </c>
      <c r="B4385" s="77">
        <f>Original!A4795</f>
        <v>43882</v>
      </c>
      <c r="C4385" s="78">
        <v>43862</v>
      </c>
      <c r="D4385" s="50">
        <f>YEAR(Table1[[#This Row],[DATE]])</f>
        <v>2020</v>
      </c>
      <c r="E4385" s="79">
        <f>Original!B4795</f>
        <v>0.45347222222222222</v>
      </c>
      <c r="F4385" s="80" t="str">
        <f>Original!C4795</f>
        <v>GROCERIES</v>
      </c>
      <c r="G4385" s="80">
        <f>Original!D4795</f>
        <v>40</v>
      </c>
      <c r="H4385" s="80" t="str">
        <f>Original!G4795</f>
        <v>GROCERIES</v>
      </c>
      <c r="I4385" s="57" t="s">
        <v>529</v>
      </c>
    </row>
    <row r="4386" spans="1:9">
      <c r="A4386" s="50">
        <v>4385</v>
      </c>
      <c r="B4386" s="77">
        <f>Original!A4796</f>
        <v>43883</v>
      </c>
      <c r="C4386" s="78">
        <v>43862</v>
      </c>
      <c r="D4386" s="50">
        <f>YEAR(Table1[[#This Row],[DATE]])</f>
        <v>2020</v>
      </c>
      <c r="E4386" s="79">
        <f>Original!B4796</f>
        <v>0.61875000000000002</v>
      </c>
      <c r="F4386" s="80" t="str">
        <f>Original!C4796</f>
        <v>PETROL</v>
      </c>
      <c r="G4386" s="80">
        <f>Original!D4796</f>
        <v>50</v>
      </c>
      <c r="H4386" s="80" t="str">
        <f>Original!G4796</f>
        <v>TRAVEL</v>
      </c>
      <c r="I4386" s="57" t="s">
        <v>529</v>
      </c>
    </row>
    <row r="4387" spans="1:9">
      <c r="A4387" s="50">
        <v>4386</v>
      </c>
      <c r="B4387" s="77">
        <f>Original!A4797</f>
        <v>43883</v>
      </c>
      <c r="C4387" s="78">
        <v>43862</v>
      </c>
      <c r="D4387" s="50">
        <f>YEAR(Table1[[#This Row],[DATE]])</f>
        <v>2020</v>
      </c>
      <c r="E4387" s="79">
        <f>Original!B4797</f>
        <v>0.74236111111111114</v>
      </c>
      <c r="F4387" s="80" t="str">
        <f>Original!C4797</f>
        <v>GNG</v>
      </c>
      <c r="G4387" s="80">
        <f>Original!D4797</f>
        <v>10</v>
      </c>
      <c r="H4387" s="80" t="str">
        <f>Original!G4797</f>
        <v>FOOD &amp; DRINKS</v>
      </c>
      <c r="I4387" s="57" t="s">
        <v>529</v>
      </c>
    </row>
    <row r="4388" spans="1:9">
      <c r="A4388" s="50">
        <v>4387</v>
      </c>
      <c r="B4388" s="77">
        <f>Original!A4798</f>
        <v>43884</v>
      </c>
      <c r="C4388" s="78">
        <v>43862</v>
      </c>
      <c r="D4388" s="50">
        <f>YEAR(Table1[[#This Row],[DATE]])</f>
        <v>2020</v>
      </c>
      <c r="E4388" s="79">
        <f>Original!B4798</f>
        <v>0.77638888888888891</v>
      </c>
      <c r="F4388" s="80" t="str">
        <f>Original!C4798</f>
        <v>TEMPERED GLASS</v>
      </c>
      <c r="G4388" s="80">
        <f>Original!D4798</f>
        <v>100</v>
      </c>
      <c r="H4388" s="80" t="str">
        <f>Original!G4798</f>
        <v>BILLS</v>
      </c>
      <c r="I4388" s="57" t="s">
        <v>529</v>
      </c>
    </row>
    <row r="4389" spans="1:9">
      <c r="A4389" s="50">
        <v>4388</v>
      </c>
      <c r="B4389" s="77">
        <f>Original!A4799</f>
        <v>43884</v>
      </c>
      <c r="C4389" s="78">
        <v>43862</v>
      </c>
      <c r="D4389" s="50">
        <f>YEAR(Table1[[#This Row],[DATE]])</f>
        <v>2020</v>
      </c>
      <c r="E4389" s="79">
        <f>Original!B4799</f>
        <v>0.83194444444444438</v>
      </c>
      <c r="F4389" s="80" t="str">
        <f>Original!C4799</f>
        <v>AUTO TO COAL BBQ</v>
      </c>
      <c r="G4389" s="80">
        <f>Original!D4799</f>
        <v>116</v>
      </c>
      <c r="H4389" s="80" t="str">
        <f>Original!G4799</f>
        <v>TRAVEL</v>
      </c>
      <c r="I4389" s="57" t="s">
        <v>529</v>
      </c>
    </row>
    <row r="4390" spans="1:9">
      <c r="A4390" s="50">
        <v>4389</v>
      </c>
      <c r="B4390" s="77">
        <f>Original!A4800</f>
        <v>43884</v>
      </c>
      <c r="C4390" s="78">
        <v>43862</v>
      </c>
      <c r="D4390" s="50">
        <f>YEAR(Table1[[#This Row],[DATE]])</f>
        <v>2020</v>
      </c>
      <c r="E4390" s="79">
        <f>Original!B4800</f>
        <v>0.83194444444444438</v>
      </c>
      <c r="F4390" s="80" t="str">
        <f>Original!C4800</f>
        <v>BUS</v>
      </c>
      <c r="G4390" s="80">
        <f>Original!D4800</f>
        <v>35</v>
      </c>
      <c r="H4390" s="80" t="str">
        <f>Original!G4800</f>
        <v>TRAVEL</v>
      </c>
      <c r="I4390" s="57" t="s">
        <v>529</v>
      </c>
    </row>
    <row r="4391" spans="1:9">
      <c r="A4391" s="50">
        <v>4390</v>
      </c>
      <c r="B4391" s="77">
        <f>Original!A4801</f>
        <v>43884</v>
      </c>
      <c r="C4391" s="78">
        <v>43862</v>
      </c>
      <c r="D4391" s="50">
        <f>YEAR(Table1[[#This Row],[DATE]])</f>
        <v>2020</v>
      </c>
      <c r="E4391" s="79">
        <f>Original!B4801</f>
        <v>0.83194444444444438</v>
      </c>
      <c r="F4391" s="80" t="str">
        <f>Original!C4801</f>
        <v>TEA</v>
      </c>
      <c r="G4391" s="80">
        <f>Original!D4801</f>
        <v>25</v>
      </c>
      <c r="H4391" s="80" t="str">
        <f>Original!G4801</f>
        <v>FOOD &amp; DRINKS</v>
      </c>
      <c r="I4391" s="57" t="s">
        <v>529</v>
      </c>
    </row>
    <row r="4392" spans="1:9">
      <c r="A4392" s="50">
        <v>4391</v>
      </c>
      <c r="B4392" s="77">
        <f>Original!A4802</f>
        <v>43885</v>
      </c>
      <c r="C4392" s="78">
        <v>43862</v>
      </c>
      <c r="D4392" s="50">
        <f>YEAR(Table1[[#This Row],[DATE]])</f>
        <v>2020</v>
      </c>
      <c r="E4392" s="79">
        <f>Original!B4802</f>
        <v>0.70138888888888884</v>
      </c>
      <c r="F4392" s="80" t="str">
        <f>Original!C4802</f>
        <v>GNG</v>
      </c>
      <c r="G4392" s="80">
        <f>Original!D4802</f>
        <v>35</v>
      </c>
      <c r="H4392" s="80" t="str">
        <f>Original!G4802</f>
        <v>FOOD &amp; DRINKS</v>
      </c>
      <c r="I4392" s="57" t="s">
        <v>529</v>
      </c>
    </row>
    <row r="4393" spans="1:9">
      <c r="A4393" s="50">
        <v>4392</v>
      </c>
      <c r="B4393" s="77">
        <f>Original!A4803</f>
        <v>43885</v>
      </c>
      <c r="C4393" s="78">
        <v>43862</v>
      </c>
      <c r="D4393" s="50">
        <f>YEAR(Table1[[#This Row],[DATE]])</f>
        <v>2020</v>
      </c>
      <c r="E4393" s="79">
        <f>Original!B4803</f>
        <v>0.73958333333333337</v>
      </c>
      <c r="F4393" s="80" t="str">
        <f>Original!C4803</f>
        <v>GROCERIES</v>
      </c>
      <c r="G4393" s="80">
        <f>Original!D4803</f>
        <v>72</v>
      </c>
      <c r="H4393" s="80" t="str">
        <f>Original!G4803</f>
        <v>GROCERIES</v>
      </c>
      <c r="I4393" s="57" t="s">
        <v>529</v>
      </c>
    </row>
    <row r="4394" spans="1:9">
      <c r="A4394" s="50">
        <v>4393</v>
      </c>
      <c r="B4394" s="77">
        <f>Original!A4804</f>
        <v>43886</v>
      </c>
      <c r="C4394" s="78">
        <v>43862</v>
      </c>
      <c r="D4394" s="50">
        <f>YEAR(Table1[[#This Row],[DATE]])</f>
        <v>2020</v>
      </c>
      <c r="E4394" s="79">
        <f>Original!B4804</f>
        <v>0.79375000000000007</v>
      </c>
      <c r="F4394" s="80" t="str">
        <f>Original!C4804</f>
        <v>GNG</v>
      </c>
      <c r="G4394" s="80">
        <f>Original!D4804</f>
        <v>20</v>
      </c>
      <c r="H4394" s="80" t="str">
        <f>Original!G4804</f>
        <v>FOOD &amp; DRINKS</v>
      </c>
      <c r="I4394" s="57" t="s">
        <v>529</v>
      </c>
    </row>
    <row r="4395" spans="1:9">
      <c r="A4395" s="50">
        <v>4394</v>
      </c>
      <c r="B4395" s="77">
        <f>Original!A4805</f>
        <v>43886</v>
      </c>
      <c r="C4395" s="78">
        <v>43862</v>
      </c>
      <c r="D4395" s="50">
        <f>YEAR(Table1[[#This Row],[DATE]])</f>
        <v>2020</v>
      </c>
      <c r="E4395" s="79">
        <f>Original!B4805</f>
        <v>0.80069444444444438</v>
      </c>
      <c r="F4395" s="80" t="str">
        <f>Original!C4805</f>
        <v>GROCERIES</v>
      </c>
      <c r="G4395" s="80">
        <f>Original!D4805</f>
        <v>20</v>
      </c>
      <c r="H4395" s="80" t="str">
        <f>Original!G4805</f>
        <v>GROCERIES</v>
      </c>
      <c r="I4395" s="57" t="s">
        <v>529</v>
      </c>
    </row>
    <row r="4396" spans="1:9">
      <c r="A4396" s="50">
        <v>4395</v>
      </c>
      <c r="B4396" s="77">
        <f>Original!A4806</f>
        <v>43886</v>
      </c>
      <c r="C4396" s="78">
        <v>43862</v>
      </c>
      <c r="D4396" s="50">
        <f>YEAR(Table1[[#This Row],[DATE]])</f>
        <v>2020</v>
      </c>
      <c r="E4396" s="79">
        <f>Original!B4806</f>
        <v>0.85138888888888886</v>
      </c>
      <c r="F4396" s="80" t="str">
        <f>Original!C4806</f>
        <v>MESS</v>
      </c>
      <c r="G4396" s="80">
        <f>Original!D4806</f>
        <v>100</v>
      </c>
      <c r="H4396" s="80" t="str">
        <f>Original!G4806</f>
        <v>FOOD &amp; DRINKS</v>
      </c>
      <c r="I4396" s="57" t="s">
        <v>529</v>
      </c>
    </row>
    <row r="4397" spans="1:9">
      <c r="A4397" s="50">
        <v>4396</v>
      </c>
      <c r="B4397" s="77">
        <f>Original!A4807</f>
        <v>43888</v>
      </c>
      <c r="C4397" s="78">
        <v>43862</v>
      </c>
      <c r="D4397" s="50">
        <f>YEAR(Table1[[#This Row],[DATE]])</f>
        <v>2020</v>
      </c>
      <c r="E4397" s="79">
        <f>Original!B4807</f>
        <v>0.56805555555555554</v>
      </c>
      <c r="F4397" s="80" t="str">
        <f>Original!C4807</f>
        <v>XEROX</v>
      </c>
      <c r="G4397" s="80">
        <f>Original!D4807</f>
        <v>17</v>
      </c>
      <c r="H4397" s="80" t="str">
        <f>Original!G4807</f>
        <v>BILLS</v>
      </c>
      <c r="I4397" s="57" t="s">
        <v>529</v>
      </c>
    </row>
    <row r="4398" spans="1:9">
      <c r="A4398" s="50">
        <v>4397</v>
      </c>
      <c r="B4398" s="77">
        <f>Original!A4808</f>
        <v>43888</v>
      </c>
      <c r="C4398" s="78">
        <v>43862</v>
      </c>
      <c r="D4398" s="50">
        <f>YEAR(Table1[[#This Row],[DATE]])</f>
        <v>2020</v>
      </c>
      <c r="E4398" s="79">
        <f>Original!B4808</f>
        <v>0.8569444444444444</v>
      </c>
      <c r="F4398" s="80" t="str">
        <f>Original!C4808</f>
        <v>HOTEL GURU</v>
      </c>
      <c r="G4398" s="80">
        <f>Original!D4808</f>
        <v>405.3</v>
      </c>
      <c r="H4398" s="80" t="str">
        <f>Original!G4808</f>
        <v>FOOD &amp; DRINKS</v>
      </c>
      <c r="I4398" s="57" t="s">
        <v>529</v>
      </c>
    </row>
    <row r="4399" spans="1:9">
      <c r="A4399" s="50">
        <v>4398</v>
      </c>
      <c r="B4399" s="77">
        <f>Original!A4809</f>
        <v>43888</v>
      </c>
      <c r="C4399" s="78">
        <v>43862</v>
      </c>
      <c r="D4399" s="50">
        <f>YEAR(Table1[[#This Row],[DATE]])</f>
        <v>2020</v>
      </c>
      <c r="E4399" s="79">
        <f>Original!B4809</f>
        <v>0.89930555555555547</v>
      </c>
      <c r="F4399" s="80" t="str">
        <f>Original!C4809</f>
        <v>AUTO</v>
      </c>
      <c r="G4399" s="80">
        <f>Original!D4809</f>
        <v>100</v>
      </c>
      <c r="H4399" s="80" t="str">
        <f>Original!G4809</f>
        <v>TRAVEL</v>
      </c>
      <c r="I4399" s="57" t="s">
        <v>529</v>
      </c>
    </row>
    <row r="4400" spans="1:9">
      <c r="A4400" s="50">
        <v>4399</v>
      </c>
      <c r="B4400" s="77">
        <f>Original!A4810</f>
        <v>43888</v>
      </c>
      <c r="C4400" s="78">
        <v>43862</v>
      </c>
      <c r="D4400" s="50">
        <f>YEAR(Table1[[#This Row],[DATE]])</f>
        <v>2020</v>
      </c>
      <c r="E4400" s="79">
        <f>Original!B4810</f>
        <v>0.9604166666666667</v>
      </c>
      <c r="F4400" s="80" t="str">
        <f>Original!C4810</f>
        <v>SODEXO.GREATLAKESCHENNAI¬°ICICI</v>
      </c>
      <c r="G4400" s="80">
        <f>Original!D4810</f>
        <v>5</v>
      </c>
      <c r="H4400" s="80" t="str">
        <f>Original!G4810</f>
        <v>FOOD &amp; DRINKS</v>
      </c>
      <c r="I4400" s="57" t="s">
        <v>529</v>
      </c>
    </row>
    <row r="4401" spans="1:9">
      <c r="A4401" s="50">
        <v>4400</v>
      </c>
      <c r="B4401" s="77">
        <f>Original!A4811</f>
        <v>43889</v>
      </c>
      <c r="C4401" s="78">
        <v>43862</v>
      </c>
      <c r="D4401" s="50">
        <f>YEAR(Table1[[#This Row],[DATE]])</f>
        <v>2020</v>
      </c>
      <c r="E4401" s="79">
        <f>Original!B4811</f>
        <v>9.7222222222222224E-3</v>
      </c>
      <c r="F4401" s="80" t="str">
        <f>Original!C4811</f>
        <v>MESS</v>
      </c>
      <c r="G4401" s="80">
        <f>Original!D4811</f>
        <v>60</v>
      </c>
      <c r="H4401" s="80" t="str">
        <f>Original!G4811</f>
        <v>FOOD &amp; DRINKS</v>
      </c>
      <c r="I4401" s="57" t="s">
        <v>529</v>
      </c>
    </row>
    <row r="4402" spans="1:9">
      <c r="A4402" s="50">
        <v>4401</v>
      </c>
      <c r="B4402" s="77">
        <f>Original!A4812</f>
        <v>43890</v>
      </c>
      <c r="C4402" s="78">
        <v>43862</v>
      </c>
      <c r="D4402" s="50">
        <f>YEAR(Table1[[#This Row],[DATE]])</f>
        <v>2020</v>
      </c>
      <c r="E4402" s="79">
        <f>Original!B4812</f>
        <v>6.9444444444444447E-4</v>
      </c>
      <c r="F4402" s="80" t="str">
        <f>Original!C4812</f>
        <v>MESS</v>
      </c>
      <c r="G4402" s="80">
        <f>Original!D4812</f>
        <v>70</v>
      </c>
      <c r="H4402" s="80" t="str">
        <f>Original!G4812</f>
        <v>FOOD &amp; DRINKS</v>
      </c>
      <c r="I4402" s="57" t="s">
        <v>529</v>
      </c>
    </row>
    <row r="4403" spans="1:9">
      <c r="A4403" s="50">
        <v>4402</v>
      </c>
      <c r="B4403" s="77">
        <f>Original!A4813</f>
        <v>43890</v>
      </c>
      <c r="C4403" s="78">
        <v>43862</v>
      </c>
      <c r="D4403" s="50">
        <f>YEAR(Table1[[#This Row],[DATE]])</f>
        <v>2020</v>
      </c>
      <c r="E4403" s="79">
        <f>Original!B4813</f>
        <v>0.43263888888888885</v>
      </c>
      <c r="F4403" s="80" t="str">
        <f>Original!C4813</f>
        <v>PARTY WITH TANAY</v>
      </c>
      <c r="G4403" s="80">
        <f>Original!D4813</f>
        <v>500</v>
      </c>
      <c r="H4403" s="80" t="str">
        <f>Original!G4813</f>
        <v>FOOD &amp; DRINKS</v>
      </c>
      <c r="I4403" s="57" t="s">
        <v>529</v>
      </c>
    </row>
    <row r="4404" spans="1:9">
      <c r="A4404" s="50">
        <v>4403</v>
      </c>
      <c r="B4404" s="77">
        <f>Original!A4814</f>
        <v>43890</v>
      </c>
      <c r="C4404" s="78">
        <v>43862</v>
      </c>
      <c r="D4404" s="50">
        <f>YEAR(Table1[[#This Row],[DATE]])</f>
        <v>2020</v>
      </c>
      <c r="E4404" s="79">
        <f>Original!B4814</f>
        <v>0.50624999999999998</v>
      </c>
      <c r="F4404" s="80" t="str">
        <f>Original!C4814</f>
        <v>MESS</v>
      </c>
      <c r="G4404" s="80">
        <f>Original!D4814</f>
        <v>25</v>
      </c>
      <c r="H4404" s="80" t="str">
        <f>Original!G4814</f>
        <v>FOOD &amp; DRINKS</v>
      </c>
      <c r="I4404" s="57" t="s">
        <v>529</v>
      </c>
    </row>
    <row r="4405" spans="1:9">
      <c r="A4405" s="50">
        <v>4404</v>
      </c>
      <c r="B4405" s="77">
        <f>Original!A4815</f>
        <v>43892</v>
      </c>
      <c r="C4405" s="78">
        <v>43891</v>
      </c>
      <c r="D4405" s="50">
        <f>YEAR(Table1[[#This Row],[DATE]])</f>
        <v>2020</v>
      </c>
      <c r="E4405" s="79">
        <f>Original!B4815</f>
        <v>0.50277777777777777</v>
      </c>
      <c r="F4405" s="80" t="str">
        <f>Original!C4815</f>
        <v>GNG</v>
      </c>
      <c r="G4405" s="80">
        <f>Original!D4815</f>
        <v>10</v>
      </c>
      <c r="H4405" s="80" t="str">
        <f>Original!G4815</f>
        <v>FOOD &amp; DRINKS</v>
      </c>
      <c r="I4405" s="57" t="s">
        <v>529</v>
      </c>
    </row>
    <row r="4406" spans="1:9">
      <c r="A4406" s="50">
        <v>4405</v>
      </c>
      <c r="B4406" s="77">
        <f>Original!A4816</f>
        <v>43892</v>
      </c>
      <c r="C4406" s="78">
        <v>43891</v>
      </c>
      <c r="D4406" s="50">
        <f>YEAR(Table1[[#This Row],[DATE]])</f>
        <v>2020</v>
      </c>
      <c r="E4406" s="79">
        <f>Original!B4816</f>
        <v>0.83263888888888893</v>
      </c>
      <c r="F4406" s="80" t="str">
        <f>Original!C4816</f>
        <v>GNG</v>
      </c>
      <c r="G4406" s="80">
        <f>Original!D4816</f>
        <v>10</v>
      </c>
      <c r="H4406" s="80" t="str">
        <f>Original!G4816</f>
        <v>FOOD &amp; DRINKS</v>
      </c>
      <c r="I4406" s="57" t="s">
        <v>529</v>
      </c>
    </row>
    <row r="4407" spans="1:9">
      <c r="A4407" s="50">
        <v>4406</v>
      </c>
      <c r="B4407" s="77">
        <f>Original!A4817</f>
        <v>43893</v>
      </c>
      <c r="C4407" s="78">
        <v>43891</v>
      </c>
      <c r="D4407" s="50">
        <f>YEAR(Table1[[#This Row],[DATE]])</f>
        <v>2020</v>
      </c>
      <c r="E4407" s="79">
        <f>Original!B4817</f>
        <v>0.69236111111111109</v>
      </c>
      <c r="F4407" s="80" t="str">
        <f>Original!C4817</f>
        <v>GROCERIES</v>
      </c>
      <c r="G4407" s="80">
        <f>Original!D4817</f>
        <v>80</v>
      </c>
      <c r="H4407" s="80" t="str">
        <f>Original!G4817</f>
        <v>GROCERIES</v>
      </c>
      <c r="I4407" s="57" t="s">
        <v>529</v>
      </c>
    </row>
    <row r="4408" spans="1:9">
      <c r="A4408" s="50">
        <v>4407</v>
      </c>
      <c r="B4408" s="77">
        <f>Original!A4818</f>
        <v>43894</v>
      </c>
      <c r="C4408" s="78">
        <v>43891</v>
      </c>
      <c r="D4408" s="50">
        <f>YEAR(Table1[[#This Row],[DATE]])</f>
        <v>2020</v>
      </c>
      <c r="E4408" s="79">
        <f>Original!B4818</f>
        <v>3.8194444444444441E-2</v>
      </c>
      <c r="F4408" s="80" t="str">
        <f>Original!C4818</f>
        <v>GNG</v>
      </c>
      <c r="G4408" s="80">
        <f>Original!D4818</f>
        <v>10</v>
      </c>
      <c r="H4408" s="80" t="str">
        <f>Original!G4818</f>
        <v>FOOD &amp; DRINKS</v>
      </c>
      <c r="I4408" s="57" t="s">
        <v>529</v>
      </c>
    </row>
    <row r="4409" spans="1:9">
      <c r="A4409" s="50">
        <v>4408</v>
      </c>
      <c r="B4409" s="77">
        <f>Original!A4819</f>
        <v>43894</v>
      </c>
      <c r="C4409" s="78">
        <v>43891</v>
      </c>
      <c r="D4409" s="50">
        <f>YEAR(Table1[[#This Row],[DATE]])</f>
        <v>2020</v>
      </c>
      <c r="E4409" s="79">
        <f>Original!B4819</f>
        <v>4.7916666666666663E-2</v>
      </c>
      <c r="F4409" s="80" t="str">
        <f>Original!C4819</f>
        <v>GNG</v>
      </c>
      <c r="G4409" s="80">
        <f>Original!D4819</f>
        <v>10</v>
      </c>
      <c r="H4409" s="80" t="str">
        <f>Original!G4819</f>
        <v>FOOD &amp; DRINKS</v>
      </c>
      <c r="I4409" s="57" t="s">
        <v>529</v>
      </c>
    </row>
    <row r="4410" spans="1:9">
      <c r="A4410" s="50">
        <v>4409</v>
      </c>
      <c r="B4410" s="77">
        <f>Original!A4820</f>
        <v>43894</v>
      </c>
      <c r="C4410" s="78">
        <v>43891</v>
      </c>
      <c r="D4410" s="50">
        <f>YEAR(Table1[[#This Row],[DATE]])</f>
        <v>2020</v>
      </c>
      <c r="E4410" s="79">
        <f>Original!B4820</f>
        <v>0.5229166666666667</v>
      </c>
      <c r="F4410" s="80" t="str">
        <f>Original!C4820</f>
        <v>GROCERIES</v>
      </c>
      <c r="G4410" s="80">
        <f>Original!D4820</f>
        <v>60</v>
      </c>
      <c r="H4410" s="80" t="str">
        <f>Original!G4820</f>
        <v>GROCERIES</v>
      </c>
      <c r="I4410" s="57" t="s">
        <v>529</v>
      </c>
    </row>
    <row r="4411" spans="1:9">
      <c r="A4411" s="50">
        <v>4410</v>
      </c>
      <c r="B4411" s="77">
        <f>Original!A4821</f>
        <v>43894</v>
      </c>
      <c r="C4411" s="78">
        <v>43891</v>
      </c>
      <c r="D4411" s="50">
        <f>YEAR(Table1[[#This Row],[DATE]])</f>
        <v>2020</v>
      </c>
      <c r="E4411" s="79">
        <f>Original!B4821</f>
        <v>0.96111111111111114</v>
      </c>
      <c r="F4411" s="80" t="str">
        <f>Original!C4821</f>
        <v>GNG</v>
      </c>
      <c r="G4411" s="80">
        <f>Original!D4821</f>
        <v>175</v>
      </c>
      <c r="H4411" s="80" t="str">
        <f>Original!G4821</f>
        <v>FOOD &amp; DRINKS</v>
      </c>
      <c r="I4411" s="57" t="s">
        <v>529</v>
      </c>
    </row>
    <row r="4412" spans="1:9">
      <c r="A4412" s="50">
        <v>4411</v>
      </c>
      <c r="B4412" s="77">
        <f>Original!A4822</f>
        <v>43895</v>
      </c>
      <c r="C4412" s="78">
        <v>43891</v>
      </c>
      <c r="D4412" s="50">
        <f>YEAR(Table1[[#This Row],[DATE]])</f>
        <v>2020</v>
      </c>
      <c r="E4412" s="79">
        <f>Original!B4822</f>
        <v>0.6694444444444444</v>
      </c>
      <c r="F4412" s="80" t="str">
        <f>Original!C4822</f>
        <v>PARTY WITH TANAY</v>
      </c>
      <c r="G4412" s="80">
        <f>Original!D4822</f>
        <v>300</v>
      </c>
      <c r="H4412" s="80" t="str">
        <f>Original!G4822</f>
        <v>FOOD &amp; DRINKS</v>
      </c>
      <c r="I4412" s="57" t="s">
        <v>529</v>
      </c>
    </row>
    <row r="4413" spans="1:9">
      <c r="A4413" s="50">
        <v>4412</v>
      </c>
      <c r="B4413" s="77">
        <f>Original!A4823</f>
        <v>43895</v>
      </c>
      <c r="C4413" s="78">
        <v>43891</v>
      </c>
      <c r="D4413" s="50">
        <f>YEAR(Table1[[#This Row],[DATE]])</f>
        <v>2020</v>
      </c>
      <c r="E4413" s="79">
        <f>Original!B4823</f>
        <v>0.69236111111111109</v>
      </c>
      <c r="F4413" s="80" t="str">
        <f>Original!C4823</f>
        <v>AUTO</v>
      </c>
      <c r="G4413" s="80">
        <f>Original!D4823</f>
        <v>100</v>
      </c>
      <c r="H4413" s="80" t="str">
        <f>Original!G4823</f>
        <v>TRAVEL</v>
      </c>
      <c r="I4413" s="57" t="s">
        <v>529</v>
      </c>
    </row>
    <row r="4414" spans="1:9">
      <c r="A4414" s="50">
        <v>4413</v>
      </c>
      <c r="B4414" s="77">
        <f>Original!A4824</f>
        <v>43897</v>
      </c>
      <c r="C4414" s="78">
        <v>43891</v>
      </c>
      <c r="D4414" s="50">
        <f>YEAR(Table1[[#This Row],[DATE]])</f>
        <v>2020</v>
      </c>
      <c r="E4414" s="79">
        <f>Original!B4824</f>
        <v>0.40347222222222223</v>
      </c>
      <c r="F4414" s="80" t="str">
        <f>Original!C4824</f>
        <v>AUTO</v>
      </c>
      <c r="G4414" s="80">
        <f>Original!D4824</f>
        <v>55</v>
      </c>
      <c r="H4414" s="80" t="str">
        <f>Original!G4824</f>
        <v>TRAVEL</v>
      </c>
      <c r="I4414" s="57" t="s">
        <v>529</v>
      </c>
    </row>
    <row r="4415" spans="1:9">
      <c r="A4415" s="50">
        <v>4414</v>
      </c>
      <c r="B4415" s="77">
        <f>Original!A4825</f>
        <v>43897</v>
      </c>
      <c r="C4415" s="78">
        <v>43891</v>
      </c>
      <c r="D4415" s="50">
        <f>YEAR(Table1[[#This Row],[DATE]])</f>
        <v>2020</v>
      </c>
      <c r="E4415" s="79">
        <f>Original!B4825</f>
        <v>0.61249999999999993</v>
      </c>
      <c r="F4415" s="80" t="str">
        <f>Original!C4825</f>
        <v>AUTO</v>
      </c>
      <c r="G4415" s="80">
        <f>Original!D4825</f>
        <v>10</v>
      </c>
      <c r="H4415" s="80" t="str">
        <f>Original!G4825</f>
        <v>TRAVEL</v>
      </c>
      <c r="I4415" s="57" t="s">
        <v>529</v>
      </c>
    </row>
    <row r="4416" spans="1:9">
      <c r="A4416" s="50">
        <v>4415</v>
      </c>
      <c r="B4416" s="77">
        <f>Original!A4826</f>
        <v>43897</v>
      </c>
      <c r="C4416" s="78">
        <v>43891</v>
      </c>
      <c r="D4416" s="50">
        <f>YEAR(Table1[[#This Row],[DATE]])</f>
        <v>2020</v>
      </c>
      <c r="E4416" s="79">
        <f>Original!B4826</f>
        <v>0.73749999999999993</v>
      </c>
      <c r="F4416" s="80" t="str">
        <f>Original!C4826</f>
        <v>BUS</v>
      </c>
      <c r="G4416" s="80">
        <f>Original!D4826</f>
        <v>55</v>
      </c>
      <c r="H4416" s="80" t="str">
        <f>Original!G4826</f>
        <v>TRAVEL</v>
      </c>
      <c r="I4416" s="57" t="s">
        <v>529</v>
      </c>
    </row>
    <row r="4417" spans="1:9">
      <c r="A4417" s="50">
        <v>4416</v>
      </c>
      <c r="B4417" s="77">
        <f>Original!A4827</f>
        <v>43897</v>
      </c>
      <c r="C4417" s="78">
        <v>43891</v>
      </c>
      <c r="D4417" s="50">
        <f>YEAR(Table1[[#This Row],[DATE]])</f>
        <v>2020</v>
      </c>
      <c r="E4417" s="79">
        <f>Original!B4827</f>
        <v>0.97222222222222221</v>
      </c>
      <c r="F4417" s="80" t="str">
        <f>Original!C4827</f>
        <v>GNG</v>
      </c>
      <c r="G4417" s="80">
        <f>Original!D4827</f>
        <v>105</v>
      </c>
      <c r="H4417" s="80" t="str">
        <f>Original!G4827</f>
        <v>FOOD &amp; DRINKS</v>
      </c>
      <c r="I4417" s="57" t="s">
        <v>529</v>
      </c>
    </row>
    <row r="4418" spans="1:9">
      <c r="A4418" s="50">
        <v>4417</v>
      </c>
      <c r="B4418" s="77">
        <f>Original!A4828</f>
        <v>43898</v>
      </c>
      <c r="C4418" s="78">
        <v>43891</v>
      </c>
      <c r="D4418" s="50">
        <f>YEAR(Table1[[#This Row],[DATE]])</f>
        <v>2020</v>
      </c>
      <c r="E4418" s="79">
        <f>Original!B4828</f>
        <v>0.79722222222222217</v>
      </c>
      <c r="F4418" s="80" t="str">
        <f>Original!C4828</f>
        <v>AUTO</v>
      </c>
      <c r="G4418" s="80">
        <f>Original!D4828</f>
        <v>85</v>
      </c>
      <c r="H4418" s="80" t="str">
        <f>Original!G4828</f>
        <v>TRAVEL</v>
      </c>
      <c r="I4418" s="57" t="s">
        <v>529</v>
      </c>
    </row>
    <row r="4419" spans="1:9">
      <c r="A4419" s="50">
        <v>4418</v>
      </c>
      <c r="B4419" s="77">
        <f>Original!A4829</f>
        <v>43898</v>
      </c>
      <c r="C4419" s="78">
        <v>43891</v>
      </c>
      <c r="D4419" s="50">
        <f>YEAR(Table1[[#This Row],[DATE]])</f>
        <v>2020</v>
      </c>
      <c r="E4419" s="79">
        <f>Original!B4829</f>
        <v>0.97499999999999998</v>
      </c>
      <c r="F4419" s="80" t="str">
        <f>Original!C4829</f>
        <v>MESS</v>
      </c>
      <c r="G4419" s="80">
        <f>Original!D4829</f>
        <v>65</v>
      </c>
      <c r="H4419" s="80" t="str">
        <f>Original!G4829</f>
        <v>FOOD &amp; DRINKS</v>
      </c>
      <c r="I4419" s="57" t="s">
        <v>529</v>
      </c>
    </row>
    <row r="4420" spans="1:9">
      <c r="A4420" s="50">
        <v>4419</v>
      </c>
      <c r="B4420" s="77">
        <f>Original!A4830</f>
        <v>43899</v>
      </c>
      <c r="C4420" s="78">
        <v>43891</v>
      </c>
      <c r="D4420" s="50">
        <f>YEAR(Table1[[#This Row],[DATE]])</f>
        <v>2020</v>
      </c>
      <c r="E4420" s="79">
        <f>Original!B4830</f>
        <v>0.60763888888888895</v>
      </c>
      <c r="F4420" s="80" t="str">
        <f>Original!C4830</f>
        <v>MARATHON</v>
      </c>
      <c r="G4420" s="80">
        <f>Original!D4830</f>
        <v>250</v>
      </c>
      <c r="H4420" s="80" t="str">
        <f>Original!G4830</f>
        <v>BILLS</v>
      </c>
      <c r="I4420" s="57" t="s">
        <v>529</v>
      </c>
    </row>
    <row r="4421" spans="1:9">
      <c r="A4421" s="50">
        <v>4420</v>
      </c>
      <c r="B4421" s="77">
        <f>Original!A4831</f>
        <v>43899</v>
      </c>
      <c r="C4421" s="78">
        <v>43891</v>
      </c>
      <c r="D4421" s="50">
        <f>YEAR(Table1[[#This Row],[DATE]])</f>
        <v>2020</v>
      </c>
      <c r="E4421" s="79">
        <f>Original!B4831</f>
        <v>0.7680555555555556</v>
      </c>
      <c r="F4421" s="80" t="str">
        <f>Original!C4831</f>
        <v>AUTO</v>
      </c>
      <c r="G4421" s="80">
        <f>Original!D4831</f>
        <v>20</v>
      </c>
      <c r="H4421" s="80" t="str">
        <f>Original!G4831</f>
        <v>TRAVEL</v>
      </c>
      <c r="I4421" s="57" t="s">
        <v>529</v>
      </c>
    </row>
    <row r="4422" spans="1:9">
      <c r="A4422" s="50">
        <v>4421</v>
      </c>
      <c r="B4422" s="77">
        <f>Original!A4832</f>
        <v>43899</v>
      </c>
      <c r="C4422" s="78">
        <v>43891</v>
      </c>
      <c r="D4422" s="50">
        <f>YEAR(Table1[[#This Row],[DATE]])</f>
        <v>2020</v>
      </c>
      <c r="E4422" s="79">
        <f>Original!B4832</f>
        <v>0.96666666666666667</v>
      </c>
      <c r="F4422" s="80" t="str">
        <f>Original!C4832</f>
        <v>GNG</v>
      </c>
      <c r="G4422" s="80">
        <f>Original!D4832</f>
        <v>65</v>
      </c>
      <c r="H4422" s="80" t="str">
        <f>Original!G4832</f>
        <v>FOOD &amp; DRINKS</v>
      </c>
      <c r="I4422" s="57" t="s">
        <v>529</v>
      </c>
    </row>
    <row r="4423" spans="1:9">
      <c r="A4423" s="50">
        <v>4422</v>
      </c>
      <c r="B4423" s="77">
        <f>Original!A4833</f>
        <v>43899</v>
      </c>
      <c r="C4423" s="78">
        <v>43891</v>
      </c>
      <c r="D4423" s="50">
        <f>YEAR(Table1[[#This Row],[DATE]])</f>
        <v>2020</v>
      </c>
      <c r="E4423" s="79">
        <f>Original!B4833</f>
        <v>0.96666666666666667</v>
      </c>
      <c r="F4423" s="80" t="str">
        <f>Original!C4833</f>
        <v>EMI</v>
      </c>
      <c r="G4423" s="80">
        <f>Original!D4833</f>
        <v>33182</v>
      </c>
      <c r="H4423" s="80" t="str">
        <f>Original!G4833</f>
        <v>EMI</v>
      </c>
      <c r="I4423" s="57" t="s">
        <v>529</v>
      </c>
    </row>
    <row r="4424" spans="1:9">
      <c r="A4424" s="50">
        <v>4423</v>
      </c>
      <c r="B4424" s="77">
        <f>Original!A4834</f>
        <v>43900</v>
      </c>
      <c r="C4424" s="78">
        <v>43891</v>
      </c>
      <c r="D4424" s="50">
        <f>YEAR(Table1[[#This Row],[DATE]])</f>
        <v>2020</v>
      </c>
      <c r="E4424" s="79">
        <f>Original!B4834</f>
        <v>0.57361111111111118</v>
      </c>
      <c r="F4424" s="80" t="str">
        <f>Original!C4834</f>
        <v>GROCERIES</v>
      </c>
      <c r="G4424" s="80">
        <f>Original!D4834</f>
        <v>40</v>
      </c>
      <c r="H4424" s="80" t="str">
        <f>Original!G4834</f>
        <v>GROCERIES</v>
      </c>
      <c r="I4424" s="57" t="s">
        <v>529</v>
      </c>
    </row>
    <row r="4425" spans="1:9">
      <c r="A4425" s="50">
        <v>4424</v>
      </c>
      <c r="B4425" s="77">
        <f>Original!A4835</f>
        <v>43900</v>
      </c>
      <c r="C4425" s="78">
        <v>43891</v>
      </c>
      <c r="D4425" s="50">
        <f>YEAR(Table1[[#This Row],[DATE]])</f>
        <v>2020</v>
      </c>
      <c r="E4425" s="79">
        <f>Original!B4835</f>
        <v>0.97638888888888886</v>
      </c>
      <c r="F4425" s="80" t="str">
        <f>Original!C4835</f>
        <v>GNG</v>
      </c>
      <c r="G4425" s="80">
        <f>Original!D4835</f>
        <v>10</v>
      </c>
      <c r="H4425" s="80" t="str">
        <f>Original!G4835</f>
        <v>FOOD &amp; DRINKS</v>
      </c>
      <c r="I4425" s="57" t="s">
        <v>529</v>
      </c>
    </row>
    <row r="4426" spans="1:9">
      <c r="A4426" s="50">
        <v>4425</v>
      </c>
      <c r="B4426" s="77">
        <f>Original!A4836</f>
        <v>43901</v>
      </c>
      <c r="C4426" s="78">
        <v>43891</v>
      </c>
      <c r="D4426" s="50">
        <f>YEAR(Table1[[#This Row],[DATE]])</f>
        <v>2020</v>
      </c>
      <c r="E4426" s="79">
        <f>Original!B4836</f>
        <v>5.2083333333333336E-2</v>
      </c>
      <c r="F4426" s="80" t="str">
        <f>Original!C4836</f>
        <v>GNG</v>
      </c>
      <c r="G4426" s="80">
        <f>Original!D4836</f>
        <v>10</v>
      </c>
      <c r="H4426" s="80" t="str">
        <f>Original!G4836</f>
        <v>FOOD &amp; DRINKS</v>
      </c>
      <c r="I4426" s="57" t="s">
        <v>529</v>
      </c>
    </row>
    <row r="4427" spans="1:9">
      <c r="A4427" s="50">
        <v>4426</v>
      </c>
      <c r="B4427" s="77">
        <f>Original!A4837</f>
        <v>43901</v>
      </c>
      <c r="C4427" s="78">
        <v>43891</v>
      </c>
      <c r="D4427" s="50">
        <f>YEAR(Table1[[#This Row],[DATE]])</f>
        <v>2020</v>
      </c>
      <c r="E4427" s="79">
        <f>Original!B4837</f>
        <v>0.4777777777777778</v>
      </c>
      <c r="F4427" s="80" t="str">
        <f>Original!C4837</f>
        <v>AUTO</v>
      </c>
      <c r="G4427" s="80">
        <f>Original!D4837</f>
        <v>183.6</v>
      </c>
      <c r="H4427" s="80" t="str">
        <f>Original!G4837</f>
        <v>TRAVEL</v>
      </c>
      <c r="I4427" s="57" t="s">
        <v>529</v>
      </c>
    </row>
    <row r="4428" spans="1:9">
      <c r="A4428" s="50">
        <v>4427</v>
      </c>
      <c r="B4428" s="77">
        <f>Original!A4838</f>
        <v>43901</v>
      </c>
      <c r="C4428" s="78">
        <v>43891</v>
      </c>
      <c r="D4428" s="50">
        <f>YEAR(Table1[[#This Row],[DATE]])</f>
        <v>2020</v>
      </c>
      <c r="E4428" s="79">
        <f>Original!B4838</f>
        <v>0.64513888888888882</v>
      </c>
      <c r="F4428" s="80" t="str">
        <f>Original!C4838</f>
        <v>BANGRA</v>
      </c>
      <c r="G4428" s="80">
        <f>Original!D4838</f>
        <v>385</v>
      </c>
      <c r="H4428" s="80" t="str">
        <f>Original!G4838</f>
        <v>FOOD &amp; DRINKS</v>
      </c>
      <c r="I4428" s="57" t="s">
        <v>529</v>
      </c>
    </row>
    <row r="4429" spans="1:9">
      <c r="A4429" s="50">
        <v>4428</v>
      </c>
      <c r="B4429" s="77">
        <f>Original!A4839</f>
        <v>43901</v>
      </c>
      <c r="C4429" s="78">
        <v>43891</v>
      </c>
      <c r="D4429" s="50">
        <f>YEAR(Table1[[#This Row],[DATE]])</f>
        <v>2020</v>
      </c>
      <c r="E4429" s="79">
        <f>Original!B4839</f>
        <v>0.7284722222222223</v>
      </c>
      <c r="F4429" s="80" t="str">
        <f>Original!C4839</f>
        <v>SNOW KINGDOM</v>
      </c>
      <c r="G4429" s="80">
        <f>Original!D4839</f>
        <v>3400</v>
      </c>
      <c r="H4429" s="80" t="str">
        <f>Original!G4839</f>
        <v>BILLS</v>
      </c>
      <c r="I4429" s="57" t="s">
        <v>529</v>
      </c>
    </row>
    <row r="4430" spans="1:9">
      <c r="A4430" s="50">
        <v>4429</v>
      </c>
      <c r="B4430" s="77">
        <f>Original!A4840</f>
        <v>43901</v>
      </c>
      <c r="C4430" s="78">
        <v>43891</v>
      </c>
      <c r="D4430" s="50">
        <f>YEAR(Table1[[#This Row],[DATE]])</f>
        <v>2020</v>
      </c>
      <c r="E4430" s="79">
        <f>Original!B4840</f>
        <v>0.77013888888888893</v>
      </c>
      <c r="F4430" s="80" t="str">
        <f>Original!C4840</f>
        <v>MCH</v>
      </c>
      <c r="G4430" s="80">
        <f>Original!D4840</f>
        <v>40</v>
      </c>
      <c r="H4430" s="80" t="str">
        <f>Original!G4840</f>
        <v>FOOD &amp; DRINKS</v>
      </c>
      <c r="I4430" s="57" t="s">
        <v>529</v>
      </c>
    </row>
    <row r="4431" spans="1:9">
      <c r="A4431" s="50">
        <v>4430</v>
      </c>
      <c r="B4431" s="77">
        <f>Original!A4841</f>
        <v>43902</v>
      </c>
      <c r="C4431" s="78">
        <v>43891</v>
      </c>
      <c r="D4431" s="50">
        <f>YEAR(Table1[[#This Row],[DATE]])</f>
        <v>2020</v>
      </c>
      <c r="E4431" s="79">
        <f>Original!B4841</f>
        <v>6.2499999999999995E-3</v>
      </c>
      <c r="F4431" s="80" t="str">
        <f>Original!C4841</f>
        <v>MESS</v>
      </c>
      <c r="G4431" s="80">
        <f>Original!D4841</f>
        <v>110</v>
      </c>
      <c r="H4431" s="80" t="str">
        <f>Original!G4841</f>
        <v>FOOD &amp; DRINKS</v>
      </c>
      <c r="I4431" s="57" t="s">
        <v>529</v>
      </c>
    </row>
    <row r="4432" spans="1:9">
      <c r="A4432" s="50">
        <v>4431</v>
      </c>
      <c r="B4432" s="77">
        <f>Original!A4842</f>
        <v>43903</v>
      </c>
      <c r="C4432" s="78">
        <v>43891</v>
      </c>
      <c r="D4432" s="50">
        <f>YEAR(Table1[[#This Row],[DATE]])</f>
        <v>2020</v>
      </c>
      <c r="E4432" s="79">
        <f>Original!B4842</f>
        <v>0.6972222222222223</v>
      </c>
      <c r="F4432" s="80" t="str">
        <f>Original!C4842</f>
        <v>GROCERIES</v>
      </c>
      <c r="G4432" s="80">
        <f>Original!D4842</f>
        <v>28</v>
      </c>
      <c r="H4432" s="80" t="str">
        <f>Original!G4842</f>
        <v>GROCERIES</v>
      </c>
      <c r="I4432" s="57" t="s">
        <v>529</v>
      </c>
    </row>
    <row r="4433" spans="1:9">
      <c r="A4433" s="50">
        <v>4432</v>
      </c>
      <c r="B4433" s="77">
        <f>Original!A4843</f>
        <v>43904</v>
      </c>
      <c r="C4433" s="78">
        <v>43891</v>
      </c>
      <c r="D4433" s="50">
        <f>YEAR(Table1[[#This Row],[DATE]])</f>
        <v>2020</v>
      </c>
      <c r="E4433" s="79">
        <f>Original!B4843</f>
        <v>1.5277777777777777E-2</v>
      </c>
      <c r="F4433" s="80" t="str">
        <f>Original!C4843</f>
        <v>MESS</v>
      </c>
      <c r="G4433" s="80">
        <f>Original!D4843</f>
        <v>30</v>
      </c>
      <c r="H4433" s="80" t="str">
        <f>Original!G4843</f>
        <v>FOOD &amp; DRINKS</v>
      </c>
      <c r="I4433" s="57" t="s">
        <v>529</v>
      </c>
    </row>
    <row r="4434" spans="1:9">
      <c r="A4434" s="50">
        <v>4433</v>
      </c>
      <c r="B4434" s="77">
        <f>Original!A4844</f>
        <v>43904</v>
      </c>
      <c r="C4434" s="78">
        <v>43891</v>
      </c>
      <c r="D4434" s="50">
        <f>YEAR(Table1[[#This Row],[DATE]])</f>
        <v>2020</v>
      </c>
      <c r="E4434" s="79">
        <f>Original!B4844</f>
        <v>3.2638888888888891E-2</v>
      </c>
      <c r="F4434" s="80" t="str">
        <f>Original!C4844</f>
        <v>MESS</v>
      </c>
      <c r="G4434" s="80">
        <f>Original!D4844</f>
        <v>40</v>
      </c>
      <c r="H4434" s="80" t="str">
        <f>Original!G4844</f>
        <v>FOOD &amp; DRINKS</v>
      </c>
      <c r="I4434" s="57" t="s">
        <v>529</v>
      </c>
    </row>
    <row r="4435" spans="1:9">
      <c r="A4435" s="50">
        <v>4434</v>
      </c>
      <c r="B4435" s="77">
        <f>Original!A4845</f>
        <v>43904</v>
      </c>
      <c r="C4435" s="78">
        <v>43891</v>
      </c>
      <c r="D4435" s="50">
        <f>YEAR(Table1[[#This Row],[DATE]])</f>
        <v>2020</v>
      </c>
      <c r="E4435" s="79">
        <f>Original!B4845</f>
        <v>0.96458333333333324</v>
      </c>
      <c r="F4435" s="80" t="str">
        <f>Original!C4845</f>
        <v>AUTO</v>
      </c>
      <c r="G4435" s="80">
        <f>Original!D4845</f>
        <v>80</v>
      </c>
      <c r="H4435" s="80" t="str">
        <f>Original!G4845</f>
        <v>TRAVEL</v>
      </c>
      <c r="I4435" s="57" t="s">
        <v>529</v>
      </c>
    </row>
    <row r="4436" spans="1:9">
      <c r="A4436" s="50">
        <v>4435</v>
      </c>
      <c r="B4436" s="77">
        <f>Original!A4846</f>
        <v>43904</v>
      </c>
      <c r="C4436" s="78">
        <v>43891</v>
      </c>
      <c r="D4436" s="50">
        <f>YEAR(Table1[[#This Row],[DATE]])</f>
        <v>2020</v>
      </c>
      <c r="E4436" s="79">
        <f>Original!B4846</f>
        <v>0.96458333333333324</v>
      </c>
      <c r="F4436" s="80" t="str">
        <f>Original!C4846</f>
        <v>HAIRCUT</v>
      </c>
      <c r="G4436" s="80">
        <f>Original!D4846</f>
        <v>130</v>
      </c>
      <c r="H4436" s="80" t="str">
        <f>Original!G4846</f>
        <v>BILLS</v>
      </c>
      <c r="I4436" s="57" t="s">
        <v>529</v>
      </c>
    </row>
    <row r="4437" spans="1:9">
      <c r="A4437" s="50">
        <v>4436</v>
      </c>
      <c r="B4437" s="77">
        <f>Original!A4847</f>
        <v>43904</v>
      </c>
      <c r="C4437" s="78">
        <v>43891</v>
      </c>
      <c r="D4437" s="50">
        <f>YEAR(Table1[[#This Row],[DATE]])</f>
        <v>2020</v>
      </c>
      <c r="E4437" s="79">
        <f>Original!B4847</f>
        <v>0.96527777777777779</v>
      </c>
      <c r="F4437" s="80" t="str">
        <f>Original!C4847</f>
        <v>DINNER</v>
      </c>
      <c r="G4437" s="80">
        <f>Original!D4847</f>
        <v>190</v>
      </c>
      <c r="H4437" s="80" t="str">
        <f>Original!G4847</f>
        <v>FOOD &amp; DRINKS</v>
      </c>
      <c r="I4437" s="57" t="s">
        <v>529</v>
      </c>
    </row>
    <row r="4438" spans="1:9">
      <c r="A4438" s="50">
        <v>4437</v>
      </c>
      <c r="B4438" s="77">
        <f>Original!A4848</f>
        <v>43904</v>
      </c>
      <c r="C4438" s="78">
        <v>43891</v>
      </c>
      <c r="D4438" s="50">
        <f>YEAR(Table1[[#This Row],[DATE]])</f>
        <v>2020</v>
      </c>
      <c r="E4438" s="79">
        <f>Original!B4848</f>
        <v>0.96527777777777779</v>
      </c>
      <c r="F4438" s="80" t="str">
        <f>Original!C4848</f>
        <v>HAMAM</v>
      </c>
      <c r="G4438" s="80">
        <f>Original!D4848</f>
        <v>44</v>
      </c>
      <c r="H4438" s="80" t="str">
        <f>Original!G4848</f>
        <v>GROCERIES</v>
      </c>
      <c r="I4438" s="57" t="s">
        <v>529</v>
      </c>
    </row>
    <row r="4439" spans="1:9">
      <c r="A4439" s="50">
        <v>4438</v>
      </c>
      <c r="B4439" s="77">
        <f>Original!A4849</f>
        <v>43905</v>
      </c>
      <c r="C4439" s="78">
        <v>43891</v>
      </c>
      <c r="D4439" s="50">
        <f>YEAR(Table1[[#This Row],[DATE]])</f>
        <v>2020</v>
      </c>
      <c r="E4439" s="79">
        <f>Original!B4849</f>
        <v>0.35555555555555557</v>
      </c>
      <c r="F4439" s="80" t="str">
        <f>Original!C4849</f>
        <v>A2B</v>
      </c>
      <c r="G4439" s="80">
        <f>Original!D4849</f>
        <v>372.6</v>
      </c>
      <c r="H4439" s="80" t="str">
        <f>Original!G4849</f>
        <v>FOOD &amp; DRINKS</v>
      </c>
      <c r="I4439" s="57" t="s">
        <v>529</v>
      </c>
    </row>
    <row r="4440" spans="1:9">
      <c r="A4440" s="50">
        <v>4439</v>
      </c>
      <c r="B4440" s="77">
        <f>Original!A4850</f>
        <v>43905</v>
      </c>
      <c r="C4440" s="78">
        <v>43891</v>
      </c>
      <c r="D4440" s="50">
        <f>YEAR(Table1[[#This Row],[DATE]])</f>
        <v>2020</v>
      </c>
      <c r="E4440" s="79">
        <f>Original!B4850</f>
        <v>0.76597222222222217</v>
      </c>
      <c r="F4440" s="80" t="str">
        <f>Original!C4850</f>
        <v>MESS</v>
      </c>
      <c r="G4440" s="80">
        <f>Original!D4850</f>
        <v>65</v>
      </c>
      <c r="H4440" s="80" t="str">
        <f>Original!G4850</f>
        <v>FOOD &amp; DRINKS</v>
      </c>
      <c r="I4440" s="57" t="s">
        <v>529</v>
      </c>
    </row>
    <row r="4441" spans="1:9">
      <c r="A4441" s="50">
        <v>4440</v>
      </c>
      <c r="B4441" s="77">
        <f>Original!A4851</f>
        <v>43907</v>
      </c>
      <c r="C4441" s="78">
        <v>43891</v>
      </c>
      <c r="D4441" s="50">
        <f>YEAR(Table1[[#This Row],[DATE]])</f>
        <v>2020</v>
      </c>
      <c r="E4441" s="79">
        <f>Original!B4851</f>
        <v>0.39861111111111108</v>
      </c>
      <c r="F4441" s="80" t="str">
        <f>Original!C4851</f>
        <v>PONDY TRIP - CAR AND TOLL</v>
      </c>
      <c r="G4441" s="80">
        <f>Original!D4851</f>
        <v>1266.5999999999999</v>
      </c>
      <c r="H4441" s="80" t="str">
        <f>Original!G4851</f>
        <v>TRAVEL</v>
      </c>
      <c r="I4441" s="57" t="s">
        <v>529</v>
      </c>
    </row>
    <row r="4442" spans="1:9">
      <c r="A4442" s="50">
        <v>4441</v>
      </c>
      <c r="B4442" s="77">
        <f>Original!A4852</f>
        <v>43907</v>
      </c>
      <c r="C4442" s="78">
        <v>43891</v>
      </c>
      <c r="D4442" s="50">
        <f>YEAR(Table1[[#This Row],[DATE]])</f>
        <v>2020</v>
      </c>
      <c r="E4442" s="79">
        <f>Original!B4852</f>
        <v>0.39930555555555558</v>
      </c>
      <c r="F4442" s="80" t="str">
        <f>Original!C4852</f>
        <v>FOOD - PONDY TRIP</v>
      </c>
      <c r="G4442" s="80">
        <f>Original!D4852</f>
        <v>461.2</v>
      </c>
      <c r="H4442" s="80" t="str">
        <f>Original!G4852</f>
        <v>FOOD &amp; DRINKS</v>
      </c>
      <c r="I4442" s="57" t="s">
        <v>529</v>
      </c>
    </row>
    <row r="4443" spans="1:9">
      <c r="A4443" s="50">
        <v>4442</v>
      </c>
      <c r="B4443" s="77">
        <f>Original!A4853</f>
        <v>43908</v>
      </c>
      <c r="C4443" s="78">
        <v>43891</v>
      </c>
      <c r="D4443" s="50">
        <f>YEAR(Table1[[#This Row],[DATE]])</f>
        <v>2020</v>
      </c>
      <c r="E4443" s="79">
        <f>Original!B4853</f>
        <v>0.39999999999999997</v>
      </c>
      <c r="F4443" s="80" t="str">
        <f>Original!C4853</f>
        <v>THIRUKALUKUNDRAM VISIT - FOOD</v>
      </c>
      <c r="G4443" s="80">
        <f>Original!D4853</f>
        <v>103.33</v>
      </c>
      <c r="H4443" s="80" t="str">
        <f>Original!G4853</f>
        <v>FOOD &amp; DRINKS</v>
      </c>
      <c r="I4443" s="57" t="s">
        <v>529</v>
      </c>
    </row>
    <row r="4444" spans="1:9">
      <c r="A4444" s="50">
        <v>4443</v>
      </c>
      <c r="B4444" s="77">
        <f>Original!A4854</f>
        <v>43908</v>
      </c>
      <c r="C4444" s="78">
        <v>43891</v>
      </c>
      <c r="D4444" s="50">
        <f>YEAR(Table1[[#This Row],[DATE]])</f>
        <v>2020</v>
      </c>
      <c r="E4444" s="79">
        <f>Original!B4854</f>
        <v>0.44166666666666665</v>
      </c>
      <c r="F4444" s="80" t="str">
        <f>Original!C4854</f>
        <v>THIRUKALUKUNDRAM VISIT - AUTO</v>
      </c>
      <c r="G4444" s="80">
        <f>Original!D4854</f>
        <v>133.33000000000001</v>
      </c>
      <c r="H4444" s="80" t="str">
        <f>Original!G4854</f>
        <v>TRAVEL</v>
      </c>
      <c r="I4444" s="57" t="s">
        <v>529</v>
      </c>
    </row>
    <row r="4445" spans="1:9">
      <c r="A4445" s="50">
        <v>4444</v>
      </c>
      <c r="B4445" s="77">
        <f>Original!A4855</f>
        <v>43908</v>
      </c>
      <c r="C4445" s="78">
        <v>43891</v>
      </c>
      <c r="D4445" s="50">
        <f>YEAR(Table1[[#This Row],[DATE]])</f>
        <v>2020</v>
      </c>
      <c r="E4445" s="79">
        <f>Original!B4855</f>
        <v>0.62916666666666665</v>
      </c>
      <c r="F4445" s="80" t="str">
        <f>Original!C4855</f>
        <v>GROCERIES</v>
      </c>
      <c r="G4445" s="80">
        <f>Original!D4855</f>
        <v>30</v>
      </c>
      <c r="H4445" s="80" t="str">
        <f>Original!G4855</f>
        <v>GROCERIES</v>
      </c>
      <c r="I4445" s="57" t="s">
        <v>529</v>
      </c>
    </row>
    <row r="4446" spans="1:9">
      <c r="A4446" s="50">
        <v>4445</v>
      </c>
      <c r="B4446" s="77">
        <f>Original!A4856</f>
        <v>43908</v>
      </c>
      <c r="C4446" s="78">
        <v>43891</v>
      </c>
      <c r="D4446" s="50">
        <f>YEAR(Table1[[#This Row],[DATE]])</f>
        <v>2020</v>
      </c>
      <c r="E4446" s="79">
        <f>Original!B4856</f>
        <v>0.95138888888888884</v>
      </c>
      <c r="F4446" s="80" t="str">
        <f>Original!C4856</f>
        <v>BIRTHDAY CAKE - RAJKUMAR</v>
      </c>
      <c r="G4446" s="80">
        <f>Original!D4856</f>
        <v>180</v>
      </c>
      <c r="H4446" s="80" t="str">
        <f>Original!G4856</f>
        <v>FOOD &amp; DRINKS</v>
      </c>
      <c r="I4446" s="57" t="s">
        <v>529</v>
      </c>
    </row>
    <row r="4447" spans="1:9">
      <c r="A4447" s="50">
        <v>4446</v>
      </c>
      <c r="B4447" s="77">
        <f>Original!A4857</f>
        <v>43909</v>
      </c>
      <c r="C4447" s="78">
        <v>43891</v>
      </c>
      <c r="D4447" s="50">
        <f>YEAR(Table1[[#This Row],[DATE]])</f>
        <v>2020</v>
      </c>
      <c r="E4447" s="79">
        <f>Original!B4857</f>
        <v>0.64444444444444449</v>
      </c>
      <c r="F4447" s="80" t="str">
        <f>Original!C4857</f>
        <v>BLUE DART COURIER</v>
      </c>
      <c r="G4447" s="80">
        <f>Original!D4857</f>
        <v>1169</v>
      </c>
      <c r="H4447" s="80" t="str">
        <f>Original!G4857</f>
        <v>BILLS</v>
      </c>
      <c r="I4447" s="57" t="s">
        <v>529</v>
      </c>
    </row>
    <row r="4448" spans="1:9">
      <c r="A4448" s="50">
        <v>4447</v>
      </c>
      <c r="B4448" s="77">
        <f>Original!A4858</f>
        <v>43910</v>
      </c>
      <c r="C4448" s="78">
        <v>43891</v>
      </c>
      <c r="D4448" s="50">
        <f>YEAR(Table1[[#This Row],[DATE]])</f>
        <v>2020</v>
      </c>
      <c r="E4448" s="79">
        <f>Original!B4858</f>
        <v>0.75277777777777777</v>
      </c>
      <c r="F4448" s="80" t="str">
        <f>Original!C4858</f>
        <v>AUTO</v>
      </c>
      <c r="G4448" s="80">
        <f>Original!D4858</f>
        <v>30</v>
      </c>
      <c r="H4448" s="80" t="str">
        <f>Original!G4858</f>
        <v>TRAVEL</v>
      </c>
      <c r="I4448" s="57" t="s">
        <v>529</v>
      </c>
    </row>
    <row r="4449" spans="1:9">
      <c r="A4449" s="50">
        <v>4448</v>
      </c>
      <c r="B4449" s="77">
        <f>Original!A4859</f>
        <v>43910</v>
      </c>
      <c r="C4449" s="78">
        <v>43891</v>
      </c>
      <c r="D4449" s="50">
        <f>YEAR(Table1[[#This Row],[DATE]])</f>
        <v>2020</v>
      </c>
      <c r="E4449" s="79">
        <f>Original!B4859</f>
        <v>0.7944444444444444</v>
      </c>
      <c r="F4449" s="80" t="str">
        <f>Original!C4859</f>
        <v>BUS</v>
      </c>
      <c r="G4449" s="80">
        <f>Original!D4859</f>
        <v>40</v>
      </c>
      <c r="H4449" s="80" t="str">
        <f>Original!G4859</f>
        <v>TRAVEL</v>
      </c>
      <c r="I4449" s="57" t="s">
        <v>529</v>
      </c>
    </row>
    <row r="4450" spans="1:9">
      <c r="A4450" s="50">
        <v>4449</v>
      </c>
      <c r="B4450" s="77">
        <f>Original!A4860</f>
        <v>43910</v>
      </c>
      <c r="C4450" s="78">
        <v>43891</v>
      </c>
      <c r="D4450" s="50">
        <f>YEAR(Table1[[#This Row],[DATE]])</f>
        <v>2020</v>
      </c>
      <c r="E4450" s="79">
        <f>Original!B4860</f>
        <v>0.82361111111111107</v>
      </c>
      <c r="F4450" s="80" t="str">
        <f>Original!C4860</f>
        <v>DINNER</v>
      </c>
      <c r="G4450" s="80">
        <f>Original!D4860</f>
        <v>314</v>
      </c>
      <c r="H4450" s="80" t="str">
        <f>Original!G4860</f>
        <v>FOOD &amp; DRINKS</v>
      </c>
      <c r="I4450" s="57" t="s">
        <v>529</v>
      </c>
    </row>
    <row r="4451" spans="1:9">
      <c r="A4451" s="50">
        <v>4450</v>
      </c>
      <c r="B4451" s="77">
        <f>Original!A4861</f>
        <v>43910</v>
      </c>
      <c r="C4451" s="78">
        <v>43891</v>
      </c>
      <c r="D4451" s="50">
        <f>YEAR(Table1[[#This Row],[DATE]])</f>
        <v>2020</v>
      </c>
      <c r="E4451" s="79">
        <f>Original!B4861</f>
        <v>0.85416666666666663</v>
      </c>
      <c r="F4451" s="80" t="str">
        <f>Original!C4861</f>
        <v>TRAIN</v>
      </c>
      <c r="G4451" s="80">
        <f>Original!D4861</f>
        <v>1022.32</v>
      </c>
      <c r="H4451" s="80" t="str">
        <f>Original!G4861</f>
        <v>TRAVEL</v>
      </c>
      <c r="I4451" s="57" t="s">
        <v>529</v>
      </c>
    </row>
    <row r="4452" spans="1:9">
      <c r="A4452" s="50">
        <v>4451</v>
      </c>
      <c r="B4452" s="77">
        <f>Original!A4862</f>
        <v>43911</v>
      </c>
      <c r="C4452" s="78">
        <v>43891</v>
      </c>
      <c r="D4452" s="50">
        <f>YEAR(Table1[[#This Row],[DATE]])</f>
        <v>2020</v>
      </c>
      <c r="E4452" s="79">
        <f>Original!B4862</f>
        <v>0.95138888888888884</v>
      </c>
      <c r="F4452" s="80" t="str">
        <f>Original!C4862</f>
        <v>JOKE</v>
      </c>
      <c r="G4452" s="80">
        <f>Original!D4862</f>
        <v>100</v>
      </c>
      <c r="H4452" s="80" t="str">
        <f>Original!G4862</f>
        <v>FOOD &amp; DRINKS</v>
      </c>
      <c r="I4452" s="57" t="s">
        <v>529</v>
      </c>
    </row>
    <row r="4453" spans="1:9">
      <c r="A4453" s="50">
        <v>4452</v>
      </c>
      <c r="B4453" s="125">
        <f>Original!A4863</f>
        <v>43915</v>
      </c>
      <c r="C4453" s="126">
        <v>43891</v>
      </c>
      <c r="D4453" s="50">
        <f>YEAR(Table1[[#This Row],[DATE]])</f>
        <v>2020</v>
      </c>
      <c r="E4453" s="127">
        <f>Original!B4863</f>
        <v>0.91249999999999998</v>
      </c>
      <c r="F4453" s="128" t="str">
        <f>Original!C4863</f>
        <v>JIO RECHARGE</v>
      </c>
      <c r="G4453" s="128">
        <f>Original!D4863</f>
        <v>599</v>
      </c>
      <c r="H4453" s="128" t="str">
        <f>Original!G4863</f>
        <v>BILLS</v>
      </c>
      <c r="I4453" s="123" t="s">
        <v>529</v>
      </c>
    </row>
    <row r="4454" spans="1:9">
      <c r="A4454" s="50">
        <v>4453</v>
      </c>
      <c r="B4454" s="125">
        <f>Original!A4864</f>
        <v>43918</v>
      </c>
      <c r="C4454" s="126">
        <v>43891</v>
      </c>
      <c r="D4454" s="50">
        <f>YEAR(Table1[[#This Row],[DATE]])</f>
        <v>2020</v>
      </c>
      <c r="E4454" s="127">
        <f>Original!B4864</f>
        <v>0.79861111111111116</v>
      </c>
      <c r="F4454" s="128" t="str">
        <f>Original!C4864</f>
        <v>JIO RECHARGE</v>
      </c>
      <c r="G4454" s="128">
        <f>Original!D4864</f>
        <v>51</v>
      </c>
      <c r="H4454" s="128" t="str">
        <f>Original!G4864</f>
        <v>BILLS</v>
      </c>
      <c r="I4454" s="123" t="s">
        <v>529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4"/>
  <sheetViews>
    <sheetView showGridLines="0" zoomScale="116" zoomScaleNormal="85" zoomScalePageLayoutView="85" workbookViewId="0">
      <selection activeCell="R29" sqref="R29"/>
    </sheetView>
  </sheetViews>
  <sheetFormatPr baseColWidth="10" defaultColWidth="8.83203125" defaultRowHeight="15"/>
  <cols>
    <col min="1" max="1" width="22.6640625" style="28" bestFit="1" customWidth="1"/>
    <col min="2" max="2" width="14.83203125" style="28" customWidth="1"/>
    <col min="3" max="3" width="10.1640625" style="28" bestFit="1" customWidth="1"/>
    <col min="4" max="4" width="9.1640625" style="28" bestFit="1" customWidth="1"/>
    <col min="5" max="5" width="7.1640625" style="28" bestFit="1" customWidth="1"/>
    <col min="6" max="7" width="9.1640625" style="28" bestFit="1" customWidth="1"/>
    <col min="8" max="8" width="7" style="28" bestFit="1" customWidth="1"/>
    <col min="9" max="9" width="6.33203125" style="28" bestFit="1" customWidth="1"/>
    <col min="10" max="10" width="9.1640625" style="28" bestFit="1" customWidth="1"/>
    <col min="11" max="11" width="6.6640625" style="28" bestFit="1" customWidth="1"/>
    <col min="12" max="13" width="8.1640625" style="28" bestFit="1" customWidth="1"/>
    <col min="14" max="15" width="9.1640625" style="28" bestFit="1" customWidth="1"/>
    <col min="16" max="16" width="10.1640625" style="28" bestFit="1" customWidth="1"/>
    <col min="17" max="19" width="9.1640625" style="28" bestFit="1" customWidth="1"/>
    <col min="20" max="21" width="10.1640625" style="28" bestFit="1" customWidth="1"/>
    <col min="22" max="22" width="8.1640625" style="28" bestFit="1" customWidth="1"/>
    <col min="23" max="23" width="9.1640625" style="28" bestFit="1" customWidth="1"/>
    <col min="24" max="24" width="8.1640625" style="28" bestFit="1" customWidth="1"/>
    <col min="25" max="26" width="9.1640625" style="28" bestFit="1" customWidth="1"/>
    <col min="27" max="27" width="10.1640625" style="28" bestFit="1" customWidth="1"/>
    <col min="28" max="28" width="9.1640625" style="28" bestFit="1" customWidth="1"/>
    <col min="29" max="29" width="6.5" style="28" bestFit="1" customWidth="1"/>
    <col min="30" max="30" width="9.33203125" style="28" bestFit="1" customWidth="1"/>
    <col min="31" max="32" width="10.1640625" style="28" bestFit="1" customWidth="1"/>
    <col min="33" max="16384" width="8.83203125" style="28"/>
  </cols>
  <sheetData>
    <row r="1" spans="1:31">
      <c r="A1" s="74" t="s">
        <v>527</v>
      </c>
      <c r="B1" s="28" t="s">
        <v>529</v>
      </c>
    </row>
    <row r="3" spans="1:31">
      <c r="A3" s="74" t="s">
        <v>532</v>
      </c>
      <c r="B3" s="74" t="s">
        <v>725</v>
      </c>
      <c r="V3"/>
      <c r="W3"/>
      <c r="X3"/>
      <c r="Y3"/>
      <c r="Z3"/>
      <c r="AA3"/>
      <c r="AB3"/>
      <c r="AC3"/>
      <c r="AD3"/>
      <c r="AE3"/>
    </row>
    <row r="4" spans="1:31">
      <c r="B4" s="75">
        <v>2017</v>
      </c>
      <c r="C4" s="75">
        <v>2018</v>
      </c>
      <c r="D4" s="75">
        <v>2019</v>
      </c>
      <c r="P4" s="75" t="s">
        <v>911</v>
      </c>
      <c r="Q4" s="75">
        <v>2020</v>
      </c>
      <c r="T4" s="75" t="s">
        <v>1347</v>
      </c>
      <c r="U4" s="101" t="s">
        <v>531</v>
      </c>
      <c r="V4"/>
      <c r="W4"/>
      <c r="X4"/>
      <c r="Y4"/>
      <c r="Z4"/>
      <c r="AA4"/>
      <c r="AB4"/>
      <c r="AC4"/>
      <c r="AD4"/>
      <c r="AE4"/>
    </row>
    <row r="5" spans="1:31">
      <c r="A5" s="74" t="s">
        <v>724</v>
      </c>
      <c r="D5" s="76">
        <v>43466</v>
      </c>
      <c r="E5" s="76">
        <v>43497</v>
      </c>
      <c r="F5" s="76">
        <v>43525</v>
      </c>
      <c r="G5" s="76">
        <v>43556</v>
      </c>
      <c r="H5" s="76">
        <v>43586</v>
      </c>
      <c r="I5" s="76">
        <v>43617</v>
      </c>
      <c r="J5" s="76">
        <v>43647</v>
      </c>
      <c r="K5" s="76">
        <v>43678</v>
      </c>
      <c r="L5" s="76">
        <v>43709</v>
      </c>
      <c r="M5" s="76">
        <v>43739</v>
      </c>
      <c r="N5" s="76">
        <v>43770</v>
      </c>
      <c r="O5" s="76">
        <v>43800</v>
      </c>
      <c r="Q5" s="76">
        <v>43831</v>
      </c>
      <c r="R5" s="76">
        <v>43862</v>
      </c>
      <c r="S5" s="76">
        <v>43891</v>
      </c>
      <c r="U5" s="100"/>
      <c r="V5"/>
      <c r="W5"/>
      <c r="X5"/>
      <c r="Y5"/>
      <c r="Z5"/>
      <c r="AA5"/>
      <c r="AB5"/>
      <c r="AC5"/>
      <c r="AD5"/>
      <c r="AE5"/>
    </row>
    <row r="6" spans="1:31">
      <c r="A6" s="28" t="s">
        <v>31</v>
      </c>
      <c r="B6" s="70">
        <v>37153.31</v>
      </c>
      <c r="C6" s="70">
        <v>49033.170000000006</v>
      </c>
      <c r="D6" s="70">
        <v>15735</v>
      </c>
      <c r="E6" s="70">
        <v>4575</v>
      </c>
      <c r="F6" s="70">
        <v>5567.29</v>
      </c>
      <c r="G6" s="70">
        <v>18346.439999999999</v>
      </c>
      <c r="H6" s="70">
        <v>648</v>
      </c>
      <c r="I6" s="70">
        <v>1428</v>
      </c>
      <c r="J6" s="70">
        <v>7060</v>
      </c>
      <c r="K6" s="70">
        <v>1674</v>
      </c>
      <c r="L6" s="70">
        <v>439</v>
      </c>
      <c r="M6" s="70">
        <v>1005</v>
      </c>
      <c r="N6" s="70">
        <v>741</v>
      </c>
      <c r="O6" s="70">
        <v>6321</v>
      </c>
      <c r="P6" s="70">
        <v>63539.729999999996</v>
      </c>
      <c r="Q6" s="70">
        <v>1599.75</v>
      </c>
      <c r="R6" s="70">
        <v>1396.5</v>
      </c>
      <c r="S6" s="70">
        <v>5599</v>
      </c>
      <c r="T6" s="70">
        <v>8595.25</v>
      </c>
      <c r="U6" s="70">
        <v>158321.46000000002</v>
      </c>
      <c r="V6"/>
      <c r="W6"/>
      <c r="X6"/>
      <c r="Y6"/>
      <c r="Z6"/>
      <c r="AA6"/>
      <c r="AB6"/>
      <c r="AC6"/>
      <c r="AD6"/>
      <c r="AE6"/>
    </row>
    <row r="7" spans="1:31">
      <c r="A7" s="28" t="s">
        <v>52</v>
      </c>
      <c r="B7" s="70">
        <v>33251</v>
      </c>
      <c r="C7" s="70">
        <v>56539.34</v>
      </c>
      <c r="D7" s="70">
        <v>6599</v>
      </c>
      <c r="E7" s="70">
        <v>4958.5</v>
      </c>
      <c r="F7" s="70">
        <v>9419.7999999999993</v>
      </c>
      <c r="G7" s="70">
        <v>13362.5</v>
      </c>
      <c r="H7" s="70">
        <v>963</v>
      </c>
      <c r="I7" s="70">
        <v>2701</v>
      </c>
      <c r="J7" s="70">
        <v>6337.41</v>
      </c>
      <c r="K7" s="70">
        <v>5874</v>
      </c>
      <c r="L7" s="70">
        <v>6972</v>
      </c>
      <c r="M7" s="70">
        <v>3645</v>
      </c>
      <c r="N7" s="70">
        <v>3561.58</v>
      </c>
      <c r="O7" s="70">
        <v>4153.42</v>
      </c>
      <c r="P7" s="70">
        <v>68547.210000000006</v>
      </c>
      <c r="Q7" s="70">
        <v>5255.3</v>
      </c>
      <c r="R7" s="70">
        <v>3278.71</v>
      </c>
      <c r="S7" s="70">
        <v>3161.13</v>
      </c>
      <c r="T7" s="70">
        <v>11695.14</v>
      </c>
      <c r="U7" s="70">
        <v>170032.68999999997</v>
      </c>
      <c r="V7"/>
      <c r="W7"/>
      <c r="X7"/>
      <c r="Y7"/>
      <c r="Z7"/>
      <c r="AA7"/>
      <c r="AB7"/>
      <c r="AC7"/>
      <c r="AD7"/>
      <c r="AE7"/>
    </row>
    <row r="8" spans="1:31">
      <c r="A8" s="28" t="s">
        <v>94</v>
      </c>
      <c r="B8" s="70">
        <v>2418</v>
      </c>
      <c r="C8" s="70">
        <v>3725.3</v>
      </c>
      <c r="D8" s="70">
        <v>208</v>
      </c>
      <c r="E8" s="70">
        <v>817</v>
      </c>
      <c r="F8" s="70">
        <v>236</v>
      </c>
      <c r="G8" s="70">
        <v>589</v>
      </c>
      <c r="H8" s="70">
        <v>1357</v>
      </c>
      <c r="I8" s="70"/>
      <c r="J8" s="70"/>
      <c r="K8" s="70">
        <v>42</v>
      </c>
      <c r="L8" s="70"/>
      <c r="M8" s="70">
        <v>389</v>
      </c>
      <c r="N8" s="70">
        <v>436</v>
      </c>
      <c r="O8" s="70">
        <v>400</v>
      </c>
      <c r="P8" s="70">
        <v>4474</v>
      </c>
      <c r="Q8" s="70">
        <v>185</v>
      </c>
      <c r="R8" s="70">
        <v>292</v>
      </c>
      <c r="S8" s="70">
        <v>282</v>
      </c>
      <c r="T8" s="70">
        <v>759</v>
      </c>
      <c r="U8" s="70">
        <v>11376.3</v>
      </c>
      <c r="V8"/>
      <c r="W8"/>
      <c r="X8"/>
      <c r="Y8"/>
      <c r="Z8"/>
      <c r="AA8"/>
      <c r="AB8"/>
      <c r="AC8"/>
      <c r="AD8"/>
      <c r="AE8"/>
    </row>
    <row r="9" spans="1:31">
      <c r="A9" s="28" t="s">
        <v>503</v>
      </c>
      <c r="B9" s="70">
        <v>2160.8000000000002</v>
      </c>
      <c r="C9" s="70">
        <v>543</v>
      </c>
      <c r="D9" s="70">
        <v>219</v>
      </c>
      <c r="E9" s="70">
        <v>210</v>
      </c>
      <c r="F9" s="70"/>
      <c r="G9" s="70"/>
      <c r="H9" s="70"/>
      <c r="I9" s="70"/>
      <c r="J9" s="70"/>
      <c r="K9" s="70"/>
      <c r="L9" s="70"/>
      <c r="M9" s="70"/>
      <c r="N9" s="70"/>
      <c r="O9" s="70"/>
      <c r="P9" s="70">
        <v>429</v>
      </c>
      <c r="Q9" s="70"/>
      <c r="R9" s="70"/>
      <c r="S9" s="70"/>
      <c r="T9" s="70"/>
      <c r="U9" s="70">
        <v>3132.8</v>
      </c>
      <c r="V9"/>
      <c r="W9"/>
      <c r="X9"/>
      <c r="Y9"/>
      <c r="Z9"/>
      <c r="AA9"/>
      <c r="AB9"/>
      <c r="AC9"/>
      <c r="AD9"/>
      <c r="AE9"/>
    </row>
    <row r="10" spans="1:31">
      <c r="A10" s="28" t="s">
        <v>103</v>
      </c>
      <c r="B10" s="70">
        <v>1257.5</v>
      </c>
      <c r="C10" s="70">
        <v>2385.44</v>
      </c>
      <c r="D10" s="70"/>
      <c r="E10" s="70">
        <v>555</v>
      </c>
      <c r="F10" s="70"/>
      <c r="G10" s="70">
        <v>419</v>
      </c>
      <c r="H10" s="70"/>
      <c r="I10" s="70"/>
      <c r="J10" s="70">
        <v>240</v>
      </c>
      <c r="K10" s="70"/>
      <c r="L10" s="70"/>
      <c r="M10" s="70">
        <v>211.5</v>
      </c>
      <c r="N10" s="70"/>
      <c r="O10" s="70"/>
      <c r="P10" s="70">
        <v>1425.5</v>
      </c>
      <c r="Q10" s="70">
        <v>227</v>
      </c>
      <c r="R10" s="70"/>
      <c r="S10" s="70"/>
      <c r="T10" s="70">
        <v>227</v>
      </c>
      <c r="U10" s="70">
        <v>5295.4400000000005</v>
      </c>
      <c r="V10"/>
      <c r="W10"/>
      <c r="X10"/>
      <c r="Y10"/>
      <c r="Z10"/>
      <c r="AA10"/>
      <c r="AB10"/>
      <c r="AC10"/>
      <c r="AD10"/>
      <c r="AE10"/>
    </row>
    <row r="11" spans="1:31">
      <c r="A11" s="28" t="s">
        <v>125</v>
      </c>
      <c r="B11" s="70">
        <v>20083.640000000003</v>
      </c>
      <c r="C11" s="70">
        <v>24150</v>
      </c>
      <c r="D11" s="70">
        <v>3500</v>
      </c>
      <c r="E11" s="70">
        <v>2750</v>
      </c>
      <c r="F11" s="70">
        <v>2200</v>
      </c>
      <c r="G11" s="70">
        <v>2200</v>
      </c>
      <c r="H11" s="70"/>
      <c r="I11" s="70"/>
      <c r="J11" s="70"/>
      <c r="K11" s="70"/>
      <c r="L11" s="70"/>
      <c r="M11" s="70"/>
      <c r="N11" s="70"/>
      <c r="O11" s="70"/>
      <c r="P11" s="70">
        <v>10650</v>
      </c>
      <c r="Q11" s="70"/>
      <c r="R11" s="70"/>
      <c r="S11" s="70"/>
      <c r="T11" s="70"/>
      <c r="U11" s="70">
        <v>54883.64</v>
      </c>
      <c r="V11"/>
      <c r="W11"/>
      <c r="X11"/>
      <c r="Y11"/>
      <c r="Z11"/>
      <c r="AA11"/>
      <c r="AB11"/>
      <c r="AC11"/>
      <c r="AD11"/>
      <c r="AE11"/>
    </row>
    <row r="12" spans="1:31">
      <c r="A12" s="28" t="s">
        <v>354</v>
      </c>
      <c r="B12" s="70">
        <v>7358.2699999999986</v>
      </c>
      <c r="C12" s="70">
        <v>4897.51</v>
      </c>
      <c r="D12" s="70">
        <v>190.36</v>
      </c>
      <c r="E12" s="70">
        <v>697.5</v>
      </c>
      <c r="F12" s="70">
        <v>329.16</v>
      </c>
      <c r="G12" s="70">
        <v>224</v>
      </c>
      <c r="H12" s="70"/>
      <c r="I12" s="70"/>
      <c r="J12" s="70"/>
      <c r="K12" s="70"/>
      <c r="L12" s="70"/>
      <c r="M12" s="70"/>
      <c r="N12" s="70"/>
      <c r="O12" s="70"/>
      <c r="P12" s="70">
        <v>1441.02</v>
      </c>
      <c r="Q12" s="70"/>
      <c r="R12" s="70"/>
      <c r="S12" s="70"/>
      <c r="T12" s="70"/>
      <c r="U12" s="70">
        <v>13696.8</v>
      </c>
      <c r="V12"/>
      <c r="W12"/>
      <c r="X12"/>
      <c r="Y12"/>
      <c r="Z12"/>
      <c r="AA12"/>
      <c r="AB12"/>
      <c r="AC12"/>
      <c r="AD12"/>
      <c r="AE12"/>
    </row>
    <row r="13" spans="1:31">
      <c r="A13" s="28" t="s">
        <v>45</v>
      </c>
      <c r="B13" s="70">
        <v>81510.2</v>
      </c>
      <c r="C13" s="70">
        <v>29685.600000000002</v>
      </c>
      <c r="D13" s="70">
        <v>7493</v>
      </c>
      <c r="E13" s="70">
        <v>4778</v>
      </c>
      <c r="F13" s="70">
        <v>4112</v>
      </c>
      <c r="G13" s="70">
        <v>14566</v>
      </c>
      <c r="H13" s="70">
        <v>1034</v>
      </c>
      <c r="I13" s="70"/>
      <c r="J13" s="70"/>
      <c r="K13" s="70">
        <v>928</v>
      </c>
      <c r="L13" s="70">
        <v>2733.9</v>
      </c>
      <c r="M13" s="70">
        <v>1314</v>
      </c>
      <c r="N13" s="70">
        <v>418</v>
      </c>
      <c r="O13" s="70">
        <v>450</v>
      </c>
      <c r="P13" s="70">
        <v>37826.9</v>
      </c>
      <c r="Q13" s="70">
        <v>313</v>
      </c>
      <c r="R13" s="70">
        <v>498</v>
      </c>
      <c r="S13" s="70"/>
      <c r="T13" s="70">
        <v>811</v>
      </c>
      <c r="U13" s="70">
        <v>149833.69999999998</v>
      </c>
      <c r="V13"/>
      <c r="W13"/>
      <c r="X13"/>
      <c r="Y13"/>
      <c r="Z13"/>
      <c r="AA13"/>
      <c r="AB13"/>
      <c r="AC13"/>
      <c r="AD13"/>
      <c r="AE13"/>
    </row>
    <row r="14" spans="1:31">
      <c r="A14" s="28" t="s">
        <v>41</v>
      </c>
      <c r="B14" s="70">
        <v>12559.67</v>
      </c>
      <c r="C14" s="70">
        <v>27904.729999999996</v>
      </c>
      <c r="D14" s="70">
        <v>1030</v>
      </c>
      <c r="E14" s="70">
        <v>1159</v>
      </c>
      <c r="F14" s="70">
        <v>1095</v>
      </c>
      <c r="G14" s="70">
        <v>1924.06</v>
      </c>
      <c r="H14" s="70">
        <v>844</v>
      </c>
      <c r="I14" s="70">
        <v>100</v>
      </c>
      <c r="J14" s="70">
        <v>333</v>
      </c>
      <c r="K14" s="70"/>
      <c r="L14" s="70"/>
      <c r="M14" s="70">
        <v>3193</v>
      </c>
      <c r="N14" s="70">
        <v>88.8</v>
      </c>
      <c r="O14" s="70">
        <v>3714.54</v>
      </c>
      <c r="P14" s="70">
        <v>13481.399999999998</v>
      </c>
      <c r="Q14" s="70">
        <v>630.67999999999995</v>
      </c>
      <c r="R14" s="70">
        <v>779</v>
      </c>
      <c r="S14" s="70">
        <v>3080.85</v>
      </c>
      <c r="T14" s="70">
        <v>4490.53</v>
      </c>
      <c r="U14" s="70">
        <v>58436.329999999994</v>
      </c>
      <c r="V14"/>
      <c r="W14"/>
      <c r="X14"/>
      <c r="Y14"/>
      <c r="Z14"/>
      <c r="AA14"/>
      <c r="AB14"/>
      <c r="AC14"/>
      <c r="AD14"/>
      <c r="AE14"/>
    </row>
    <row r="15" spans="1:31">
      <c r="A15" s="28" t="s">
        <v>17</v>
      </c>
      <c r="B15" s="70"/>
      <c r="C15" s="70"/>
      <c r="D15" s="70"/>
      <c r="E15" s="70"/>
      <c r="F15" s="70"/>
      <c r="G15" s="70"/>
      <c r="H15" s="70">
        <v>1004</v>
      </c>
      <c r="I15" s="70"/>
      <c r="J15" s="70"/>
      <c r="K15" s="70"/>
      <c r="L15" s="70"/>
      <c r="M15" s="70"/>
      <c r="N15" s="70"/>
      <c r="O15" s="70"/>
      <c r="P15" s="70">
        <v>1004</v>
      </c>
      <c r="Q15" s="70"/>
      <c r="R15" s="70"/>
      <c r="S15" s="70"/>
      <c r="T15" s="70"/>
      <c r="U15" s="70">
        <v>1004</v>
      </c>
      <c r="V15"/>
      <c r="W15"/>
      <c r="X15"/>
      <c r="Y15"/>
      <c r="Z15"/>
      <c r="AA15"/>
      <c r="AB15"/>
      <c r="AC15"/>
      <c r="AD15"/>
      <c r="AE15"/>
    </row>
    <row r="16" spans="1:31">
      <c r="A16" s="28" t="s">
        <v>61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>
        <v>234</v>
      </c>
      <c r="O16" s="70"/>
      <c r="P16" s="70">
        <v>234</v>
      </c>
      <c r="Q16" s="70"/>
      <c r="R16" s="70">
        <v>375</v>
      </c>
      <c r="S16" s="70"/>
      <c r="T16" s="70">
        <v>375</v>
      </c>
      <c r="U16" s="70">
        <v>609</v>
      </c>
    </row>
    <row r="17" spans="1:21">
      <c r="A17" s="28" t="s">
        <v>930</v>
      </c>
      <c r="B17" s="70"/>
      <c r="C17" s="70"/>
      <c r="D17" s="70"/>
      <c r="E17" s="70"/>
      <c r="F17" s="70"/>
      <c r="G17" s="70"/>
      <c r="H17" s="70">
        <v>1050</v>
      </c>
      <c r="I17" s="70"/>
      <c r="J17" s="70"/>
      <c r="K17" s="70"/>
      <c r="L17" s="70"/>
      <c r="M17" s="70"/>
      <c r="N17" s="70"/>
      <c r="O17" s="70"/>
      <c r="P17" s="70">
        <v>1050</v>
      </c>
      <c r="Q17" s="70"/>
      <c r="R17" s="70"/>
      <c r="S17" s="70"/>
      <c r="T17" s="70"/>
      <c r="U17" s="70">
        <v>1050</v>
      </c>
    </row>
    <row r="18" spans="1:21">
      <c r="A18" s="28" t="s">
        <v>584</v>
      </c>
      <c r="B18" s="70"/>
      <c r="C18" s="70"/>
      <c r="D18" s="70"/>
      <c r="E18" s="70"/>
      <c r="F18" s="70"/>
      <c r="G18" s="70"/>
      <c r="H18" s="70">
        <v>33182</v>
      </c>
      <c r="I18" s="70">
        <v>33182</v>
      </c>
      <c r="J18" s="70">
        <v>33182</v>
      </c>
      <c r="K18" s="70">
        <v>33182</v>
      </c>
      <c r="L18" s="70">
        <v>33182</v>
      </c>
      <c r="M18" s="70">
        <v>33182</v>
      </c>
      <c r="N18" s="70">
        <v>33182</v>
      </c>
      <c r="O18" s="70">
        <v>33182</v>
      </c>
      <c r="P18" s="70">
        <v>265456</v>
      </c>
      <c r="Q18" s="70">
        <v>33182</v>
      </c>
      <c r="R18" s="70">
        <v>33182</v>
      </c>
      <c r="S18" s="70">
        <v>33182</v>
      </c>
      <c r="T18" s="70">
        <v>99546</v>
      </c>
      <c r="U18" s="70">
        <v>365002</v>
      </c>
    </row>
    <row r="19" spans="1:21">
      <c r="A19" s="28" t="s">
        <v>531</v>
      </c>
      <c r="B19" s="70">
        <v>197752.39</v>
      </c>
      <c r="C19" s="70">
        <v>198864.09000000003</v>
      </c>
      <c r="D19" s="70">
        <v>34974.36</v>
      </c>
      <c r="E19" s="70">
        <v>20500</v>
      </c>
      <c r="F19" s="70">
        <v>22959.25</v>
      </c>
      <c r="G19" s="70">
        <v>51631</v>
      </c>
      <c r="H19" s="70">
        <v>40082</v>
      </c>
      <c r="I19" s="70">
        <v>37411</v>
      </c>
      <c r="J19" s="70">
        <v>47152.41</v>
      </c>
      <c r="K19" s="70">
        <v>41700</v>
      </c>
      <c r="L19" s="70">
        <v>43326.9</v>
      </c>
      <c r="M19" s="70">
        <v>42939.5</v>
      </c>
      <c r="N19" s="70">
        <v>38661.379999999997</v>
      </c>
      <c r="O19" s="70">
        <v>48220.959999999999</v>
      </c>
      <c r="P19" s="70">
        <v>469558.76</v>
      </c>
      <c r="Q19" s="70">
        <v>41392.729999999996</v>
      </c>
      <c r="R19" s="70">
        <v>39801.21</v>
      </c>
      <c r="S19" s="70">
        <v>45304.98</v>
      </c>
      <c r="T19" s="70">
        <v>126498.92</v>
      </c>
      <c r="U19" s="70">
        <v>992674.15999999992</v>
      </c>
    </row>
    <row r="20" spans="1:2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S20"/>
    </row>
    <row r="21" spans="1: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S21"/>
    </row>
    <row r="22" spans="1:2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S22"/>
    </row>
    <row r="23" spans="1:2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S23"/>
    </row>
    <row r="24" spans="1:21"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S24" s="70"/>
    </row>
    <row r="25" spans="1:21">
      <c r="A25" s="27"/>
      <c r="B25" s="130">
        <v>2019</v>
      </c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70"/>
      <c r="Q25" s="70"/>
      <c r="S25" s="70"/>
    </row>
    <row r="26" spans="1:21">
      <c r="A26" s="26" t="s">
        <v>530</v>
      </c>
      <c r="B26" s="66" t="s">
        <v>625</v>
      </c>
      <c r="C26" s="66" t="s">
        <v>626</v>
      </c>
      <c r="D26" s="66" t="s">
        <v>627</v>
      </c>
      <c r="E26" s="66" t="s">
        <v>628</v>
      </c>
      <c r="F26" s="66" t="s">
        <v>629</v>
      </c>
      <c r="G26" s="66" t="s">
        <v>630</v>
      </c>
      <c r="H26" s="66" t="s">
        <v>631</v>
      </c>
      <c r="I26" s="66" t="s">
        <v>632</v>
      </c>
      <c r="J26" s="66" t="s">
        <v>633</v>
      </c>
      <c r="K26" s="66" t="s">
        <v>634</v>
      </c>
      <c r="L26" s="66" t="s">
        <v>635</v>
      </c>
      <c r="M26" s="66" t="s">
        <v>636</v>
      </c>
      <c r="N26" s="66" t="s">
        <v>623</v>
      </c>
      <c r="O26" s="66" t="s">
        <v>624</v>
      </c>
      <c r="P26" s="70"/>
      <c r="Q26" s="70"/>
      <c r="R26" s="129"/>
      <c r="S26" s="70"/>
    </row>
    <row r="27" spans="1:21">
      <c r="A27" s="26" t="s">
        <v>534</v>
      </c>
      <c r="B27" s="26">
        <v>49445</v>
      </c>
      <c r="C27" s="26">
        <v>39765</v>
      </c>
      <c r="D27" s="26">
        <v>39977</v>
      </c>
      <c r="E27" s="26"/>
      <c r="F27" s="26"/>
      <c r="G27" s="26"/>
      <c r="H27" s="26"/>
      <c r="I27" s="26"/>
      <c r="J27" s="26"/>
      <c r="K27" s="26"/>
      <c r="L27" s="26"/>
      <c r="M27" s="26"/>
      <c r="N27" s="67"/>
      <c r="O27" s="67"/>
      <c r="P27" s="70"/>
      <c r="Q27" s="70"/>
      <c r="R27" s="129"/>
      <c r="S27" s="70"/>
    </row>
    <row r="28" spans="1:21">
      <c r="A28" s="26" t="s">
        <v>536</v>
      </c>
      <c r="B28" s="26">
        <f>GETPIVOTDATA("AMOUNT",$A$3,"Month",DATE(2019,1,1),"YEAR",2019)</f>
        <v>34974.36</v>
      </c>
      <c r="C28" s="26">
        <f>GETPIVOTDATA("AMOUNT",$A$3,"Month",DATE(2019,2,1),"YEAR",2019)</f>
        <v>20500</v>
      </c>
      <c r="D28" s="26">
        <f>GETPIVOTDATA("AMOUNT",$A$3,"Month",DATE(2019,3,1),"YEAR",2019)</f>
        <v>22959.25</v>
      </c>
      <c r="E28" s="26">
        <f>GETPIVOTDATA("AMOUNT",$A$3,"Month",DATE(2019,4,1),"YEAR",2019)</f>
        <v>51631</v>
      </c>
      <c r="F28" s="26"/>
      <c r="G28" s="26"/>
      <c r="H28" s="26"/>
      <c r="I28" s="26"/>
      <c r="J28" s="26"/>
      <c r="K28" s="26"/>
      <c r="L28" s="26"/>
      <c r="M28" s="26"/>
      <c r="N28" s="67"/>
      <c r="O28" s="67"/>
      <c r="P28" s="70"/>
      <c r="Q28" s="70"/>
      <c r="R28" s="129"/>
      <c r="S28" s="70"/>
    </row>
    <row r="29" spans="1:21">
      <c r="A29" s="26" t="s">
        <v>535</v>
      </c>
      <c r="B29" s="26">
        <f>B27-B28</f>
        <v>14470.64</v>
      </c>
      <c r="C29" s="26">
        <f t="shared" ref="C29:D29" si="0">C27-C28</f>
        <v>19265</v>
      </c>
      <c r="D29" s="26">
        <f t="shared" si="0"/>
        <v>17017.75</v>
      </c>
      <c r="E29" s="26"/>
      <c r="F29" s="26"/>
      <c r="G29" s="26"/>
      <c r="H29" s="26"/>
      <c r="I29" s="26"/>
      <c r="J29" s="26"/>
      <c r="K29" s="26"/>
      <c r="L29" s="26"/>
      <c r="M29" s="26"/>
      <c r="N29" s="67"/>
      <c r="O29" s="67"/>
      <c r="P29" s="70"/>
      <c r="Q29" s="70"/>
      <c r="R29" s="118"/>
      <c r="S29" s="70"/>
    </row>
    <row r="30" spans="1:21">
      <c r="A30" s="26" t="s">
        <v>859</v>
      </c>
      <c r="B30" s="107">
        <v>10500</v>
      </c>
      <c r="C30" s="107"/>
      <c r="D30" s="107"/>
      <c r="E30" s="107"/>
      <c r="F30" s="107"/>
      <c r="G30" s="107"/>
      <c r="H30" s="107"/>
      <c r="I30" s="107"/>
      <c r="J30" s="107"/>
      <c r="K30" s="107"/>
      <c r="L30" s="106"/>
      <c r="M30" s="107"/>
      <c r="N30" s="108"/>
      <c r="O30" s="67"/>
      <c r="P30" s="70"/>
      <c r="Q30" s="70"/>
      <c r="R30" s="70"/>
      <c r="S30" s="70"/>
    </row>
    <row r="31" spans="1:21">
      <c r="A31" s="26" t="s">
        <v>537</v>
      </c>
      <c r="B31" s="68">
        <f>B29/B27</f>
        <v>0.29266134088381029</v>
      </c>
      <c r="C31" s="68">
        <f>C29/C27</f>
        <v>0.48447126870363383</v>
      </c>
      <c r="D31" s="68">
        <f>D29/D27</f>
        <v>0.4256885208995172</v>
      </c>
      <c r="E31" s="68"/>
      <c r="F31" s="68"/>
      <c r="G31" s="68"/>
      <c r="H31" s="68"/>
      <c r="I31" s="68"/>
      <c r="J31" s="68"/>
      <c r="K31" s="68"/>
      <c r="L31" s="68"/>
      <c r="M31" s="68"/>
      <c r="N31" s="69"/>
      <c r="O31" s="69"/>
      <c r="P31" s="70"/>
      <c r="Q31" s="70"/>
      <c r="R31" s="70"/>
      <c r="S31" s="70"/>
    </row>
    <row r="32" spans="1:21"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</row>
    <row r="33" spans="1:18">
      <c r="A33" s="27"/>
      <c r="B33" s="130">
        <v>2018</v>
      </c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</row>
    <row r="34" spans="1:18">
      <c r="A34" s="26" t="s">
        <v>530</v>
      </c>
      <c r="B34" s="66" t="s">
        <v>625</v>
      </c>
      <c r="C34" s="66" t="s">
        <v>626</v>
      </c>
      <c r="D34" s="66" t="s">
        <v>627</v>
      </c>
      <c r="E34" s="66" t="s">
        <v>628</v>
      </c>
      <c r="F34" s="66" t="s">
        <v>629</v>
      </c>
      <c r="G34" s="66" t="s">
        <v>630</v>
      </c>
      <c r="H34" s="66" t="s">
        <v>631</v>
      </c>
      <c r="I34" s="66" t="s">
        <v>632</v>
      </c>
      <c r="J34" s="66" t="s">
        <v>633</v>
      </c>
      <c r="K34" s="66" t="s">
        <v>634</v>
      </c>
      <c r="L34" s="66" t="s">
        <v>635</v>
      </c>
      <c r="M34" s="66" t="s">
        <v>636</v>
      </c>
      <c r="N34" s="66" t="s">
        <v>623</v>
      </c>
      <c r="O34" s="66" t="s">
        <v>624</v>
      </c>
    </row>
    <row r="35" spans="1:18">
      <c r="A35" s="26" t="s">
        <v>534</v>
      </c>
      <c r="B35" s="26">
        <v>35398</v>
      </c>
      <c r="C35" s="26">
        <v>34200</v>
      </c>
      <c r="D35" s="26">
        <v>46189</v>
      </c>
      <c r="E35" s="26">
        <v>33105</v>
      </c>
      <c r="F35" s="26">
        <v>62380</v>
      </c>
      <c r="G35" s="26">
        <v>34200</v>
      </c>
      <c r="H35" s="26">
        <v>37340</v>
      </c>
      <c r="I35" s="26">
        <v>36950</v>
      </c>
      <c r="J35" s="26">
        <v>37340</v>
      </c>
      <c r="K35" s="26">
        <v>32771</v>
      </c>
      <c r="L35" s="26">
        <v>45846</v>
      </c>
      <c r="M35" s="26">
        <v>33846</v>
      </c>
      <c r="N35" s="67">
        <f>AVERAGE(B35:M35)</f>
        <v>39130.416666666664</v>
      </c>
      <c r="O35" s="67">
        <f>SUM(B35:M35)</f>
        <v>469565</v>
      </c>
    </row>
    <row r="36" spans="1:18">
      <c r="A36" s="26" t="s">
        <v>536</v>
      </c>
      <c r="B36" s="26">
        <v>10590.96</v>
      </c>
      <c r="C36" s="26">
        <v>13748.619999999999</v>
      </c>
      <c r="D36" s="26">
        <v>8919</v>
      </c>
      <c r="E36" s="26">
        <v>20920.82</v>
      </c>
      <c r="F36" s="26">
        <v>23303.919999999998</v>
      </c>
      <c r="G36" s="26">
        <v>18141.29</v>
      </c>
      <c r="H36" s="26">
        <v>11392.800000000001</v>
      </c>
      <c r="I36" s="26">
        <v>13374.619999999999</v>
      </c>
      <c r="J36" s="26">
        <v>22152.46</v>
      </c>
      <c r="K36" s="26">
        <v>18023.5</v>
      </c>
      <c r="L36" s="26">
        <v>12090.939999999999</v>
      </c>
      <c r="M36" s="26">
        <v>26617.16</v>
      </c>
      <c r="N36" s="67">
        <f>AVERAGE(B36:M36)</f>
        <v>16606.340833333335</v>
      </c>
      <c r="O36" s="67">
        <f>SUM(B36:M36)</f>
        <v>199276.09000000003</v>
      </c>
    </row>
    <row r="37" spans="1:18">
      <c r="A37" s="26" t="s">
        <v>535</v>
      </c>
      <c r="B37" s="26">
        <f t="shared" ref="B37:C37" si="1">B35-B36</f>
        <v>24807.040000000001</v>
      </c>
      <c r="C37" s="26">
        <f t="shared" si="1"/>
        <v>20451.38</v>
      </c>
      <c r="D37" s="26">
        <f>D35-D36</f>
        <v>37270</v>
      </c>
      <c r="E37" s="26">
        <f>E35-E36</f>
        <v>12184.18</v>
      </c>
      <c r="F37" s="26">
        <f>F35-F36</f>
        <v>39076.080000000002</v>
      </c>
      <c r="G37" s="26">
        <f>G35-G36</f>
        <v>16058.71</v>
      </c>
      <c r="H37" s="26">
        <f t="shared" ref="H37:M37" si="2">H35-H36</f>
        <v>25947.199999999997</v>
      </c>
      <c r="I37" s="26">
        <f t="shared" si="2"/>
        <v>23575.38</v>
      </c>
      <c r="J37" s="26">
        <f t="shared" si="2"/>
        <v>15187.54</v>
      </c>
      <c r="K37" s="26">
        <f t="shared" si="2"/>
        <v>14747.5</v>
      </c>
      <c r="L37" s="26">
        <f t="shared" si="2"/>
        <v>33755.06</v>
      </c>
      <c r="M37" s="26">
        <f t="shared" si="2"/>
        <v>7228.84</v>
      </c>
      <c r="N37" s="67">
        <f>AVERAGE(B37:M37)</f>
        <v>22524.075833333332</v>
      </c>
      <c r="O37" s="67">
        <f>SUM(B37:M37)</f>
        <v>270288.90999999997</v>
      </c>
    </row>
    <row r="38" spans="1:18">
      <c r="A38" s="26" t="s">
        <v>859</v>
      </c>
      <c r="B38" s="107">
        <v>39999.986686399992</v>
      </c>
      <c r="C38" s="107">
        <v>9999.9971055999995</v>
      </c>
      <c r="D38" s="107">
        <v>2000.0078860000001</v>
      </c>
      <c r="E38" s="107">
        <v>4000.0197377</v>
      </c>
      <c r="F38" s="107">
        <v>2500.0146299999997</v>
      </c>
      <c r="G38" s="107">
        <v>4999.9910399999999</v>
      </c>
      <c r="H38" s="107">
        <v>0</v>
      </c>
      <c r="I38" s="107">
        <v>10999.758739999999</v>
      </c>
      <c r="J38" s="107">
        <v>7000</v>
      </c>
      <c r="K38" s="107">
        <v>10000</v>
      </c>
      <c r="L38" s="106">
        <v>10000</v>
      </c>
      <c r="M38" s="106">
        <v>10000</v>
      </c>
      <c r="N38" s="108"/>
      <c r="O38" s="67"/>
    </row>
    <row r="39" spans="1:18">
      <c r="A39" s="26"/>
      <c r="B39" s="107"/>
      <c r="C39" s="107">
        <f>C37-C38</f>
        <v>10451.382894400002</v>
      </c>
      <c r="D39" s="107">
        <f>D37-D38</f>
        <v>35269.992114000001</v>
      </c>
      <c r="E39" s="107">
        <f t="shared" ref="E39:M39" si="3">E37-E38</f>
        <v>8184.1602622999999</v>
      </c>
      <c r="F39" s="107">
        <f t="shared" si="3"/>
        <v>36576.065370000004</v>
      </c>
      <c r="G39" s="107">
        <f t="shared" si="3"/>
        <v>11058.718959999998</v>
      </c>
      <c r="H39" s="107">
        <f t="shared" si="3"/>
        <v>25947.199999999997</v>
      </c>
      <c r="I39" s="107">
        <f t="shared" si="3"/>
        <v>12575.621260000002</v>
      </c>
      <c r="J39" s="107">
        <f t="shared" si="3"/>
        <v>8187.5400000000009</v>
      </c>
      <c r="K39" s="107">
        <f t="shared" si="3"/>
        <v>4747.5</v>
      </c>
      <c r="L39" s="107">
        <f t="shared" si="3"/>
        <v>23755.059999999998</v>
      </c>
      <c r="M39" s="107">
        <f t="shared" si="3"/>
        <v>-2771.16</v>
      </c>
      <c r="N39" s="108"/>
      <c r="O39" s="67"/>
    </row>
    <row r="40" spans="1:18">
      <c r="A40" s="26" t="s">
        <v>537</v>
      </c>
      <c r="B40" s="68">
        <f>B37/B35</f>
        <v>0.70080343522232902</v>
      </c>
      <c r="C40" s="68">
        <f>C37/C35</f>
        <v>0.59799356725146202</v>
      </c>
      <c r="D40" s="68">
        <f>D37/D35</f>
        <v>0.80690207625192145</v>
      </c>
      <c r="E40" s="68">
        <f t="shared" ref="E40:F40" si="4">E37/E35</f>
        <v>0.36804651865277149</v>
      </c>
      <c r="F40" s="68">
        <f t="shared" si="4"/>
        <v>0.62642000641231166</v>
      </c>
      <c r="G40" s="68">
        <f>G37/G35</f>
        <v>0.46955292397660814</v>
      </c>
      <c r="H40" s="68">
        <f t="shared" ref="H40:M40" si="5">H37/H35</f>
        <v>0.69489019817889652</v>
      </c>
      <c r="I40" s="68">
        <f t="shared" si="5"/>
        <v>0.63803464140730715</v>
      </c>
      <c r="J40" s="68">
        <f t="shared" si="5"/>
        <v>0.40673647562935195</v>
      </c>
      <c r="K40" s="68">
        <f t="shared" si="5"/>
        <v>0.45001678313142718</v>
      </c>
      <c r="L40" s="68">
        <f t="shared" si="5"/>
        <v>0.73627055795489238</v>
      </c>
      <c r="M40" s="68">
        <f t="shared" si="5"/>
        <v>0.21358033445606572</v>
      </c>
      <c r="N40" s="69">
        <f>AVERAGE(B40:M40)</f>
        <v>0.55910395987711203</v>
      </c>
      <c r="O40" s="69">
        <f>O37/O35</f>
        <v>0.5756155377849711</v>
      </c>
      <c r="Q40" s="118"/>
    </row>
    <row r="41" spans="1:18">
      <c r="B41" s="70"/>
      <c r="C41" s="70"/>
      <c r="D41" s="70"/>
      <c r="E41" s="70"/>
    </row>
    <row r="42" spans="1:18">
      <c r="B42" s="130">
        <v>2017</v>
      </c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R42" s="118"/>
    </row>
    <row r="43" spans="1:18">
      <c r="A43" s="26" t="s">
        <v>530</v>
      </c>
      <c r="B43" s="66" t="s">
        <v>625</v>
      </c>
      <c r="C43" s="66" t="s">
        <v>626</v>
      </c>
      <c r="D43" s="66" t="s">
        <v>627</v>
      </c>
      <c r="E43" s="66" t="s">
        <v>628</v>
      </c>
      <c r="F43" s="66" t="s">
        <v>629</v>
      </c>
      <c r="G43" s="66" t="s">
        <v>630</v>
      </c>
      <c r="H43" s="66" t="s">
        <v>631</v>
      </c>
      <c r="I43" s="66" t="s">
        <v>632</v>
      </c>
      <c r="J43" s="66" t="s">
        <v>633</v>
      </c>
      <c r="K43" s="66" t="s">
        <v>634</v>
      </c>
      <c r="L43" s="66" t="s">
        <v>635</v>
      </c>
      <c r="M43" s="66" t="s">
        <v>636</v>
      </c>
      <c r="N43" s="66" t="s">
        <v>623</v>
      </c>
      <c r="O43" s="66" t="s">
        <v>624</v>
      </c>
    </row>
    <row r="44" spans="1:18">
      <c r="A44" s="26" t="s">
        <v>534</v>
      </c>
      <c r="B44" s="26">
        <v>25247</v>
      </c>
      <c r="C44" s="26">
        <v>26700</v>
      </c>
      <c r="D44" s="26">
        <v>32825</v>
      </c>
      <c r="E44" s="26">
        <v>25605</v>
      </c>
      <c r="F44" s="26">
        <v>26700</v>
      </c>
      <c r="G44" s="26">
        <v>26700</v>
      </c>
      <c r="H44" s="26">
        <v>26700</v>
      </c>
      <c r="I44" s="26">
        <v>26700</v>
      </c>
      <c r="J44" s="26">
        <v>29697</v>
      </c>
      <c r="K44" s="26">
        <v>71785</v>
      </c>
      <c r="L44" s="26">
        <v>30215</v>
      </c>
      <c r="M44" s="65">
        <v>31807</v>
      </c>
      <c r="N44" s="67">
        <f>AVERAGE(B44:M44)</f>
        <v>31723.416666666668</v>
      </c>
      <c r="O44" s="67">
        <f>SUM(B44:M44)</f>
        <v>380681</v>
      </c>
    </row>
    <row r="45" spans="1:18">
      <c r="A45" s="26" t="s">
        <v>536</v>
      </c>
      <c r="B45" s="26">
        <v>18343.650000000001</v>
      </c>
      <c r="C45" s="26">
        <v>13902.5</v>
      </c>
      <c r="D45" s="26">
        <v>5590</v>
      </c>
      <c r="E45" s="26">
        <v>30514.989999999998</v>
      </c>
      <c r="F45" s="26">
        <v>10258.49</v>
      </c>
      <c r="G45" s="26">
        <v>12618.86</v>
      </c>
      <c r="H45" s="26">
        <v>21306.2</v>
      </c>
      <c r="I45" s="26">
        <v>30685.67</v>
      </c>
      <c r="J45" s="26">
        <v>7437.37</v>
      </c>
      <c r="K45" s="26">
        <v>13903.67</v>
      </c>
      <c r="L45" s="26">
        <v>25993.86</v>
      </c>
      <c r="M45" s="71">
        <v>7197.13</v>
      </c>
      <c r="N45" s="67">
        <f t="shared" ref="N45:N47" si="6">AVERAGE(B45:M45)</f>
        <v>16479.365833333333</v>
      </c>
      <c r="O45" s="67">
        <f t="shared" ref="O45:O46" si="7">SUM(B45:M45)</f>
        <v>197752.39</v>
      </c>
      <c r="Q45" s="118"/>
    </row>
    <row r="46" spans="1:18">
      <c r="A46" s="26" t="s">
        <v>535</v>
      </c>
      <c r="B46" s="26">
        <f>B44-B45</f>
        <v>6903.3499999999985</v>
      </c>
      <c r="C46" s="26">
        <f t="shared" ref="C46:M46" si="8">C44-C45</f>
        <v>12797.5</v>
      </c>
      <c r="D46" s="26">
        <f t="shared" si="8"/>
        <v>27235</v>
      </c>
      <c r="E46" s="26">
        <f t="shared" si="8"/>
        <v>-4909.989999999998</v>
      </c>
      <c r="F46" s="26">
        <f t="shared" si="8"/>
        <v>16441.510000000002</v>
      </c>
      <c r="G46" s="26">
        <f t="shared" si="8"/>
        <v>14081.14</v>
      </c>
      <c r="H46" s="26">
        <f t="shared" si="8"/>
        <v>5393.7999999999993</v>
      </c>
      <c r="I46" s="26">
        <f t="shared" si="8"/>
        <v>-3985.6699999999983</v>
      </c>
      <c r="J46" s="26">
        <f t="shared" si="8"/>
        <v>22259.63</v>
      </c>
      <c r="K46" s="26">
        <f t="shared" si="8"/>
        <v>57881.33</v>
      </c>
      <c r="L46" s="26">
        <f t="shared" si="8"/>
        <v>4221.1399999999994</v>
      </c>
      <c r="M46" s="71">
        <f t="shared" si="8"/>
        <v>24609.87</v>
      </c>
      <c r="N46" s="67">
        <f t="shared" si="6"/>
        <v>15244.050833333336</v>
      </c>
      <c r="O46" s="67">
        <f t="shared" si="7"/>
        <v>182928.61000000004</v>
      </c>
    </row>
    <row r="47" spans="1:18">
      <c r="A47" s="26" t="s">
        <v>537</v>
      </c>
      <c r="B47" s="68">
        <f>B46/B44</f>
        <v>0.2734324870281617</v>
      </c>
      <c r="C47" s="68">
        <f t="shared" ref="C47:M47" si="9">C46/C44</f>
        <v>0.47930711610486892</v>
      </c>
      <c r="D47" s="68">
        <f t="shared" si="9"/>
        <v>0.82970297029702966</v>
      </c>
      <c r="E47" s="68">
        <f t="shared" si="9"/>
        <v>-0.19175903143917195</v>
      </c>
      <c r="F47" s="68">
        <f t="shared" si="9"/>
        <v>0.61578689138576792</v>
      </c>
      <c r="G47" s="68">
        <f t="shared" si="9"/>
        <v>0.52738352059925087</v>
      </c>
      <c r="H47" s="68">
        <f t="shared" si="9"/>
        <v>0.20201498127340822</v>
      </c>
      <c r="I47" s="68">
        <f t="shared" si="9"/>
        <v>-0.14927602996254674</v>
      </c>
      <c r="J47" s="68">
        <f t="shared" si="9"/>
        <v>0.74955820453244437</v>
      </c>
      <c r="K47" s="68">
        <f t="shared" si="9"/>
        <v>0.80631510761301106</v>
      </c>
      <c r="L47" s="68">
        <f t="shared" si="9"/>
        <v>0.13970345854707925</v>
      </c>
      <c r="M47" s="72">
        <f t="shared" si="9"/>
        <v>0.77372496620240827</v>
      </c>
      <c r="N47" s="68">
        <f t="shared" si="6"/>
        <v>0.42132455351514264</v>
      </c>
      <c r="O47" s="68">
        <f>O46/O44</f>
        <v>0.48052991875087026</v>
      </c>
      <c r="Q47" s="118"/>
    </row>
    <row r="48" spans="1:18">
      <c r="A48" s="27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</row>
    <row r="53" spans="16:19">
      <c r="P53" s="73"/>
      <c r="Q53" s="73"/>
      <c r="R53" s="73"/>
      <c r="S53" s="73"/>
    </row>
    <row r="54" spans="16:19">
      <c r="P54" s="73"/>
      <c r="Q54" s="73"/>
      <c r="R54" s="73"/>
      <c r="S54" s="73"/>
    </row>
  </sheetData>
  <mergeCells count="3">
    <mergeCell ref="B33:O33"/>
    <mergeCell ref="B42:O42"/>
    <mergeCell ref="B25:O25"/>
  </mergeCells>
  <conditionalFormatting sqref="B47:M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0:M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M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2DFC-58EA-F744-A3A1-2386118AA23F}">
  <dimension ref="A1:I30"/>
  <sheetViews>
    <sheetView workbookViewId="0">
      <selection activeCell="C30" sqref="C30"/>
    </sheetView>
  </sheetViews>
  <sheetFormatPr baseColWidth="10" defaultRowHeight="15"/>
  <cols>
    <col min="1" max="16384" width="10.83203125" style="119"/>
  </cols>
  <sheetData>
    <row r="1" spans="1:4">
      <c r="A1" s="119">
        <v>1</v>
      </c>
      <c r="B1" s="120">
        <v>42675</v>
      </c>
      <c r="C1" s="119">
        <f t="shared" ref="C1:C15" si="0">C2-200</f>
        <v>11940</v>
      </c>
    </row>
    <row r="2" spans="1:4">
      <c r="A2" s="119">
        <v>2</v>
      </c>
      <c r="B2" s="120">
        <v>42705</v>
      </c>
      <c r="C2" s="119">
        <f t="shared" si="0"/>
        <v>12140</v>
      </c>
    </row>
    <row r="3" spans="1:4">
      <c r="A3" s="119">
        <v>3</v>
      </c>
      <c r="B3" s="120">
        <v>42736</v>
      </c>
      <c r="C3" s="119">
        <f t="shared" si="0"/>
        <v>12340</v>
      </c>
    </row>
    <row r="4" spans="1:4">
      <c r="A4" s="119">
        <v>4</v>
      </c>
      <c r="B4" s="120">
        <v>42767</v>
      </c>
      <c r="C4" s="119">
        <f t="shared" si="0"/>
        <v>12540</v>
      </c>
    </row>
    <row r="5" spans="1:4">
      <c r="A5" s="119">
        <v>5</v>
      </c>
      <c r="B5" s="120">
        <v>42795</v>
      </c>
      <c r="C5" s="119">
        <f t="shared" si="0"/>
        <v>12740</v>
      </c>
    </row>
    <row r="6" spans="1:4">
      <c r="A6" s="119">
        <v>6</v>
      </c>
      <c r="B6" s="120">
        <v>42826</v>
      </c>
      <c r="C6" s="119">
        <f t="shared" si="0"/>
        <v>12940</v>
      </c>
    </row>
    <row r="7" spans="1:4">
      <c r="A7" s="119">
        <v>7</v>
      </c>
      <c r="B7" s="120">
        <v>42856</v>
      </c>
      <c r="C7" s="119">
        <f t="shared" si="0"/>
        <v>13140</v>
      </c>
    </row>
    <row r="8" spans="1:4">
      <c r="A8" s="119">
        <v>8</v>
      </c>
      <c r="B8" s="120">
        <v>42887</v>
      </c>
      <c r="C8" s="119">
        <f t="shared" si="0"/>
        <v>13340</v>
      </c>
    </row>
    <row r="9" spans="1:4">
      <c r="A9" s="119">
        <v>9</v>
      </c>
      <c r="B9" s="120">
        <v>42917</v>
      </c>
      <c r="C9" s="119">
        <f t="shared" si="0"/>
        <v>13540</v>
      </c>
      <c r="D9" s="119">
        <v>13310</v>
      </c>
    </row>
    <row r="10" spans="1:4">
      <c r="A10" s="119">
        <v>10</v>
      </c>
      <c r="B10" s="120">
        <v>42948</v>
      </c>
      <c r="C10" s="119">
        <f t="shared" si="0"/>
        <v>13740</v>
      </c>
      <c r="D10" s="119">
        <v>13460</v>
      </c>
    </row>
    <row r="11" spans="1:4">
      <c r="A11" s="119">
        <v>11</v>
      </c>
      <c r="B11" s="120">
        <v>42979</v>
      </c>
      <c r="C11" s="119">
        <f t="shared" si="0"/>
        <v>13940</v>
      </c>
    </row>
    <row r="12" spans="1:4">
      <c r="A12" s="119">
        <v>12</v>
      </c>
      <c r="B12" s="120">
        <v>43009</v>
      </c>
      <c r="C12" s="119">
        <f t="shared" si="0"/>
        <v>14140</v>
      </c>
    </row>
    <row r="13" spans="1:4">
      <c r="A13" s="119">
        <v>13</v>
      </c>
      <c r="B13" s="120">
        <v>43040</v>
      </c>
      <c r="C13" s="119">
        <f t="shared" si="0"/>
        <v>14340</v>
      </c>
    </row>
    <row r="14" spans="1:4">
      <c r="A14" s="119">
        <v>14</v>
      </c>
      <c r="B14" s="120">
        <v>43070</v>
      </c>
      <c r="C14" s="119">
        <f t="shared" si="0"/>
        <v>14540</v>
      </c>
    </row>
    <row r="15" spans="1:4">
      <c r="A15" s="119">
        <v>15</v>
      </c>
      <c r="B15" s="120">
        <v>43101</v>
      </c>
      <c r="C15" s="119">
        <f t="shared" si="0"/>
        <v>14740</v>
      </c>
    </row>
    <row r="16" spans="1:4">
      <c r="A16" s="119">
        <v>16</v>
      </c>
      <c r="B16" s="120">
        <v>43132</v>
      </c>
      <c r="C16" s="119">
        <f>C17-200</f>
        <v>14940</v>
      </c>
    </row>
    <row r="17" spans="1:9">
      <c r="A17" s="119">
        <v>17</v>
      </c>
      <c r="B17" s="120">
        <v>43160</v>
      </c>
      <c r="C17" s="119">
        <v>15140</v>
      </c>
    </row>
    <row r="18" spans="1:9">
      <c r="A18" s="119">
        <v>18</v>
      </c>
      <c r="B18" s="120">
        <v>43191</v>
      </c>
      <c r="C18" s="119">
        <v>15350</v>
      </c>
      <c r="D18" s="119">
        <f t="shared" ref="D18:D26" si="1">C18-C17</f>
        <v>210</v>
      </c>
    </row>
    <row r="19" spans="1:9">
      <c r="A19" s="119">
        <v>19</v>
      </c>
      <c r="B19" s="120">
        <v>43221</v>
      </c>
      <c r="C19" s="119">
        <v>15420</v>
      </c>
      <c r="D19" s="119">
        <f t="shared" si="1"/>
        <v>70</v>
      </c>
      <c r="I19" s="67"/>
    </row>
    <row r="20" spans="1:9">
      <c r="A20" s="119">
        <v>20</v>
      </c>
      <c r="B20" s="120">
        <v>43252</v>
      </c>
      <c r="C20" s="119">
        <v>15610</v>
      </c>
      <c r="D20" s="119">
        <f t="shared" si="1"/>
        <v>190</v>
      </c>
    </row>
    <row r="21" spans="1:9">
      <c r="A21" s="119">
        <v>21</v>
      </c>
      <c r="B21" s="120">
        <v>43282</v>
      </c>
      <c r="C21" s="119">
        <v>15830</v>
      </c>
      <c r="D21" s="119">
        <f t="shared" si="1"/>
        <v>220</v>
      </c>
    </row>
    <row r="22" spans="1:9">
      <c r="A22" s="119">
        <v>22</v>
      </c>
      <c r="B22" s="120">
        <v>43313</v>
      </c>
      <c r="C22" s="119">
        <v>16240</v>
      </c>
      <c r="D22" s="119">
        <f t="shared" si="1"/>
        <v>410</v>
      </c>
    </row>
    <row r="23" spans="1:9">
      <c r="A23" s="119">
        <v>23</v>
      </c>
      <c r="B23" s="120">
        <v>43344</v>
      </c>
      <c r="C23" s="119">
        <v>16360</v>
      </c>
      <c r="D23" s="119">
        <f t="shared" si="1"/>
        <v>120</v>
      </c>
    </row>
    <row r="24" spans="1:9">
      <c r="A24" s="119">
        <v>24</v>
      </c>
      <c r="B24" s="120">
        <v>43374</v>
      </c>
      <c r="C24" s="119">
        <v>16440</v>
      </c>
      <c r="D24" s="119">
        <f t="shared" si="1"/>
        <v>80</v>
      </c>
    </row>
    <row r="25" spans="1:9">
      <c r="A25" s="119">
        <v>25</v>
      </c>
      <c r="B25" s="120">
        <v>43405</v>
      </c>
      <c r="C25" s="119">
        <v>16580</v>
      </c>
      <c r="D25" s="119">
        <f t="shared" si="1"/>
        <v>140</v>
      </c>
    </row>
    <row r="26" spans="1:9">
      <c r="A26" s="119">
        <v>26</v>
      </c>
      <c r="B26" s="120">
        <v>43435</v>
      </c>
      <c r="C26" s="119">
        <v>16710</v>
      </c>
      <c r="D26" s="119">
        <f t="shared" si="1"/>
        <v>130</v>
      </c>
    </row>
    <row r="27" spans="1:9">
      <c r="A27" s="119">
        <v>27</v>
      </c>
      <c r="B27" s="120">
        <v>43466</v>
      </c>
      <c r="C27" s="119">
        <v>16890</v>
      </c>
      <c r="D27" s="119">
        <f>C27-C26</f>
        <v>180</v>
      </c>
    </row>
    <row r="28" spans="1:9">
      <c r="A28" s="119">
        <v>28</v>
      </c>
      <c r="B28" s="120">
        <v>43497</v>
      </c>
      <c r="C28" s="119">
        <v>17000</v>
      </c>
    </row>
    <row r="29" spans="1:9">
      <c r="A29" s="119">
        <v>29</v>
      </c>
      <c r="B29" s="120">
        <v>43525</v>
      </c>
      <c r="C29" s="119">
        <v>17000</v>
      </c>
    </row>
    <row r="30" spans="1:9">
      <c r="A30" s="119">
        <v>30</v>
      </c>
      <c r="B30" s="120">
        <v>43556</v>
      </c>
      <c r="C30" s="119">
        <v>17000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4"/>
  <sheetViews>
    <sheetView showGridLines="0" zoomScale="117" workbookViewId="0">
      <selection activeCell="M5" sqref="M5:M12"/>
    </sheetView>
  </sheetViews>
  <sheetFormatPr baseColWidth="10" defaultColWidth="17.33203125" defaultRowHeight="15"/>
  <cols>
    <col min="1" max="1" width="5.1640625" style="44" bestFit="1" customWidth="1"/>
    <col min="2" max="2" width="50.5" style="44" bestFit="1" customWidth="1"/>
    <col min="3" max="3" width="17.83203125" style="44" bestFit="1" customWidth="1"/>
    <col min="4" max="4" width="9.6640625" style="44" bestFit="1" customWidth="1"/>
    <col min="5" max="5" width="9.6640625" style="44" customWidth="1"/>
    <col min="6" max="6" width="8.83203125" style="44" bestFit="1" customWidth="1"/>
    <col min="7" max="8" width="8.83203125" style="44" customWidth="1"/>
    <col min="9" max="9" width="12.1640625" style="44" bestFit="1" customWidth="1"/>
    <col min="10" max="11" width="14.83203125" style="44" bestFit="1" customWidth="1"/>
    <col min="12" max="12" width="14.1640625" style="44" bestFit="1" customWidth="1"/>
    <col min="13" max="13" width="10" style="44" bestFit="1" customWidth="1"/>
    <col min="14" max="14" width="13.33203125" style="44" bestFit="1" customWidth="1"/>
    <col min="15" max="15" width="7.83203125" style="44" bestFit="1" customWidth="1"/>
    <col min="16" max="16" width="10" style="44" bestFit="1" customWidth="1"/>
    <col min="17" max="16384" width="17.33203125" style="44"/>
  </cols>
  <sheetData>
    <row r="1" spans="1:43" s="57" customFormat="1" ht="16">
      <c r="A1" s="84" t="s">
        <v>0</v>
      </c>
      <c r="B1" s="85" t="s">
        <v>692</v>
      </c>
      <c r="C1" s="85" t="s">
        <v>693</v>
      </c>
      <c r="D1" s="85" t="s">
        <v>530</v>
      </c>
      <c r="E1" s="85" t="s">
        <v>612</v>
      </c>
      <c r="F1" s="85" t="s">
        <v>694</v>
      </c>
      <c r="G1" s="112"/>
      <c r="H1" s="112"/>
      <c r="I1" s="90" t="s">
        <v>742</v>
      </c>
      <c r="J1" s="90" t="s">
        <v>725</v>
      </c>
      <c r="K1" s="91"/>
      <c r="L1" s="91"/>
      <c r="M1" s="91"/>
      <c r="N1" s="91"/>
      <c r="O1" s="91"/>
      <c r="P1" s="91"/>
      <c r="Q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</row>
    <row r="2" spans="1:43" s="57" customFormat="1" ht="16">
      <c r="A2" s="83">
        <v>1</v>
      </c>
      <c r="B2" s="45" t="s">
        <v>695</v>
      </c>
      <c r="C2" s="43">
        <v>43122</v>
      </c>
      <c r="D2" s="43" t="s">
        <v>625</v>
      </c>
      <c r="E2" s="46">
        <v>2018</v>
      </c>
      <c r="F2" s="46">
        <v>19999.984129999997</v>
      </c>
      <c r="G2" s="113"/>
      <c r="H2" s="113"/>
      <c r="I2" s="90" t="s">
        <v>724</v>
      </c>
      <c r="J2" s="91" t="s">
        <v>787</v>
      </c>
      <c r="K2" s="91" t="s">
        <v>788</v>
      </c>
      <c r="L2" s="91" t="s">
        <v>789</v>
      </c>
      <c r="M2" s="91" t="s">
        <v>790</v>
      </c>
      <c r="N2" s="91" t="s">
        <v>827</v>
      </c>
      <c r="O2" s="91" t="s">
        <v>837</v>
      </c>
      <c r="P2" s="91" t="s">
        <v>531</v>
      </c>
      <c r="Q2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</row>
    <row r="3" spans="1:43" s="57" customFormat="1" ht="16">
      <c r="A3" s="83">
        <v>2</v>
      </c>
      <c r="B3" s="45" t="s">
        <v>696</v>
      </c>
      <c r="C3" s="43">
        <v>43123</v>
      </c>
      <c r="D3" s="43" t="s">
        <v>625</v>
      </c>
      <c r="E3" s="46">
        <v>2018</v>
      </c>
      <c r="F3" s="46">
        <v>20000.002556399999</v>
      </c>
      <c r="G3" s="113"/>
      <c r="H3" s="113"/>
      <c r="I3" s="75">
        <v>2018</v>
      </c>
      <c r="J3" s="92">
        <v>79500.001419999986</v>
      </c>
      <c r="K3" s="92">
        <v>70000.294790999993</v>
      </c>
      <c r="L3" s="92">
        <v>77999.908501800004</v>
      </c>
      <c r="M3" s="92">
        <v>36999.774405699995</v>
      </c>
      <c r="N3" s="92">
        <v>20496</v>
      </c>
      <c r="O3" s="92">
        <v>45000</v>
      </c>
      <c r="P3" s="92">
        <v>329995.97911850002</v>
      </c>
      <c r="Q3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</row>
    <row r="4" spans="1:43" s="57" customFormat="1" ht="16">
      <c r="A4" s="83">
        <v>3</v>
      </c>
      <c r="B4" s="45" t="s">
        <v>695</v>
      </c>
      <c r="C4" s="43">
        <v>43154</v>
      </c>
      <c r="D4" s="43" t="s">
        <v>626</v>
      </c>
      <c r="E4" s="46">
        <v>2018</v>
      </c>
      <c r="F4" s="46">
        <v>4999.9902400000001</v>
      </c>
      <c r="G4" s="113"/>
      <c r="H4" s="113"/>
      <c r="I4" s="115" t="s">
        <v>625</v>
      </c>
      <c r="J4" s="92">
        <v>19999.984129999997</v>
      </c>
      <c r="K4" s="92"/>
      <c r="L4" s="92"/>
      <c r="M4" s="92">
        <v>20000.002556399999</v>
      </c>
      <c r="N4" s="92"/>
      <c r="O4" s="92"/>
      <c r="P4" s="92">
        <v>39999.986686399992</v>
      </c>
      <c r="Q4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</row>
    <row r="5" spans="1:43" s="57" customFormat="1" ht="16">
      <c r="A5" s="83">
        <v>4</v>
      </c>
      <c r="B5" s="45" t="s">
        <v>696</v>
      </c>
      <c r="C5" s="43">
        <v>43154</v>
      </c>
      <c r="D5" s="43" t="s">
        <v>626</v>
      </c>
      <c r="E5" s="46">
        <v>2018</v>
      </c>
      <c r="F5" s="46">
        <v>5000.0068656000003</v>
      </c>
      <c r="G5" s="113"/>
      <c r="H5" s="113"/>
      <c r="I5" s="115" t="s">
        <v>626</v>
      </c>
      <c r="J5" s="92">
        <v>4999.9902400000001</v>
      </c>
      <c r="K5" s="92"/>
      <c r="L5" s="92"/>
      <c r="M5" s="92">
        <v>5000.0068656000003</v>
      </c>
      <c r="N5" s="92"/>
      <c r="O5" s="92"/>
      <c r="P5" s="92">
        <v>9999.9971055999995</v>
      </c>
      <c r="Q5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</row>
    <row r="6" spans="1:43" s="57" customFormat="1" ht="16">
      <c r="A6" s="83">
        <v>5</v>
      </c>
      <c r="B6" s="45" t="s">
        <v>696</v>
      </c>
      <c r="C6" s="43">
        <v>43167</v>
      </c>
      <c r="D6" s="43" t="s">
        <v>627</v>
      </c>
      <c r="E6" s="46">
        <v>2018</v>
      </c>
      <c r="F6" s="46">
        <v>999.99300600000015</v>
      </c>
      <c r="G6" s="113"/>
      <c r="H6" s="113"/>
      <c r="I6" s="115" t="s">
        <v>627</v>
      </c>
      <c r="J6" s="92">
        <v>1000.0148799999999</v>
      </c>
      <c r="K6" s="92">
        <v>4999.9965839999995</v>
      </c>
      <c r="L6" s="92">
        <v>5000.0076463999994</v>
      </c>
      <c r="M6" s="92">
        <v>999.99300600000015</v>
      </c>
      <c r="N6" s="92"/>
      <c r="O6" s="92"/>
      <c r="P6" s="92">
        <v>12000.012116399999</v>
      </c>
      <c r="Q6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</row>
    <row r="7" spans="1:43" s="57" customFormat="1" ht="16">
      <c r="A7" s="83">
        <v>6</v>
      </c>
      <c r="B7" s="45" t="s">
        <v>695</v>
      </c>
      <c r="C7" s="43">
        <v>43167</v>
      </c>
      <c r="D7" s="43" t="s">
        <v>627</v>
      </c>
      <c r="E7" s="46">
        <v>2018</v>
      </c>
      <c r="F7" s="46">
        <v>1000.0148799999999</v>
      </c>
      <c r="G7" s="113"/>
      <c r="H7" s="113"/>
      <c r="I7" s="115" t="s">
        <v>628</v>
      </c>
      <c r="J7" s="92">
        <v>2000.01144</v>
      </c>
      <c r="K7" s="92">
        <v>10000.007029</v>
      </c>
      <c r="L7" s="92">
        <v>7500.0057326999995</v>
      </c>
      <c r="M7" s="92">
        <v>2000.0082977</v>
      </c>
      <c r="N7" s="92"/>
      <c r="O7" s="92"/>
      <c r="P7" s="92">
        <v>21500.032499399997</v>
      </c>
      <c r="Q7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</row>
    <row r="8" spans="1:43" s="57" customFormat="1" ht="16">
      <c r="A8" s="83">
        <v>7</v>
      </c>
      <c r="B8" s="45" t="s">
        <v>697</v>
      </c>
      <c r="C8" s="43">
        <v>43182</v>
      </c>
      <c r="D8" s="43" t="s">
        <v>627</v>
      </c>
      <c r="E8" s="46">
        <v>2018</v>
      </c>
      <c r="F8" s="46">
        <v>4999.9965839999995</v>
      </c>
      <c r="G8" s="113"/>
      <c r="H8" s="113"/>
      <c r="I8" s="115" t="s">
        <v>629</v>
      </c>
      <c r="J8" s="92">
        <v>2500.0146299999997</v>
      </c>
      <c r="K8" s="92">
        <v>4999.9940580000002</v>
      </c>
      <c r="L8" s="92">
        <v>5499.9990827000001</v>
      </c>
      <c r="M8" s="92"/>
      <c r="N8" s="92"/>
      <c r="O8" s="92"/>
      <c r="P8" s="92">
        <v>13000.0077707</v>
      </c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1"/>
      <c r="AO8" s="91"/>
      <c r="AP8" s="91"/>
      <c r="AQ8" s="91"/>
    </row>
    <row r="9" spans="1:43" s="57" customFormat="1" ht="16">
      <c r="A9" s="83">
        <v>8</v>
      </c>
      <c r="B9" s="45" t="s">
        <v>698</v>
      </c>
      <c r="C9" s="43">
        <v>43182</v>
      </c>
      <c r="D9" s="43" t="s">
        <v>627</v>
      </c>
      <c r="E9" s="46">
        <v>2018</v>
      </c>
      <c r="F9" s="46">
        <v>5000.0076463999994</v>
      </c>
      <c r="G9" s="113"/>
      <c r="H9" s="113"/>
      <c r="I9" s="115" t="s">
        <v>630</v>
      </c>
      <c r="J9" s="92">
        <v>4999.9910399999999</v>
      </c>
      <c r="K9" s="92">
        <v>5000</v>
      </c>
      <c r="L9" s="92">
        <v>9999.6638000000003</v>
      </c>
      <c r="M9" s="92"/>
      <c r="N9" s="92"/>
      <c r="O9" s="92"/>
      <c r="P9" s="92">
        <v>19999.654840000003</v>
      </c>
      <c r="Q9" s="91"/>
      <c r="R9" s="91"/>
      <c r="S9" s="91"/>
      <c r="T9" s="91"/>
      <c r="U9" s="91"/>
    </row>
    <row r="10" spans="1:43" s="57" customFormat="1" ht="16">
      <c r="A10" s="83">
        <v>9</v>
      </c>
      <c r="B10" s="45" t="s">
        <v>697</v>
      </c>
      <c r="C10" s="43">
        <v>43200</v>
      </c>
      <c r="D10" s="43" t="s">
        <v>628</v>
      </c>
      <c r="E10" s="46">
        <v>2018</v>
      </c>
      <c r="F10" s="46">
        <v>4999.9935489999998</v>
      </c>
      <c r="G10" s="113"/>
      <c r="H10" s="113"/>
      <c r="I10" s="115" t="s">
        <v>632</v>
      </c>
      <c r="J10" s="92">
        <v>4499.9950599999993</v>
      </c>
      <c r="K10" s="92">
        <v>10000.297119999999</v>
      </c>
      <c r="L10" s="92">
        <v>10000.232239999999</v>
      </c>
      <c r="M10" s="92">
        <v>6499.76368</v>
      </c>
      <c r="N10" s="92"/>
      <c r="O10" s="92"/>
      <c r="P10" s="92">
        <v>31000.288099999998</v>
      </c>
      <c r="Q10" s="91"/>
      <c r="R10" s="91"/>
      <c r="S10" s="91"/>
      <c r="T10" s="91"/>
      <c r="U10" s="91"/>
    </row>
    <row r="11" spans="1:43" s="57" customFormat="1" ht="16">
      <c r="A11" s="83">
        <v>10</v>
      </c>
      <c r="B11" s="45" t="s">
        <v>698</v>
      </c>
      <c r="C11" s="43">
        <v>43200</v>
      </c>
      <c r="D11" s="43" t="s">
        <v>628</v>
      </c>
      <c r="E11" s="46">
        <v>2018</v>
      </c>
      <c r="F11" s="46">
        <v>4999.9944353999999</v>
      </c>
      <c r="G11" s="113"/>
      <c r="H11" s="113"/>
      <c r="I11" s="115" t="s">
        <v>633</v>
      </c>
      <c r="J11" s="92">
        <v>4500</v>
      </c>
      <c r="K11" s="92">
        <v>5000</v>
      </c>
      <c r="L11" s="92">
        <v>15000</v>
      </c>
      <c r="M11" s="92">
        <v>2500</v>
      </c>
      <c r="N11" s="92"/>
      <c r="O11" s="92"/>
      <c r="P11" s="92">
        <v>27000</v>
      </c>
      <c r="Q11" s="91"/>
      <c r="R11" s="91"/>
      <c r="S11" s="91"/>
      <c r="T11" s="91"/>
      <c r="U11" s="91"/>
    </row>
    <row r="12" spans="1:43" s="57" customFormat="1" ht="16">
      <c r="A12" s="83">
        <v>11</v>
      </c>
      <c r="B12" s="45" t="s">
        <v>697</v>
      </c>
      <c r="C12" s="43">
        <v>43209</v>
      </c>
      <c r="D12" s="43" t="s">
        <v>628</v>
      </c>
      <c r="E12" s="46">
        <v>2018</v>
      </c>
      <c r="F12" s="46">
        <v>5000.0134799999996</v>
      </c>
      <c r="G12" s="113"/>
      <c r="H12" s="113"/>
      <c r="I12" s="115" t="s">
        <v>634</v>
      </c>
      <c r="J12" s="92">
        <v>10000</v>
      </c>
      <c r="K12" s="92">
        <v>15000</v>
      </c>
      <c r="L12" s="92">
        <v>10000</v>
      </c>
      <c r="M12" s="92"/>
      <c r="N12" s="92">
        <v>20496</v>
      </c>
      <c r="O12" s="92">
        <v>5000</v>
      </c>
      <c r="P12" s="92">
        <v>60496</v>
      </c>
      <c r="Q12" s="91"/>
      <c r="R12" s="91"/>
      <c r="S12" s="91"/>
      <c r="T12" s="91"/>
      <c r="U12" s="91"/>
    </row>
    <row r="13" spans="1:43" s="57" customFormat="1" ht="16">
      <c r="A13" s="83">
        <v>12</v>
      </c>
      <c r="B13" s="45" t="s">
        <v>695</v>
      </c>
      <c r="C13" s="43">
        <v>43209</v>
      </c>
      <c r="D13" s="43" t="s">
        <v>628</v>
      </c>
      <c r="E13" s="46">
        <v>2018</v>
      </c>
      <c r="F13" s="46">
        <v>2000.01144</v>
      </c>
      <c r="G13" s="113"/>
      <c r="H13" s="113"/>
      <c r="I13" s="115" t="s">
        <v>635</v>
      </c>
      <c r="J13" s="92">
        <v>15000</v>
      </c>
      <c r="K13" s="92">
        <v>10000</v>
      </c>
      <c r="L13" s="92">
        <v>15000</v>
      </c>
      <c r="M13" s="92"/>
      <c r="N13" s="92"/>
      <c r="O13" s="92">
        <v>25000</v>
      </c>
      <c r="P13" s="92">
        <v>65000</v>
      </c>
      <c r="Q13" s="91"/>
      <c r="R13" s="91"/>
      <c r="S13" s="91"/>
      <c r="T13" s="91"/>
      <c r="U13" s="91"/>
    </row>
    <row r="14" spans="1:43" s="57" customFormat="1" ht="16">
      <c r="A14" s="83">
        <v>13</v>
      </c>
      <c r="B14" s="45" t="s">
        <v>696</v>
      </c>
      <c r="C14" s="43">
        <v>43209</v>
      </c>
      <c r="D14" s="43" t="s">
        <v>628</v>
      </c>
      <c r="E14" s="46">
        <v>2018</v>
      </c>
      <c r="F14" s="46">
        <v>2000.0082977</v>
      </c>
      <c r="G14" s="113"/>
      <c r="H14" s="113"/>
      <c r="I14" s="115" t="s">
        <v>636</v>
      </c>
      <c r="J14" s="92">
        <v>10000</v>
      </c>
      <c r="K14" s="92">
        <v>5000</v>
      </c>
      <c r="L14" s="92"/>
      <c r="M14" s="92"/>
      <c r="N14" s="92"/>
      <c r="O14" s="92">
        <v>15000</v>
      </c>
      <c r="P14" s="92">
        <v>30000</v>
      </c>
      <c r="Q14" s="91"/>
      <c r="R14" s="91"/>
      <c r="S14" s="91"/>
      <c r="T14" s="91"/>
      <c r="U14" s="91"/>
    </row>
    <row r="15" spans="1:43" s="57" customFormat="1" ht="16">
      <c r="A15" s="83">
        <v>14</v>
      </c>
      <c r="B15" s="45" t="s">
        <v>698</v>
      </c>
      <c r="C15" s="43">
        <v>43209</v>
      </c>
      <c r="D15" s="43" t="s">
        <v>628</v>
      </c>
      <c r="E15" s="46">
        <v>2018</v>
      </c>
      <c r="F15" s="46">
        <v>2500.0112973</v>
      </c>
      <c r="G15" s="113"/>
      <c r="H15" s="113"/>
      <c r="I15" s="75">
        <v>2019</v>
      </c>
      <c r="J15" s="92">
        <v>10500</v>
      </c>
      <c r="K15" s="92">
        <v>5000</v>
      </c>
      <c r="L15" s="92">
        <v>5000</v>
      </c>
      <c r="M15" s="92"/>
      <c r="N15" s="92"/>
      <c r="O15" s="92">
        <v>5000</v>
      </c>
      <c r="P15" s="92">
        <v>25500</v>
      </c>
      <c r="Q15" s="91"/>
      <c r="R15" s="91"/>
      <c r="S15" s="91"/>
      <c r="T15" s="91"/>
      <c r="U15" s="91"/>
    </row>
    <row r="16" spans="1:43" s="57" customFormat="1" ht="16">
      <c r="A16" s="83">
        <v>15</v>
      </c>
      <c r="B16" s="45" t="s">
        <v>698</v>
      </c>
      <c r="C16" s="43">
        <v>43228</v>
      </c>
      <c r="D16" s="43" t="s">
        <v>629</v>
      </c>
      <c r="E16" s="46">
        <v>2018</v>
      </c>
      <c r="F16" s="46">
        <v>2500.0122391999998</v>
      </c>
      <c r="G16" s="113"/>
      <c r="H16" s="113"/>
      <c r="I16" s="115" t="s">
        <v>625</v>
      </c>
      <c r="J16" s="92">
        <v>10500</v>
      </c>
      <c r="K16" s="92">
        <v>5000</v>
      </c>
      <c r="L16" s="92">
        <v>5000</v>
      </c>
      <c r="M16" s="92"/>
      <c r="N16" s="92"/>
      <c r="O16" s="92">
        <v>5000</v>
      </c>
      <c r="P16" s="92">
        <v>25500</v>
      </c>
      <c r="Q16" s="91"/>
      <c r="R16" s="91"/>
      <c r="S16" s="91"/>
      <c r="T16" s="91"/>
      <c r="U16" s="91"/>
    </row>
    <row r="17" spans="1:21" s="57" customFormat="1" ht="16">
      <c r="A17" s="83">
        <v>16</v>
      </c>
      <c r="B17" s="45" t="s">
        <v>695</v>
      </c>
      <c r="C17" s="43">
        <v>43242</v>
      </c>
      <c r="D17" s="43" t="s">
        <v>629</v>
      </c>
      <c r="E17" s="46">
        <v>2018</v>
      </c>
      <c r="F17" s="46">
        <v>2500.0146299999997</v>
      </c>
      <c r="G17" s="113"/>
      <c r="H17" s="113"/>
      <c r="I17" s="75" t="s">
        <v>531</v>
      </c>
      <c r="J17" s="92">
        <v>90000.001419999986</v>
      </c>
      <c r="K17" s="92">
        <v>75000.294790999993</v>
      </c>
      <c r="L17" s="92">
        <v>82999.908501800004</v>
      </c>
      <c r="M17" s="92">
        <v>36999.774405699995</v>
      </c>
      <c r="N17" s="92">
        <v>20496</v>
      </c>
      <c r="O17" s="92">
        <v>50000</v>
      </c>
      <c r="P17" s="92">
        <v>355495.97911850002</v>
      </c>
      <c r="Q17" s="91"/>
      <c r="R17" s="91"/>
      <c r="S17" s="91"/>
      <c r="T17" s="91"/>
      <c r="U17" s="91"/>
    </row>
    <row r="18" spans="1:21" s="57" customFormat="1" ht="16">
      <c r="A18" s="83">
        <v>17</v>
      </c>
      <c r="B18" s="45" t="s">
        <v>697</v>
      </c>
      <c r="C18" s="43">
        <v>43242</v>
      </c>
      <c r="D18" s="43" t="s">
        <v>629</v>
      </c>
      <c r="E18" s="46">
        <v>2018</v>
      </c>
      <c r="F18" s="46">
        <v>4999.9940580000002</v>
      </c>
      <c r="G18" s="113"/>
      <c r="H18" s="113"/>
      <c r="I18"/>
      <c r="J18"/>
      <c r="K18"/>
      <c r="L18"/>
      <c r="M18"/>
      <c r="N18"/>
      <c r="O18"/>
      <c r="P18"/>
      <c r="Q18" s="91"/>
      <c r="R18" s="91"/>
      <c r="S18" s="91"/>
      <c r="T18" s="91"/>
      <c r="U18" s="91"/>
    </row>
    <row r="19" spans="1:21" s="57" customFormat="1" ht="16">
      <c r="A19" s="83">
        <v>18</v>
      </c>
      <c r="B19" s="45" t="s">
        <v>698</v>
      </c>
      <c r="C19" s="43">
        <v>43242</v>
      </c>
      <c r="D19" s="43" t="s">
        <v>629</v>
      </c>
      <c r="E19" s="46">
        <v>2018</v>
      </c>
      <c r="F19" s="46">
        <v>2999.9868434999998</v>
      </c>
      <c r="G19" s="113"/>
      <c r="H19" s="113"/>
      <c r="I19"/>
      <c r="J19"/>
      <c r="K19"/>
      <c r="L19"/>
      <c r="M19"/>
      <c r="N19"/>
      <c r="O19"/>
      <c r="P19"/>
      <c r="Q19" s="91"/>
      <c r="R19" s="91"/>
      <c r="S19" s="91"/>
      <c r="T19" s="91"/>
      <c r="U19" s="91"/>
    </row>
    <row r="20" spans="1:21" s="57" customFormat="1" ht="16">
      <c r="A20" s="83">
        <v>19</v>
      </c>
      <c r="B20" s="45" t="s">
        <v>698</v>
      </c>
      <c r="C20" s="43">
        <v>43266</v>
      </c>
      <c r="D20" s="43" t="s">
        <v>630</v>
      </c>
      <c r="E20" s="46">
        <v>2018</v>
      </c>
      <c r="F20" s="46">
        <v>5000</v>
      </c>
      <c r="G20" s="113"/>
      <c r="H20" s="113"/>
      <c r="I20"/>
      <c r="J20"/>
      <c r="K20"/>
      <c r="L20"/>
      <c r="M20"/>
      <c r="N20"/>
      <c r="O20"/>
      <c r="P20"/>
      <c r="Q20" s="91"/>
      <c r="R20" s="91"/>
      <c r="S20" s="91"/>
      <c r="T20" s="91"/>
      <c r="U20" s="91"/>
    </row>
    <row r="21" spans="1:21" s="57" customFormat="1" ht="16">
      <c r="A21" s="83">
        <v>20</v>
      </c>
      <c r="B21" s="45" t="s">
        <v>697</v>
      </c>
      <c r="C21" s="43">
        <v>43266</v>
      </c>
      <c r="D21" s="43" t="s">
        <v>630</v>
      </c>
      <c r="E21" s="46">
        <v>2018</v>
      </c>
      <c r="F21" s="46">
        <v>5000</v>
      </c>
      <c r="G21" s="113"/>
      <c r="H21" s="113"/>
      <c r="I21"/>
      <c r="J21"/>
      <c r="K21"/>
      <c r="L21"/>
      <c r="M21"/>
      <c r="N21"/>
      <c r="O21"/>
      <c r="P21"/>
      <c r="Q21" s="91"/>
      <c r="R21" s="91"/>
      <c r="S21" s="91"/>
      <c r="T21" s="91"/>
      <c r="U21" s="91"/>
    </row>
    <row r="22" spans="1:21" s="57" customFormat="1" ht="16">
      <c r="A22" s="83">
        <v>21</v>
      </c>
      <c r="B22" s="45" t="s">
        <v>695</v>
      </c>
      <c r="C22" s="43">
        <v>43266</v>
      </c>
      <c r="D22" s="43" t="s">
        <v>630</v>
      </c>
      <c r="E22" s="46">
        <v>2018</v>
      </c>
      <c r="F22" s="46">
        <v>4999.9910399999999</v>
      </c>
      <c r="G22" s="113"/>
      <c r="H22" s="113"/>
      <c r="I22"/>
      <c r="J22"/>
      <c r="K22"/>
      <c r="L22"/>
      <c r="M22"/>
      <c r="N22"/>
      <c r="O22"/>
      <c r="P22"/>
    </row>
    <row r="23" spans="1:21" s="57" customFormat="1" ht="16">
      <c r="A23" s="86">
        <v>22</v>
      </c>
      <c r="B23" s="87" t="s">
        <v>698</v>
      </c>
      <c r="C23" s="88">
        <v>43280</v>
      </c>
      <c r="D23" s="43" t="s">
        <v>630</v>
      </c>
      <c r="E23" s="46">
        <v>2018</v>
      </c>
      <c r="F23" s="89">
        <v>4999.6638000000003</v>
      </c>
      <c r="G23" s="113"/>
      <c r="H23" s="113"/>
      <c r="I23"/>
      <c r="J23"/>
      <c r="K23"/>
      <c r="L23"/>
      <c r="M23"/>
      <c r="N23"/>
      <c r="O23"/>
      <c r="P23"/>
    </row>
    <row r="24" spans="1:21" s="57" customFormat="1" ht="16">
      <c r="A24" s="83">
        <v>23</v>
      </c>
      <c r="B24" s="97" t="s">
        <v>695</v>
      </c>
      <c r="C24" s="43">
        <v>43313</v>
      </c>
      <c r="D24" s="43" t="s">
        <v>632</v>
      </c>
      <c r="E24" s="46">
        <v>2018</v>
      </c>
      <c r="F24" s="46">
        <v>2500.0080599999997</v>
      </c>
      <c r="G24" s="113"/>
      <c r="H24" s="113"/>
      <c r="I24"/>
      <c r="J24"/>
      <c r="K24"/>
      <c r="L24"/>
      <c r="M24"/>
      <c r="N24"/>
      <c r="O24"/>
      <c r="P24"/>
    </row>
    <row r="25" spans="1:21" s="57" customFormat="1" ht="16">
      <c r="A25" s="86">
        <v>25</v>
      </c>
      <c r="B25" s="99" t="s">
        <v>697</v>
      </c>
      <c r="C25" s="43">
        <v>43313</v>
      </c>
      <c r="D25" s="43" t="s">
        <v>632</v>
      </c>
      <c r="E25" s="46">
        <v>2018</v>
      </c>
      <c r="F25" s="46">
        <v>5000.2971200000002</v>
      </c>
      <c r="G25" s="113"/>
      <c r="H25" s="113"/>
      <c r="I25"/>
      <c r="J25"/>
      <c r="K25"/>
      <c r="L25"/>
      <c r="M25"/>
      <c r="N25"/>
      <c r="O25"/>
      <c r="P25"/>
    </row>
    <row r="26" spans="1:21" s="57" customFormat="1" ht="16">
      <c r="A26" s="83">
        <v>27</v>
      </c>
      <c r="B26" s="97" t="s">
        <v>698</v>
      </c>
      <c r="C26" s="43">
        <v>43313</v>
      </c>
      <c r="D26" s="43" t="s">
        <v>632</v>
      </c>
      <c r="E26" s="46">
        <v>2018</v>
      </c>
      <c r="F26" s="46">
        <v>5000.5931999999993</v>
      </c>
      <c r="G26" s="113"/>
      <c r="H26" s="113"/>
      <c r="I26"/>
      <c r="J26"/>
      <c r="K26"/>
      <c r="L26"/>
      <c r="M26"/>
      <c r="N26"/>
      <c r="O26"/>
      <c r="P26"/>
    </row>
    <row r="27" spans="1:21" s="57" customFormat="1" ht="16">
      <c r="A27" s="86">
        <v>30</v>
      </c>
      <c r="B27" s="97" t="s">
        <v>696</v>
      </c>
      <c r="C27" s="43">
        <v>43313</v>
      </c>
      <c r="D27" s="43" t="s">
        <v>632</v>
      </c>
      <c r="E27" s="46">
        <v>2018</v>
      </c>
      <c r="F27" s="46">
        <v>2000.1914399999998</v>
      </c>
      <c r="G27" s="113"/>
      <c r="H27" s="113"/>
      <c r="I27"/>
      <c r="J27" s="91"/>
      <c r="K27" s="91"/>
      <c r="L27" s="91"/>
      <c r="M27" s="91"/>
      <c r="N27" s="91"/>
    </row>
    <row r="28" spans="1:21" s="57" customFormat="1" ht="16">
      <c r="A28" s="83">
        <v>31</v>
      </c>
      <c r="B28" s="97" t="s">
        <v>696</v>
      </c>
      <c r="C28" s="43">
        <v>43321</v>
      </c>
      <c r="D28" s="43" t="s">
        <v>632</v>
      </c>
      <c r="E28" s="46">
        <v>2018</v>
      </c>
      <c r="F28" s="46">
        <v>1999.7915499999999</v>
      </c>
      <c r="G28" s="113"/>
      <c r="H28" s="113"/>
      <c r="I28" s="91"/>
      <c r="J28" s="91"/>
      <c r="K28" s="91"/>
      <c r="L28" s="91"/>
      <c r="M28" s="91"/>
      <c r="N28" s="91"/>
    </row>
    <row r="29" spans="1:21" s="57" customFormat="1" ht="16">
      <c r="A29" s="86">
        <v>24</v>
      </c>
      <c r="B29" s="97" t="s">
        <v>695</v>
      </c>
      <c r="C29" s="43">
        <v>43326</v>
      </c>
      <c r="D29" s="43" t="s">
        <v>632</v>
      </c>
      <c r="E29" s="46">
        <v>2018</v>
      </c>
      <c r="F29" s="46">
        <v>1999.9869999999999</v>
      </c>
      <c r="G29" s="113"/>
      <c r="H29" s="113"/>
      <c r="I29" s="91"/>
      <c r="J29" s="91"/>
      <c r="K29" s="91"/>
      <c r="L29" s="91"/>
      <c r="M29" s="91"/>
      <c r="N29" s="91"/>
    </row>
    <row r="30" spans="1:21" s="57" customFormat="1" ht="16">
      <c r="A30" s="83">
        <v>26</v>
      </c>
      <c r="B30" s="97" t="s">
        <v>697</v>
      </c>
      <c r="C30" s="43">
        <v>43326</v>
      </c>
      <c r="D30" s="43" t="s">
        <v>632</v>
      </c>
      <c r="E30" s="46">
        <v>2018</v>
      </c>
      <c r="F30" s="46">
        <v>5000</v>
      </c>
      <c r="G30" s="113"/>
      <c r="H30" s="113"/>
    </row>
    <row r="31" spans="1:21" s="57" customFormat="1" ht="16">
      <c r="A31" s="86">
        <v>28</v>
      </c>
      <c r="B31" s="97" t="s">
        <v>698</v>
      </c>
      <c r="C31" s="43">
        <v>43326</v>
      </c>
      <c r="D31" s="43" t="s">
        <v>632</v>
      </c>
      <c r="E31" s="46">
        <v>2018</v>
      </c>
      <c r="F31" s="46">
        <v>4999.63904</v>
      </c>
      <c r="G31" s="113"/>
      <c r="H31" s="113"/>
    </row>
    <row r="32" spans="1:21" s="57" customFormat="1" ht="16">
      <c r="A32" s="83">
        <v>29</v>
      </c>
      <c r="B32" s="97" t="s">
        <v>696</v>
      </c>
      <c r="C32" s="43">
        <v>43326</v>
      </c>
      <c r="D32" s="43" t="s">
        <v>632</v>
      </c>
      <c r="E32" s="46">
        <v>2018</v>
      </c>
      <c r="F32" s="46">
        <v>2499.78069</v>
      </c>
      <c r="G32" s="113"/>
      <c r="H32" s="113"/>
    </row>
    <row r="33" spans="1:8" ht="16">
      <c r="A33" s="83">
        <v>32</v>
      </c>
      <c r="B33" s="97" t="s">
        <v>696</v>
      </c>
      <c r="C33" s="43">
        <v>43346</v>
      </c>
      <c r="D33" s="43" t="s">
        <v>633</v>
      </c>
      <c r="E33" s="46">
        <v>2018</v>
      </c>
      <c r="F33" s="46">
        <v>2500</v>
      </c>
      <c r="G33" s="113"/>
      <c r="H33" s="113"/>
    </row>
    <row r="34" spans="1:8" ht="16">
      <c r="A34" s="83">
        <v>33</v>
      </c>
      <c r="B34" s="97" t="s">
        <v>695</v>
      </c>
      <c r="C34" s="43">
        <v>43346</v>
      </c>
      <c r="D34" s="43" t="s">
        <v>633</v>
      </c>
      <c r="E34" s="46">
        <v>2018</v>
      </c>
      <c r="F34" s="46">
        <v>2000</v>
      </c>
      <c r="G34" s="113"/>
      <c r="H34" s="113"/>
    </row>
    <row r="35" spans="1:8" ht="16">
      <c r="A35" s="83">
        <v>34</v>
      </c>
      <c r="B35" s="97" t="s">
        <v>698</v>
      </c>
      <c r="C35" s="43">
        <v>43346</v>
      </c>
      <c r="D35" s="43" t="s">
        <v>633</v>
      </c>
      <c r="E35" s="46">
        <v>2018</v>
      </c>
      <c r="F35" s="46">
        <v>5000</v>
      </c>
      <c r="G35" s="113"/>
      <c r="H35" s="113"/>
    </row>
    <row r="36" spans="1:8" ht="16">
      <c r="A36" s="83">
        <v>35</v>
      </c>
      <c r="B36" s="97" t="s">
        <v>697</v>
      </c>
      <c r="C36" s="43">
        <v>43346</v>
      </c>
      <c r="D36" s="43" t="s">
        <v>633</v>
      </c>
      <c r="E36" s="46">
        <v>2018</v>
      </c>
      <c r="F36" s="46">
        <v>5000</v>
      </c>
      <c r="G36" s="113"/>
      <c r="H36" s="113"/>
    </row>
    <row r="37" spans="1:8" ht="16">
      <c r="A37" s="83">
        <v>36</v>
      </c>
      <c r="B37" s="97" t="s">
        <v>695</v>
      </c>
      <c r="C37" s="43">
        <v>43348</v>
      </c>
      <c r="D37" s="43" t="s">
        <v>633</v>
      </c>
      <c r="E37" s="46">
        <v>2018</v>
      </c>
      <c r="F37" s="46">
        <v>2500</v>
      </c>
      <c r="G37" s="113"/>
      <c r="H37" s="113"/>
    </row>
    <row r="38" spans="1:8" ht="16">
      <c r="A38" s="83">
        <v>37</v>
      </c>
      <c r="B38" s="97" t="s">
        <v>698</v>
      </c>
      <c r="C38" s="43">
        <v>43349</v>
      </c>
      <c r="D38" s="43" t="s">
        <v>633</v>
      </c>
      <c r="E38" s="46">
        <v>2018</v>
      </c>
      <c r="F38" s="46">
        <v>5000</v>
      </c>
      <c r="G38" s="113"/>
      <c r="H38" s="113"/>
    </row>
    <row r="39" spans="1:8" ht="16">
      <c r="A39" s="83">
        <v>38</v>
      </c>
      <c r="B39" s="97" t="s">
        <v>698</v>
      </c>
      <c r="C39" s="43">
        <v>43370</v>
      </c>
      <c r="D39" s="43" t="s">
        <v>633</v>
      </c>
      <c r="E39" s="46">
        <v>2018</v>
      </c>
      <c r="F39" s="46">
        <v>5000</v>
      </c>
      <c r="G39" s="113"/>
      <c r="H39" s="113"/>
    </row>
    <row r="40" spans="1:8" ht="16">
      <c r="A40" s="83">
        <v>39</v>
      </c>
      <c r="B40" s="97" t="s">
        <v>697</v>
      </c>
      <c r="C40" s="43">
        <v>43376</v>
      </c>
      <c r="D40" s="43" t="s">
        <v>634</v>
      </c>
      <c r="E40" s="46">
        <v>2018</v>
      </c>
      <c r="F40" s="46">
        <v>5000</v>
      </c>
      <c r="G40" s="113"/>
      <c r="H40" s="113"/>
    </row>
    <row r="41" spans="1:8" ht="16">
      <c r="A41" s="83">
        <v>40</v>
      </c>
      <c r="B41" s="97" t="s">
        <v>827</v>
      </c>
      <c r="C41" s="43">
        <v>43383</v>
      </c>
      <c r="D41" s="43" t="s">
        <v>634</v>
      </c>
      <c r="E41" s="46">
        <v>2018</v>
      </c>
      <c r="F41" s="46">
        <v>6970</v>
      </c>
      <c r="G41" s="113"/>
      <c r="H41" s="113"/>
    </row>
    <row r="42" spans="1:8" ht="16">
      <c r="A42" s="83">
        <v>41</v>
      </c>
      <c r="B42" s="97" t="s">
        <v>698</v>
      </c>
      <c r="C42" s="43">
        <v>43389</v>
      </c>
      <c r="D42" s="43" t="s">
        <v>634</v>
      </c>
      <c r="E42" s="46">
        <v>2018</v>
      </c>
      <c r="F42" s="46">
        <v>10000</v>
      </c>
      <c r="G42" s="113"/>
      <c r="H42" s="113"/>
    </row>
    <row r="43" spans="1:8" ht="16">
      <c r="A43" s="83">
        <v>42</v>
      </c>
      <c r="B43" s="97" t="s">
        <v>697</v>
      </c>
      <c r="C43" s="43">
        <v>43389</v>
      </c>
      <c r="D43" s="43" t="s">
        <v>634</v>
      </c>
      <c r="E43" s="46">
        <v>2018</v>
      </c>
      <c r="F43" s="46">
        <v>10000</v>
      </c>
      <c r="G43" s="113"/>
      <c r="H43" s="113"/>
    </row>
    <row r="44" spans="1:8" ht="16">
      <c r="A44" s="83">
        <v>43</v>
      </c>
      <c r="B44" s="97" t="s">
        <v>695</v>
      </c>
      <c r="C44" s="43">
        <v>43389</v>
      </c>
      <c r="D44" s="43" t="s">
        <v>634</v>
      </c>
      <c r="E44" s="46">
        <v>2018</v>
      </c>
      <c r="F44" s="46">
        <v>10000</v>
      </c>
      <c r="G44" s="113"/>
      <c r="H44" s="113"/>
    </row>
    <row r="45" spans="1:8" ht="16">
      <c r="A45" s="83">
        <v>44</v>
      </c>
      <c r="B45" s="97" t="s">
        <v>827</v>
      </c>
      <c r="C45" s="43">
        <v>43391</v>
      </c>
      <c r="D45" s="43" t="s">
        <v>634</v>
      </c>
      <c r="E45" s="46">
        <v>2018</v>
      </c>
      <c r="F45" s="46">
        <v>6973</v>
      </c>
      <c r="G45" s="113"/>
      <c r="H45" s="113"/>
    </row>
    <row r="46" spans="1:8" ht="16">
      <c r="A46" s="83">
        <v>45</v>
      </c>
      <c r="B46" s="97" t="s">
        <v>854</v>
      </c>
      <c r="C46" s="43">
        <v>43391</v>
      </c>
      <c r="D46" s="43" t="s">
        <v>634</v>
      </c>
      <c r="E46" s="46">
        <v>2018</v>
      </c>
      <c r="F46" s="46">
        <v>5000</v>
      </c>
      <c r="G46" s="113"/>
      <c r="H46" s="113"/>
    </row>
    <row r="47" spans="1:8" ht="16">
      <c r="A47" s="83">
        <v>46</v>
      </c>
      <c r="B47" s="97" t="s">
        <v>827</v>
      </c>
      <c r="C47" s="43">
        <v>43404</v>
      </c>
      <c r="D47" s="43" t="s">
        <v>634</v>
      </c>
      <c r="E47" s="46">
        <v>2018</v>
      </c>
      <c r="F47" s="46">
        <v>6553</v>
      </c>
      <c r="G47" s="113"/>
      <c r="H47" s="113"/>
    </row>
    <row r="48" spans="1:8" ht="16">
      <c r="A48" s="86">
        <v>47</v>
      </c>
      <c r="B48" s="104" t="s">
        <v>695</v>
      </c>
      <c r="C48" s="88">
        <v>43410</v>
      </c>
      <c r="D48" s="105" t="s">
        <v>635</v>
      </c>
      <c r="E48" s="46">
        <v>2018</v>
      </c>
      <c r="F48" s="89">
        <v>10000</v>
      </c>
      <c r="G48" s="113"/>
      <c r="H48" s="113"/>
    </row>
    <row r="49" spans="1:8" ht="16">
      <c r="A49" s="86">
        <v>48</v>
      </c>
      <c r="B49" s="104" t="s">
        <v>854</v>
      </c>
      <c r="C49" s="88">
        <v>43410</v>
      </c>
      <c r="D49" s="105" t="s">
        <v>635</v>
      </c>
      <c r="E49" s="46">
        <v>2018</v>
      </c>
      <c r="F49" s="89">
        <v>10000</v>
      </c>
      <c r="G49" s="113"/>
      <c r="H49" s="113"/>
    </row>
    <row r="50" spans="1:8" ht="16">
      <c r="A50" s="86">
        <v>49</v>
      </c>
      <c r="B50" s="99" t="s">
        <v>854</v>
      </c>
      <c r="C50" s="88">
        <v>43413</v>
      </c>
      <c r="D50" s="105" t="s">
        <v>635</v>
      </c>
      <c r="E50" s="46">
        <v>2018</v>
      </c>
      <c r="F50" s="89">
        <v>10000</v>
      </c>
      <c r="G50" s="113"/>
      <c r="H50" s="113"/>
    </row>
    <row r="51" spans="1:8" ht="16">
      <c r="A51" s="86">
        <v>50</v>
      </c>
      <c r="B51" s="104" t="s">
        <v>695</v>
      </c>
      <c r="C51" s="88">
        <v>43420</v>
      </c>
      <c r="D51" s="105" t="s">
        <v>635</v>
      </c>
      <c r="E51" s="46">
        <v>2018</v>
      </c>
      <c r="F51" s="89">
        <v>5000</v>
      </c>
      <c r="G51" s="113"/>
      <c r="H51" s="113"/>
    </row>
    <row r="52" spans="1:8" ht="16">
      <c r="A52" s="86">
        <v>51</v>
      </c>
      <c r="B52" s="99" t="s">
        <v>698</v>
      </c>
      <c r="C52" s="105">
        <v>43420</v>
      </c>
      <c r="D52" s="105" t="s">
        <v>635</v>
      </c>
      <c r="E52" s="46">
        <v>2018</v>
      </c>
      <c r="F52" s="111">
        <v>5000</v>
      </c>
      <c r="G52" s="114"/>
      <c r="H52" s="114"/>
    </row>
    <row r="53" spans="1:8" ht="16">
      <c r="A53" s="86">
        <v>52</v>
      </c>
      <c r="B53" s="99" t="s">
        <v>697</v>
      </c>
      <c r="C53" s="105">
        <v>43424</v>
      </c>
      <c r="D53" s="105" t="s">
        <v>635</v>
      </c>
      <c r="E53" s="46">
        <v>2018</v>
      </c>
      <c r="F53" s="111">
        <v>10000</v>
      </c>
      <c r="G53" s="114"/>
      <c r="H53" s="114"/>
    </row>
    <row r="54" spans="1:8" ht="16">
      <c r="A54" s="86">
        <v>53</v>
      </c>
      <c r="B54" s="99" t="s">
        <v>854</v>
      </c>
      <c r="C54" s="88">
        <v>43425</v>
      </c>
      <c r="D54" s="105" t="s">
        <v>635</v>
      </c>
      <c r="E54" s="46">
        <v>2018</v>
      </c>
      <c r="F54" s="89">
        <v>5000</v>
      </c>
      <c r="G54" s="113"/>
      <c r="H54" s="113"/>
    </row>
    <row r="55" spans="1:8" ht="16">
      <c r="A55" s="86">
        <v>54</v>
      </c>
      <c r="B55" s="97" t="s">
        <v>698</v>
      </c>
      <c r="C55" s="105">
        <v>43425</v>
      </c>
      <c r="D55" s="105" t="s">
        <v>635</v>
      </c>
      <c r="E55" s="46">
        <v>2018</v>
      </c>
      <c r="F55" s="111">
        <v>10000</v>
      </c>
      <c r="G55" s="114"/>
      <c r="H55" s="114"/>
    </row>
    <row r="56" spans="1:8" ht="16">
      <c r="A56" s="86">
        <v>55</v>
      </c>
      <c r="B56" s="109" t="s">
        <v>695</v>
      </c>
      <c r="C56" s="88">
        <v>43452</v>
      </c>
      <c r="D56" s="105" t="s">
        <v>636</v>
      </c>
      <c r="E56" s="46">
        <v>2018</v>
      </c>
      <c r="F56" s="89">
        <v>5000</v>
      </c>
      <c r="G56" s="113"/>
      <c r="H56" s="113"/>
    </row>
    <row r="57" spans="1:8" ht="16">
      <c r="A57" s="86">
        <v>56</v>
      </c>
      <c r="B57" s="97" t="s">
        <v>697</v>
      </c>
      <c r="C57" s="105">
        <v>43452</v>
      </c>
      <c r="D57" s="105" t="s">
        <v>636</v>
      </c>
      <c r="E57" s="46">
        <v>2018</v>
      </c>
      <c r="F57" s="111">
        <v>5000</v>
      </c>
      <c r="G57" s="114"/>
      <c r="H57" s="114"/>
    </row>
    <row r="58" spans="1:8" ht="16">
      <c r="A58" s="86">
        <v>57</v>
      </c>
      <c r="B58" s="97" t="s">
        <v>854</v>
      </c>
      <c r="C58" s="88">
        <v>43455</v>
      </c>
      <c r="D58" s="105" t="s">
        <v>636</v>
      </c>
      <c r="E58" s="46">
        <v>2018</v>
      </c>
      <c r="F58" s="89">
        <v>15000</v>
      </c>
      <c r="G58" s="113"/>
      <c r="H58" s="113"/>
    </row>
    <row r="59" spans="1:8" ht="16">
      <c r="A59" s="86">
        <v>58</v>
      </c>
      <c r="B59" s="109" t="s">
        <v>695</v>
      </c>
      <c r="C59" s="88">
        <v>43465</v>
      </c>
      <c r="D59" s="105" t="s">
        <v>636</v>
      </c>
      <c r="E59" s="46">
        <v>2018</v>
      </c>
      <c r="F59" s="89">
        <v>5000</v>
      </c>
      <c r="G59" s="113"/>
      <c r="H59" s="113"/>
    </row>
    <row r="60" spans="1:8" ht="16">
      <c r="A60" s="86">
        <v>59</v>
      </c>
      <c r="B60" s="109" t="s">
        <v>695</v>
      </c>
      <c r="C60" s="88">
        <v>43468</v>
      </c>
      <c r="D60" s="105" t="s">
        <v>625</v>
      </c>
      <c r="E60" s="46">
        <v>2019</v>
      </c>
      <c r="F60" s="89">
        <v>5000</v>
      </c>
      <c r="G60" s="113"/>
      <c r="H60" s="113"/>
    </row>
    <row r="61" spans="1:8" ht="16">
      <c r="A61" s="86">
        <v>60</v>
      </c>
      <c r="B61" s="97" t="s">
        <v>854</v>
      </c>
      <c r="C61" s="88">
        <v>43469</v>
      </c>
      <c r="D61" s="105" t="s">
        <v>625</v>
      </c>
      <c r="E61" s="46">
        <v>2019</v>
      </c>
      <c r="F61" s="89">
        <v>5000</v>
      </c>
      <c r="G61" s="113"/>
      <c r="H61" s="113"/>
    </row>
    <row r="62" spans="1:8" ht="16">
      <c r="A62" s="86">
        <v>61</v>
      </c>
      <c r="B62" s="97" t="s">
        <v>697</v>
      </c>
      <c r="C62" s="105">
        <v>43470</v>
      </c>
      <c r="D62" s="105" t="s">
        <v>625</v>
      </c>
      <c r="E62" s="46">
        <v>2019</v>
      </c>
      <c r="F62" s="111">
        <v>5000</v>
      </c>
      <c r="G62" s="114"/>
      <c r="H62" s="114"/>
    </row>
    <row r="63" spans="1:8" ht="16">
      <c r="A63" s="86">
        <v>62</v>
      </c>
      <c r="B63" s="97" t="s">
        <v>698</v>
      </c>
      <c r="C63" s="105">
        <v>43470</v>
      </c>
      <c r="D63" s="105" t="s">
        <v>625</v>
      </c>
      <c r="E63" s="46">
        <v>2019</v>
      </c>
      <c r="F63" s="111">
        <v>5000</v>
      </c>
      <c r="G63" s="114"/>
      <c r="H63" s="114"/>
    </row>
    <row r="64" spans="1:8" ht="16">
      <c r="A64" s="86">
        <v>63</v>
      </c>
      <c r="B64" s="109" t="s">
        <v>695</v>
      </c>
      <c r="C64" s="88">
        <v>43472</v>
      </c>
      <c r="D64" s="105" t="s">
        <v>625</v>
      </c>
      <c r="E64" s="46">
        <v>2019</v>
      </c>
      <c r="F64" s="89">
        <v>5500</v>
      </c>
      <c r="G64" s="113"/>
      <c r="H64" s="113"/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I7:M35"/>
  <sheetViews>
    <sheetView showGridLines="0" topLeftCell="A16" workbookViewId="0">
      <selection activeCell="E32" sqref="E32"/>
    </sheetView>
  </sheetViews>
  <sheetFormatPr baseColWidth="10" defaultColWidth="8.83203125" defaultRowHeight="19"/>
  <cols>
    <col min="9" max="9" width="14.6640625" style="32" customWidth="1"/>
    <col min="10" max="10" width="7.5" style="31" bestFit="1" customWidth="1"/>
    <col min="11" max="11" width="14.6640625" style="31" customWidth="1"/>
    <col min="12" max="13" width="14.6640625" style="32" customWidth="1"/>
    <col min="14" max="14" width="14.6640625" customWidth="1"/>
  </cols>
  <sheetData>
    <row r="7" spans="10:13" ht="27" customHeight="1">
      <c r="J7" s="36" t="s">
        <v>0</v>
      </c>
      <c r="K7" s="36" t="s">
        <v>612</v>
      </c>
      <c r="L7" s="37" t="s">
        <v>530</v>
      </c>
      <c r="M7" s="37" t="s">
        <v>533</v>
      </c>
    </row>
    <row r="8" spans="10:13" ht="27" customHeight="1">
      <c r="J8" s="33">
        <v>1</v>
      </c>
      <c r="K8" s="33">
        <v>2017</v>
      </c>
      <c r="L8" s="34" t="s">
        <v>625</v>
      </c>
      <c r="M8" s="35">
        <v>25247</v>
      </c>
    </row>
    <row r="9" spans="10:13" ht="27" customHeight="1">
      <c r="J9" s="33">
        <v>2</v>
      </c>
      <c r="K9" s="33">
        <v>2017</v>
      </c>
      <c r="L9" s="34" t="s">
        <v>626</v>
      </c>
      <c r="M9" s="35">
        <v>26700</v>
      </c>
    </row>
    <row r="10" spans="10:13" ht="27" customHeight="1">
      <c r="J10" s="33">
        <v>3</v>
      </c>
      <c r="K10" s="33">
        <v>2017</v>
      </c>
      <c r="L10" s="34" t="s">
        <v>627</v>
      </c>
      <c r="M10" s="35">
        <v>32825</v>
      </c>
    </row>
    <row r="11" spans="10:13" ht="27" customHeight="1">
      <c r="J11" s="33">
        <v>4</v>
      </c>
      <c r="K11" s="33">
        <v>2017</v>
      </c>
      <c r="L11" s="34" t="s">
        <v>628</v>
      </c>
      <c r="M11" s="35">
        <v>25605</v>
      </c>
    </row>
    <row r="12" spans="10:13" ht="27" customHeight="1">
      <c r="J12" s="33">
        <v>5</v>
      </c>
      <c r="K12" s="33">
        <v>2017</v>
      </c>
      <c r="L12" s="34" t="s">
        <v>629</v>
      </c>
      <c r="M12" s="35">
        <v>26700</v>
      </c>
    </row>
    <row r="13" spans="10:13" ht="27" customHeight="1">
      <c r="J13" s="33">
        <v>6</v>
      </c>
      <c r="K13" s="33">
        <v>2017</v>
      </c>
      <c r="L13" s="34" t="s">
        <v>630</v>
      </c>
      <c r="M13" s="35">
        <v>26700</v>
      </c>
    </row>
    <row r="14" spans="10:13" ht="27" customHeight="1">
      <c r="J14" s="33">
        <v>7</v>
      </c>
      <c r="K14" s="33">
        <v>2017</v>
      </c>
      <c r="L14" s="34" t="s">
        <v>631</v>
      </c>
      <c r="M14" s="35">
        <v>26700</v>
      </c>
    </row>
    <row r="15" spans="10:13" ht="27" customHeight="1">
      <c r="J15" s="33">
        <v>8</v>
      </c>
      <c r="K15" s="33">
        <v>2017</v>
      </c>
      <c r="L15" s="34" t="s">
        <v>632</v>
      </c>
      <c r="M15" s="35">
        <v>26700</v>
      </c>
    </row>
    <row r="16" spans="10:13" ht="27" customHeight="1">
      <c r="J16" s="33">
        <v>9</v>
      </c>
      <c r="K16" s="33">
        <v>2017</v>
      </c>
      <c r="L16" s="34" t="s">
        <v>633</v>
      </c>
      <c r="M16" s="35">
        <v>29697</v>
      </c>
    </row>
    <row r="17" spans="10:13" ht="27" customHeight="1">
      <c r="J17" s="33">
        <v>10</v>
      </c>
      <c r="K17" s="33">
        <v>2017</v>
      </c>
      <c r="L17" s="34" t="s">
        <v>634</v>
      </c>
      <c r="M17" s="35">
        <v>71785</v>
      </c>
    </row>
    <row r="18" spans="10:13" ht="27" customHeight="1">
      <c r="J18" s="33">
        <v>11</v>
      </c>
      <c r="K18" s="33">
        <v>2017</v>
      </c>
      <c r="L18" s="34" t="s">
        <v>635</v>
      </c>
      <c r="M18" s="35">
        <v>30215</v>
      </c>
    </row>
    <row r="19" spans="10:13" ht="27" customHeight="1">
      <c r="J19" s="33">
        <v>12</v>
      </c>
      <c r="K19" s="33">
        <v>2017</v>
      </c>
      <c r="L19" s="34" t="s">
        <v>636</v>
      </c>
      <c r="M19" s="35">
        <v>31807</v>
      </c>
    </row>
    <row r="20" spans="10:13" ht="27" customHeight="1">
      <c r="J20" s="33">
        <v>13</v>
      </c>
      <c r="K20" s="33">
        <v>2018</v>
      </c>
      <c r="L20" s="34" t="s">
        <v>625</v>
      </c>
      <c r="M20" s="35">
        <v>35398</v>
      </c>
    </row>
    <row r="21" spans="10:13" ht="27" customHeight="1">
      <c r="J21" s="33">
        <v>14</v>
      </c>
      <c r="K21" s="33">
        <v>2018</v>
      </c>
      <c r="L21" s="34" t="s">
        <v>626</v>
      </c>
      <c r="M21" s="35">
        <v>34200</v>
      </c>
    </row>
    <row r="22" spans="10:13" ht="27" customHeight="1">
      <c r="J22" s="33">
        <v>15</v>
      </c>
      <c r="K22" s="33">
        <v>2018</v>
      </c>
      <c r="L22" s="34" t="s">
        <v>627</v>
      </c>
      <c r="M22" s="35">
        <v>46189.1</v>
      </c>
    </row>
    <row r="23" spans="10:13" ht="27" customHeight="1">
      <c r="J23" s="33">
        <v>16</v>
      </c>
      <c r="K23" s="33">
        <v>2018</v>
      </c>
      <c r="L23" s="34" t="s">
        <v>628</v>
      </c>
      <c r="M23" s="35">
        <v>33105</v>
      </c>
    </row>
    <row r="24" spans="10:13" ht="27" customHeight="1">
      <c r="J24" s="33">
        <v>17</v>
      </c>
      <c r="K24" s="33">
        <v>2018</v>
      </c>
      <c r="L24" s="34" t="s">
        <v>629</v>
      </c>
      <c r="M24" s="35">
        <v>62380</v>
      </c>
    </row>
    <row r="25" spans="10:13" ht="27" customHeight="1">
      <c r="J25" s="33">
        <v>18</v>
      </c>
      <c r="K25" s="33">
        <v>2018</v>
      </c>
      <c r="L25" s="34" t="s">
        <v>630</v>
      </c>
      <c r="M25" s="35">
        <v>34200</v>
      </c>
    </row>
    <row r="26" spans="10:13" ht="27" customHeight="1">
      <c r="J26" s="33">
        <v>19</v>
      </c>
      <c r="K26" s="33">
        <v>2018</v>
      </c>
      <c r="L26" s="34" t="s">
        <v>631</v>
      </c>
      <c r="M26" s="35">
        <v>37340</v>
      </c>
    </row>
    <row r="27" spans="10:13" ht="27" customHeight="1">
      <c r="J27" s="33">
        <v>20</v>
      </c>
      <c r="K27" s="33">
        <v>2018</v>
      </c>
      <c r="L27" s="34" t="s">
        <v>632</v>
      </c>
      <c r="M27" s="35">
        <v>36950</v>
      </c>
    </row>
    <row r="28" spans="10:13" ht="27" customHeight="1">
      <c r="J28" s="33">
        <v>21</v>
      </c>
      <c r="K28" s="33">
        <v>2018</v>
      </c>
      <c r="L28" s="34" t="s">
        <v>633</v>
      </c>
      <c r="M28" s="35">
        <v>37340</v>
      </c>
    </row>
    <row r="29" spans="10:13" ht="27" customHeight="1">
      <c r="J29" s="33">
        <v>22</v>
      </c>
      <c r="K29" s="33">
        <v>2018</v>
      </c>
      <c r="L29" s="34" t="s">
        <v>634</v>
      </c>
      <c r="M29" s="35">
        <v>32771</v>
      </c>
    </row>
    <row r="30" spans="10:13" ht="28" customHeight="1">
      <c r="J30" s="33">
        <v>23</v>
      </c>
      <c r="K30" s="33">
        <v>2018</v>
      </c>
      <c r="L30" s="34" t="s">
        <v>635</v>
      </c>
      <c r="M30" s="35">
        <v>45846</v>
      </c>
    </row>
    <row r="31" spans="10:13" ht="28" customHeight="1">
      <c r="J31" s="33">
        <v>24</v>
      </c>
      <c r="K31" s="33">
        <v>2018</v>
      </c>
      <c r="L31" s="34" t="s">
        <v>636</v>
      </c>
      <c r="M31" s="35">
        <v>33846</v>
      </c>
    </row>
    <row r="32" spans="10:13" ht="28" customHeight="1">
      <c r="J32" s="33">
        <v>25</v>
      </c>
      <c r="K32" s="33">
        <v>2019</v>
      </c>
      <c r="L32" s="34" t="s">
        <v>625</v>
      </c>
      <c r="M32" s="35">
        <v>49445</v>
      </c>
    </row>
    <row r="33" spans="10:13" ht="28" customHeight="1">
      <c r="J33" s="33">
        <v>26</v>
      </c>
      <c r="K33" s="33">
        <v>2019</v>
      </c>
      <c r="L33" s="34" t="s">
        <v>626</v>
      </c>
      <c r="M33" s="35">
        <v>39765</v>
      </c>
    </row>
    <row r="34" spans="10:13" ht="28" customHeight="1">
      <c r="J34" s="33">
        <v>27</v>
      </c>
      <c r="K34" s="33">
        <v>2019</v>
      </c>
      <c r="L34" s="34" t="s">
        <v>627</v>
      </c>
      <c r="M34" s="35">
        <v>39977</v>
      </c>
    </row>
    <row r="35" spans="10:13">
      <c r="M35" s="3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3:Y55"/>
  <sheetViews>
    <sheetView showGridLines="0" topLeftCell="A26" workbookViewId="0">
      <selection activeCell="N46" sqref="N46"/>
    </sheetView>
  </sheetViews>
  <sheetFormatPr baseColWidth="10" defaultColWidth="8.83203125" defaultRowHeight="16"/>
  <cols>
    <col min="1" max="4" width="8.83203125" style="8"/>
    <col min="5" max="5" width="3.5" style="16" bestFit="1" customWidth="1"/>
    <col min="6" max="6" width="16.5" style="8" bestFit="1" customWidth="1"/>
    <col min="7" max="7" width="15.5" style="8" bestFit="1" customWidth="1"/>
    <col min="8" max="8" width="41.6640625" style="8" bestFit="1" customWidth="1"/>
    <col min="9" max="9" width="14" style="8" bestFit="1" customWidth="1"/>
    <col min="10" max="10" width="16.83203125" style="12" bestFit="1" customWidth="1"/>
    <col min="11" max="11" width="14" style="8" customWidth="1"/>
    <col min="12" max="12" width="12" style="8" bestFit="1" customWidth="1"/>
    <col min="13" max="13" width="15.1640625" style="8" bestFit="1" customWidth="1"/>
    <col min="14" max="14" width="13.83203125" style="8" bestFit="1" customWidth="1"/>
    <col min="15" max="15" width="5.5" style="8" bestFit="1" customWidth="1"/>
    <col min="16" max="16" width="8.1640625" style="8" customWidth="1"/>
    <col min="17" max="17" width="12" style="8" customWidth="1"/>
    <col min="18" max="18" width="11.33203125" style="8" customWidth="1"/>
    <col min="19" max="21" width="16.1640625" style="8" customWidth="1"/>
    <col min="22" max="22" width="3" style="8" bestFit="1" customWidth="1"/>
    <col min="23" max="23" width="16" style="6" bestFit="1" customWidth="1"/>
    <col min="24" max="24" width="15.1640625" style="6" bestFit="1" customWidth="1"/>
    <col min="25" max="25" width="41.6640625" style="6" bestFit="1" customWidth="1"/>
    <col min="26" max="26" width="13.83203125" style="8" bestFit="1" customWidth="1"/>
    <col min="27" max="27" width="16.5" style="8" bestFit="1" customWidth="1"/>
    <col min="28" max="16384" width="8.83203125" style="8"/>
  </cols>
  <sheetData>
    <row r="3" spans="5:25" s="12" customFormat="1" ht="68">
      <c r="E3" s="23" t="s">
        <v>0</v>
      </c>
      <c r="F3" s="24" t="s">
        <v>538</v>
      </c>
      <c r="G3" s="25" t="s">
        <v>539</v>
      </c>
      <c r="H3" s="25" t="s">
        <v>540</v>
      </c>
      <c r="I3" s="25" t="s">
        <v>550</v>
      </c>
      <c r="J3" s="25" t="s">
        <v>561</v>
      </c>
      <c r="K3" s="25" t="s">
        <v>562</v>
      </c>
      <c r="L3" s="25" t="s">
        <v>575</v>
      </c>
      <c r="M3" s="25" t="s">
        <v>560</v>
      </c>
      <c r="N3" s="25" t="s">
        <v>613</v>
      </c>
      <c r="O3" s="25" t="s">
        <v>658</v>
      </c>
      <c r="W3" s="7"/>
      <c r="X3" s="7"/>
      <c r="Y3" s="7"/>
    </row>
    <row r="4" spans="5:25">
      <c r="E4" s="11">
        <v>1</v>
      </c>
      <c r="F4" s="9">
        <v>42767</v>
      </c>
      <c r="G4" s="9">
        <v>42795</v>
      </c>
      <c r="H4" s="10" t="s">
        <v>548</v>
      </c>
      <c r="I4" s="10" t="s">
        <v>549</v>
      </c>
      <c r="J4" s="18">
        <v>30000</v>
      </c>
      <c r="K4" s="19">
        <v>18801</v>
      </c>
      <c r="L4" s="19">
        <f>K4-J4</f>
        <v>-11199</v>
      </c>
      <c r="M4" s="19">
        <v>15508</v>
      </c>
      <c r="N4" s="20">
        <f>K4-M4</f>
        <v>3293</v>
      </c>
      <c r="O4" s="40"/>
      <c r="S4" s="13"/>
      <c r="T4" s="13"/>
      <c r="U4" s="13"/>
    </row>
    <row r="5" spans="5:25">
      <c r="E5" s="11">
        <v>2</v>
      </c>
      <c r="F5" s="9">
        <v>42795</v>
      </c>
      <c r="G5" s="9">
        <v>42826</v>
      </c>
      <c r="H5" s="10" t="s">
        <v>548</v>
      </c>
      <c r="I5" s="10" t="s">
        <v>541</v>
      </c>
      <c r="J5" s="18">
        <v>30000</v>
      </c>
      <c r="K5" s="19">
        <v>41297.629999999997</v>
      </c>
      <c r="L5" s="19">
        <f t="shared" ref="L5:L27" si="0">K5-J5</f>
        <v>11297.629999999997</v>
      </c>
      <c r="M5" s="19">
        <v>41297.629999999997</v>
      </c>
      <c r="N5" s="20">
        <f>K5-M5</f>
        <v>0</v>
      </c>
      <c r="O5" s="40"/>
      <c r="S5" s="13"/>
      <c r="T5" s="13"/>
      <c r="U5" s="13"/>
    </row>
    <row r="6" spans="5:25">
      <c r="E6" s="11">
        <v>3</v>
      </c>
      <c r="F6" s="9">
        <v>42826</v>
      </c>
      <c r="G6" s="9">
        <v>42826</v>
      </c>
      <c r="H6" s="10" t="s">
        <v>548</v>
      </c>
      <c r="I6" s="10" t="s">
        <v>543</v>
      </c>
      <c r="J6" s="18">
        <v>25000</v>
      </c>
      <c r="K6" s="19">
        <v>27368.47</v>
      </c>
      <c r="L6" s="19">
        <f t="shared" si="0"/>
        <v>2368.4700000000012</v>
      </c>
      <c r="M6" s="19">
        <v>26134</v>
      </c>
      <c r="N6" s="20">
        <f t="shared" ref="N6:N16" si="1">K6-M6</f>
        <v>1234.4700000000012</v>
      </c>
      <c r="O6" s="40"/>
      <c r="S6" s="13"/>
      <c r="T6" s="13"/>
      <c r="U6" s="13"/>
    </row>
    <row r="7" spans="5:25">
      <c r="E7" s="11">
        <v>4</v>
      </c>
      <c r="F7" s="9">
        <v>42856</v>
      </c>
      <c r="G7" s="9">
        <v>42856</v>
      </c>
      <c r="H7" s="10" t="s">
        <v>552</v>
      </c>
      <c r="I7" s="10" t="s">
        <v>544</v>
      </c>
      <c r="J7" s="18">
        <v>25000</v>
      </c>
      <c r="K7" s="19">
        <v>23504.7</v>
      </c>
      <c r="L7" s="19">
        <f t="shared" si="0"/>
        <v>-1495.2999999999993</v>
      </c>
      <c r="M7" s="19">
        <v>18297</v>
      </c>
      <c r="N7" s="20">
        <f t="shared" si="1"/>
        <v>5207.7000000000007</v>
      </c>
      <c r="O7" s="40"/>
      <c r="S7" s="13"/>
      <c r="T7" s="13"/>
      <c r="U7" s="13"/>
    </row>
    <row r="8" spans="5:25">
      <c r="E8" s="11">
        <v>5</v>
      </c>
      <c r="F8" s="9">
        <v>42856</v>
      </c>
      <c r="G8" s="9">
        <v>42887</v>
      </c>
      <c r="H8" s="10" t="s">
        <v>551</v>
      </c>
      <c r="I8" s="10" t="s">
        <v>542</v>
      </c>
      <c r="J8" s="18">
        <v>40000</v>
      </c>
      <c r="K8" s="19">
        <v>40545.57</v>
      </c>
      <c r="L8" s="19">
        <f t="shared" si="0"/>
        <v>545.56999999999971</v>
      </c>
      <c r="M8" s="19">
        <v>33089</v>
      </c>
      <c r="N8" s="20">
        <f>K8-M8</f>
        <v>7456.57</v>
      </c>
      <c r="O8" s="40"/>
      <c r="S8" s="13"/>
      <c r="T8" s="13"/>
      <c r="U8" s="13"/>
    </row>
    <row r="9" spans="5:25">
      <c r="E9" s="11">
        <v>6</v>
      </c>
      <c r="F9" s="9">
        <v>42887</v>
      </c>
      <c r="G9" s="9">
        <v>42887</v>
      </c>
      <c r="H9" s="10" t="s">
        <v>553</v>
      </c>
      <c r="I9" s="10" t="s">
        <v>545</v>
      </c>
      <c r="J9" s="18">
        <v>25000</v>
      </c>
      <c r="K9" s="19">
        <v>24282</v>
      </c>
      <c r="L9" s="19">
        <f t="shared" si="0"/>
        <v>-718</v>
      </c>
      <c r="M9" s="19">
        <v>20562.36</v>
      </c>
      <c r="N9" s="20">
        <f t="shared" si="1"/>
        <v>3719.6399999999994</v>
      </c>
      <c r="O9" s="40"/>
      <c r="S9" s="13"/>
      <c r="T9" s="13"/>
      <c r="U9" s="13"/>
    </row>
    <row r="10" spans="5:25">
      <c r="E10" s="11">
        <v>7</v>
      </c>
      <c r="F10" s="9">
        <v>42887</v>
      </c>
      <c r="G10" s="9">
        <v>42917</v>
      </c>
      <c r="H10" s="10" t="s">
        <v>554</v>
      </c>
      <c r="I10" s="10" t="s">
        <v>544</v>
      </c>
      <c r="J10" s="18">
        <v>20000</v>
      </c>
      <c r="K10" s="19">
        <v>25059.759999999998</v>
      </c>
      <c r="L10" s="19">
        <f t="shared" si="0"/>
        <v>5059.7599999999984</v>
      </c>
      <c r="M10" s="19">
        <v>19403</v>
      </c>
      <c r="N10" s="20">
        <f t="shared" si="1"/>
        <v>5656.7599999999984</v>
      </c>
      <c r="O10" s="40"/>
      <c r="S10" s="13"/>
      <c r="T10" s="13"/>
      <c r="U10" s="13"/>
    </row>
    <row r="11" spans="5:25">
      <c r="E11" s="11">
        <v>8</v>
      </c>
      <c r="F11" s="9">
        <v>42917</v>
      </c>
      <c r="G11" s="9">
        <v>42948</v>
      </c>
      <c r="H11" s="10" t="s">
        <v>555</v>
      </c>
      <c r="I11" s="10" t="s">
        <v>556</v>
      </c>
      <c r="J11" s="18">
        <v>54000</v>
      </c>
      <c r="K11" s="19">
        <v>60563.9</v>
      </c>
      <c r="L11" s="19">
        <f t="shared" si="0"/>
        <v>6563.9000000000015</v>
      </c>
      <c r="M11" s="19">
        <v>54158.720000000001</v>
      </c>
      <c r="N11" s="20">
        <f t="shared" si="1"/>
        <v>6405.18</v>
      </c>
      <c r="O11" s="40"/>
      <c r="S11" s="13"/>
      <c r="T11" s="13"/>
      <c r="U11" s="13"/>
    </row>
    <row r="12" spans="5:25">
      <c r="E12" s="11">
        <v>9</v>
      </c>
      <c r="F12" s="9">
        <v>42979</v>
      </c>
      <c r="G12" s="9">
        <v>42979</v>
      </c>
      <c r="H12" s="10" t="s">
        <v>559</v>
      </c>
      <c r="I12" s="10" t="s">
        <v>545</v>
      </c>
      <c r="J12" s="18">
        <v>35000</v>
      </c>
      <c r="K12" s="19">
        <v>40626</v>
      </c>
      <c r="L12" s="19">
        <f t="shared" si="0"/>
        <v>5626</v>
      </c>
      <c r="M12" s="19">
        <v>33399.32</v>
      </c>
      <c r="N12" s="20">
        <f t="shared" si="1"/>
        <v>7226.68</v>
      </c>
      <c r="O12" s="40"/>
      <c r="S12" s="13"/>
      <c r="T12" s="13"/>
      <c r="U12" s="13"/>
    </row>
    <row r="13" spans="5:25">
      <c r="E13" s="11">
        <v>10</v>
      </c>
      <c r="F13" s="9">
        <v>42979</v>
      </c>
      <c r="G13" s="9">
        <v>42979</v>
      </c>
      <c r="H13" s="10" t="s">
        <v>558</v>
      </c>
      <c r="I13" s="10" t="s">
        <v>546</v>
      </c>
      <c r="J13" s="18">
        <v>7000</v>
      </c>
      <c r="K13" s="19">
        <v>11690</v>
      </c>
      <c r="L13" s="19">
        <f t="shared" si="0"/>
        <v>4690</v>
      </c>
      <c r="M13" s="19">
        <v>10760.42</v>
      </c>
      <c r="N13" s="20">
        <f t="shared" si="1"/>
        <v>929.57999999999993</v>
      </c>
      <c r="O13" s="40"/>
      <c r="S13" s="13"/>
      <c r="T13" s="13"/>
      <c r="U13" s="13"/>
    </row>
    <row r="14" spans="5:25">
      <c r="E14" s="11">
        <v>11</v>
      </c>
      <c r="F14" s="9">
        <v>43009</v>
      </c>
      <c r="G14" s="9">
        <v>43040</v>
      </c>
      <c r="H14" s="10" t="s">
        <v>552</v>
      </c>
      <c r="I14" s="10" t="s">
        <v>544</v>
      </c>
      <c r="J14" s="18">
        <v>25000</v>
      </c>
      <c r="K14" s="19">
        <v>53240</v>
      </c>
      <c r="L14" s="19">
        <f t="shared" si="0"/>
        <v>28240</v>
      </c>
      <c r="M14" s="19">
        <v>46319</v>
      </c>
      <c r="N14" s="20">
        <f t="shared" si="1"/>
        <v>6921</v>
      </c>
      <c r="O14" s="40"/>
      <c r="S14" s="13"/>
      <c r="T14" s="13"/>
      <c r="U14" s="13"/>
    </row>
    <row r="15" spans="5:25">
      <c r="E15" s="11">
        <v>12</v>
      </c>
      <c r="F15" s="9">
        <v>43040</v>
      </c>
      <c r="G15" s="9">
        <v>43070</v>
      </c>
      <c r="H15" s="10" t="s">
        <v>557</v>
      </c>
      <c r="I15" s="10" t="s">
        <v>547</v>
      </c>
      <c r="J15" s="18">
        <v>70000</v>
      </c>
      <c r="K15" s="19">
        <v>87722</v>
      </c>
      <c r="L15" s="19">
        <f t="shared" si="0"/>
        <v>17722</v>
      </c>
      <c r="M15" s="19">
        <v>79492.59</v>
      </c>
      <c r="N15" s="20">
        <f t="shared" si="1"/>
        <v>8229.4100000000035</v>
      </c>
      <c r="O15" s="40"/>
      <c r="S15" s="13"/>
      <c r="T15" s="13"/>
      <c r="U15" s="13"/>
    </row>
    <row r="16" spans="5:25">
      <c r="E16" s="11">
        <v>13</v>
      </c>
      <c r="F16" s="9">
        <v>43070</v>
      </c>
      <c r="G16" s="9">
        <v>43070</v>
      </c>
      <c r="H16" s="10" t="s">
        <v>563</v>
      </c>
      <c r="I16" s="10" t="s">
        <v>564</v>
      </c>
      <c r="J16" s="18">
        <v>30000</v>
      </c>
      <c r="K16" s="19">
        <v>22314</v>
      </c>
      <c r="L16" s="19">
        <f t="shared" si="0"/>
        <v>-7686</v>
      </c>
      <c r="M16" s="19">
        <v>14201.73</v>
      </c>
      <c r="N16" s="20">
        <f t="shared" si="1"/>
        <v>8112.27</v>
      </c>
      <c r="O16" s="40"/>
      <c r="S16" s="13"/>
      <c r="T16" s="13"/>
      <c r="U16" s="13"/>
    </row>
    <row r="17" spans="5:22">
      <c r="E17" s="11">
        <v>14</v>
      </c>
      <c r="F17" s="9">
        <v>43101</v>
      </c>
      <c r="G17" s="9">
        <v>43132</v>
      </c>
      <c r="H17" s="10" t="s">
        <v>576</v>
      </c>
      <c r="I17" s="10" t="s">
        <v>546</v>
      </c>
      <c r="J17" s="18">
        <v>40000</v>
      </c>
      <c r="K17" s="19">
        <v>61383</v>
      </c>
      <c r="L17" s="19">
        <f t="shared" si="0"/>
        <v>21383</v>
      </c>
      <c r="M17" s="19">
        <v>57315</v>
      </c>
      <c r="N17" s="20">
        <f>K17-M17</f>
        <v>4068</v>
      </c>
      <c r="O17" s="40"/>
      <c r="Q17" s="13"/>
      <c r="R17" s="13"/>
      <c r="S17" s="13"/>
      <c r="T17" s="13"/>
      <c r="U17" s="13"/>
      <c r="V17" s="13"/>
    </row>
    <row r="18" spans="5:22">
      <c r="E18" s="11">
        <v>15</v>
      </c>
      <c r="F18" s="9">
        <v>43132</v>
      </c>
      <c r="G18" s="9">
        <v>43132</v>
      </c>
      <c r="H18" s="10" t="s">
        <v>614</v>
      </c>
      <c r="I18" s="10"/>
      <c r="J18" s="18">
        <v>82398.03</v>
      </c>
      <c r="K18" s="19"/>
      <c r="L18" s="19">
        <f t="shared" si="0"/>
        <v>-82398.03</v>
      </c>
      <c r="M18" s="19"/>
      <c r="N18" s="20">
        <f t="shared" ref="N18:N45" si="2">K18-M18</f>
        <v>0</v>
      </c>
      <c r="O18" s="40"/>
      <c r="Q18" s="13"/>
      <c r="R18" s="13"/>
      <c r="S18" s="13"/>
      <c r="T18" s="13"/>
      <c r="U18" s="13"/>
      <c r="V18" s="13"/>
    </row>
    <row r="19" spans="5:22">
      <c r="E19" s="11">
        <v>16</v>
      </c>
      <c r="F19" s="9">
        <v>43132</v>
      </c>
      <c r="G19" s="9">
        <v>43132</v>
      </c>
      <c r="H19" s="29" t="s">
        <v>551</v>
      </c>
      <c r="I19" s="29" t="s">
        <v>542</v>
      </c>
      <c r="J19" s="18">
        <v>45000</v>
      </c>
      <c r="K19" s="19">
        <f>60381+6535+2500</f>
        <v>69416</v>
      </c>
      <c r="L19" s="19">
        <f t="shared" si="0"/>
        <v>24416</v>
      </c>
      <c r="M19" s="19">
        <v>61260</v>
      </c>
      <c r="N19" s="20">
        <f t="shared" si="2"/>
        <v>8156</v>
      </c>
      <c r="O19" s="40"/>
      <c r="Q19" s="13"/>
      <c r="R19" s="13"/>
      <c r="S19" s="13"/>
      <c r="T19" s="13"/>
      <c r="U19" s="13"/>
      <c r="V19" s="13"/>
    </row>
    <row r="20" spans="5:22">
      <c r="E20" s="11">
        <v>17</v>
      </c>
      <c r="F20" s="9">
        <v>43160</v>
      </c>
      <c r="G20" s="9">
        <v>43160</v>
      </c>
      <c r="H20" s="38" t="s">
        <v>637</v>
      </c>
      <c r="I20" s="38" t="s">
        <v>638</v>
      </c>
      <c r="J20" s="18">
        <v>20000</v>
      </c>
      <c r="K20" s="19">
        <v>40061</v>
      </c>
      <c r="L20" s="19">
        <f t="shared" si="0"/>
        <v>20061</v>
      </c>
      <c r="M20" s="19">
        <v>32248</v>
      </c>
      <c r="N20" s="20">
        <f t="shared" si="2"/>
        <v>7813</v>
      </c>
      <c r="O20" s="40"/>
      <c r="Q20" s="13"/>
      <c r="R20" s="13"/>
      <c r="S20" s="13"/>
      <c r="T20" s="13"/>
      <c r="U20" s="13"/>
      <c r="V20" s="13"/>
    </row>
    <row r="21" spans="5:22">
      <c r="E21" s="11">
        <v>18</v>
      </c>
      <c r="F21" s="9">
        <v>43160</v>
      </c>
      <c r="G21" s="9">
        <v>43160</v>
      </c>
      <c r="H21" s="39" t="s">
        <v>657</v>
      </c>
      <c r="I21" s="38"/>
      <c r="J21" s="18">
        <v>1916</v>
      </c>
      <c r="K21" s="19">
        <v>0</v>
      </c>
      <c r="L21" s="19">
        <f t="shared" si="0"/>
        <v>-1916</v>
      </c>
      <c r="M21" s="19"/>
      <c r="N21" s="20">
        <f t="shared" si="2"/>
        <v>0</v>
      </c>
      <c r="O21" s="40"/>
      <c r="Q21" s="13"/>
      <c r="R21" s="13"/>
      <c r="S21" s="13"/>
      <c r="T21" s="13"/>
      <c r="U21" s="13"/>
      <c r="V21" s="13"/>
    </row>
    <row r="22" spans="5:22">
      <c r="E22" s="11">
        <v>19</v>
      </c>
      <c r="F22" s="9">
        <v>43191</v>
      </c>
      <c r="G22" s="9">
        <v>43191</v>
      </c>
      <c r="H22" s="41" t="s">
        <v>660</v>
      </c>
      <c r="I22" s="38"/>
      <c r="J22" s="18">
        <v>2500</v>
      </c>
      <c r="K22" s="19">
        <v>0</v>
      </c>
      <c r="L22" s="19">
        <f t="shared" si="0"/>
        <v>-2500</v>
      </c>
      <c r="M22" s="19"/>
      <c r="N22" s="20">
        <f t="shared" si="2"/>
        <v>0</v>
      </c>
      <c r="O22" s="40"/>
      <c r="Q22" s="13"/>
      <c r="R22" s="13"/>
      <c r="S22" s="13"/>
      <c r="T22" s="13"/>
      <c r="U22" s="13"/>
      <c r="V22" s="13"/>
    </row>
    <row r="23" spans="5:22">
      <c r="E23" s="11">
        <v>20</v>
      </c>
      <c r="F23" s="9">
        <v>43191</v>
      </c>
      <c r="G23" s="9">
        <v>43191</v>
      </c>
      <c r="H23" s="42" t="s">
        <v>659</v>
      </c>
      <c r="I23" s="38"/>
      <c r="J23" s="18">
        <v>40061</v>
      </c>
      <c r="K23" s="19">
        <v>0</v>
      </c>
      <c r="L23" s="19">
        <f t="shared" si="0"/>
        <v>-40061</v>
      </c>
      <c r="M23" s="19"/>
      <c r="N23" s="20">
        <f t="shared" si="2"/>
        <v>0</v>
      </c>
      <c r="O23" s="40"/>
      <c r="Q23" s="13"/>
      <c r="R23" s="13"/>
      <c r="S23" s="13"/>
      <c r="T23" s="13"/>
      <c r="U23" s="13"/>
      <c r="V23" s="13"/>
    </row>
    <row r="24" spans="5:22">
      <c r="E24" s="11">
        <v>21</v>
      </c>
      <c r="F24" s="9">
        <v>43191</v>
      </c>
      <c r="G24" s="9">
        <v>43191</v>
      </c>
      <c r="H24" s="42" t="s">
        <v>558</v>
      </c>
      <c r="I24" s="42" t="s">
        <v>701</v>
      </c>
      <c r="J24" s="19">
        <v>58124</v>
      </c>
      <c r="K24" s="19">
        <v>38124</v>
      </c>
      <c r="L24" s="19">
        <f t="shared" si="0"/>
        <v>-20000</v>
      </c>
      <c r="M24" s="19">
        <v>31310</v>
      </c>
      <c r="N24" s="20">
        <f t="shared" si="2"/>
        <v>6814</v>
      </c>
      <c r="O24" s="40"/>
      <c r="Q24" s="13"/>
      <c r="R24" s="13"/>
      <c r="S24" s="13"/>
      <c r="T24" s="13"/>
      <c r="U24" s="13"/>
      <c r="V24" s="13"/>
    </row>
    <row r="25" spans="5:22">
      <c r="E25" s="11">
        <v>22</v>
      </c>
      <c r="F25" s="9">
        <v>43221</v>
      </c>
      <c r="G25" s="9">
        <v>43221</v>
      </c>
      <c r="H25" s="42" t="s">
        <v>699</v>
      </c>
      <c r="I25" s="42" t="s">
        <v>700</v>
      </c>
      <c r="J25" s="19">
        <v>0</v>
      </c>
      <c r="K25" s="19">
        <v>21152</v>
      </c>
      <c r="L25" s="19">
        <f t="shared" si="0"/>
        <v>21152</v>
      </c>
      <c r="M25" s="19">
        <v>15433</v>
      </c>
      <c r="N25" s="20">
        <f t="shared" si="2"/>
        <v>5719</v>
      </c>
      <c r="O25" s="40"/>
      <c r="Q25" s="13"/>
      <c r="R25" s="13"/>
      <c r="S25" s="13"/>
      <c r="T25" s="13"/>
      <c r="U25" s="13"/>
      <c r="V25" s="13"/>
    </row>
    <row r="26" spans="5:22">
      <c r="E26" s="11">
        <v>23</v>
      </c>
      <c r="F26" s="9">
        <v>43252</v>
      </c>
      <c r="G26" s="9">
        <v>43252</v>
      </c>
      <c r="H26" s="95" t="s">
        <v>745</v>
      </c>
      <c r="I26" s="42"/>
      <c r="J26" s="19">
        <v>21152</v>
      </c>
      <c r="K26" s="19">
        <v>0</v>
      </c>
      <c r="L26" s="19">
        <f t="shared" si="0"/>
        <v>-21152</v>
      </c>
      <c r="M26" s="19"/>
      <c r="N26" s="20"/>
      <c r="O26" s="40"/>
      <c r="Q26" s="13"/>
      <c r="R26" s="13"/>
      <c r="S26" s="13"/>
      <c r="T26" s="13"/>
      <c r="U26" s="13"/>
      <c r="V26" s="13"/>
    </row>
    <row r="27" spans="5:22">
      <c r="E27" s="11">
        <v>24</v>
      </c>
      <c r="F27" s="9">
        <v>43252</v>
      </c>
      <c r="G27" s="9">
        <v>43252</v>
      </c>
      <c r="H27" s="95" t="s">
        <v>743</v>
      </c>
      <c r="I27" s="95" t="s">
        <v>544</v>
      </c>
      <c r="J27" s="19">
        <v>0</v>
      </c>
      <c r="K27" s="19">
        <v>23946.46</v>
      </c>
      <c r="L27" s="19">
        <f t="shared" si="0"/>
        <v>23946.46</v>
      </c>
      <c r="M27" s="19">
        <v>16222</v>
      </c>
      <c r="N27" s="20">
        <f t="shared" si="2"/>
        <v>7724.4599999999991</v>
      </c>
      <c r="O27" s="40"/>
      <c r="Q27" s="13"/>
      <c r="R27" s="13"/>
      <c r="S27" s="13"/>
      <c r="T27" s="13"/>
      <c r="U27" s="13"/>
      <c r="V27" s="13"/>
    </row>
    <row r="28" spans="5:22">
      <c r="E28" s="11">
        <v>25</v>
      </c>
      <c r="F28" s="9">
        <v>43282</v>
      </c>
      <c r="G28" s="9">
        <v>43282</v>
      </c>
      <c r="H28" s="95" t="s">
        <v>744</v>
      </c>
      <c r="I28" s="94"/>
      <c r="J28" s="19">
        <v>3946.46</v>
      </c>
      <c r="K28" s="19">
        <v>0</v>
      </c>
      <c r="L28" s="19">
        <f>K28-J28</f>
        <v>-3946.46</v>
      </c>
      <c r="M28" s="19"/>
      <c r="N28" s="20">
        <f t="shared" si="2"/>
        <v>0</v>
      </c>
      <c r="O28" s="40"/>
      <c r="Q28" s="13"/>
      <c r="R28" s="13"/>
      <c r="S28" s="13"/>
      <c r="T28" s="13"/>
      <c r="U28" s="13"/>
      <c r="V28" s="13"/>
    </row>
    <row r="29" spans="5:22">
      <c r="E29" s="93">
        <v>26</v>
      </c>
      <c r="F29" s="9">
        <v>43282</v>
      </c>
      <c r="G29" s="9">
        <v>43282</v>
      </c>
      <c r="H29" s="95" t="s">
        <v>554</v>
      </c>
      <c r="I29" s="96" t="s">
        <v>541</v>
      </c>
      <c r="J29" s="19">
        <v>25000</v>
      </c>
      <c r="K29" s="19">
        <v>41656</v>
      </c>
      <c r="L29" s="19">
        <f>K29-J29</f>
        <v>16656</v>
      </c>
      <c r="M29" s="19">
        <v>34694</v>
      </c>
      <c r="N29" s="20">
        <f t="shared" si="2"/>
        <v>6962</v>
      </c>
      <c r="O29" s="40"/>
      <c r="Q29" s="13"/>
      <c r="R29" s="13"/>
      <c r="S29" s="13"/>
      <c r="T29" s="13"/>
      <c r="U29" s="13"/>
      <c r="V29" s="13"/>
    </row>
    <row r="30" spans="5:22">
      <c r="E30" s="11">
        <v>27</v>
      </c>
      <c r="F30" s="9">
        <v>43282</v>
      </c>
      <c r="G30" s="9">
        <v>43313</v>
      </c>
      <c r="H30" s="97" t="s">
        <v>784</v>
      </c>
      <c r="I30" s="98" t="s">
        <v>701</v>
      </c>
      <c r="J30" s="19">
        <v>35000</v>
      </c>
      <c r="K30" s="19">
        <v>41286</v>
      </c>
      <c r="L30" s="19">
        <f t="shared" ref="L30:L45" si="3">K30-J30</f>
        <v>6286</v>
      </c>
      <c r="M30" s="19">
        <f>17221+23760</f>
        <v>40981</v>
      </c>
      <c r="N30" s="20">
        <f t="shared" si="2"/>
        <v>305</v>
      </c>
      <c r="O30" s="40"/>
      <c r="Q30" s="13"/>
      <c r="R30" s="13"/>
      <c r="S30" s="13"/>
      <c r="T30" s="13"/>
      <c r="U30" s="13"/>
      <c r="V30" s="13"/>
    </row>
    <row r="31" spans="5:22">
      <c r="E31" s="93">
        <v>28</v>
      </c>
      <c r="F31" s="9">
        <v>43313</v>
      </c>
      <c r="G31" s="9">
        <v>43313</v>
      </c>
      <c r="H31" s="97" t="s">
        <v>785</v>
      </c>
      <c r="I31" s="98" t="s">
        <v>786</v>
      </c>
      <c r="J31" s="19">
        <v>35000</v>
      </c>
      <c r="K31" s="19">
        <v>44267.44</v>
      </c>
      <c r="L31" s="19">
        <f t="shared" si="3"/>
        <v>9267.4400000000023</v>
      </c>
      <c r="M31" s="19">
        <v>38031</v>
      </c>
      <c r="N31" s="20">
        <f t="shared" si="2"/>
        <v>6236.4400000000023</v>
      </c>
      <c r="O31" s="40"/>
      <c r="Q31" s="13"/>
      <c r="R31" s="13"/>
      <c r="S31" s="13"/>
      <c r="T31" s="13"/>
      <c r="U31" s="13"/>
      <c r="V31" s="13"/>
    </row>
    <row r="32" spans="5:22">
      <c r="E32" s="93">
        <v>29</v>
      </c>
      <c r="F32" s="9">
        <v>43344</v>
      </c>
      <c r="G32" s="9">
        <v>43344</v>
      </c>
      <c r="H32" s="102" t="s">
        <v>855</v>
      </c>
      <c r="I32" s="103" t="s">
        <v>701</v>
      </c>
      <c r="J32" s="19">
        <v>0</v>
      </c>
      <c r="K32" s="19">
        <v>33663.550000000003</v>
      </c>
      <c r="L32" s="19">
        <f>K32-J32</f>
        <v>33663.550000000003</v>
      </c>
      <c r="M32" s="19">
        <v>27343</v>
      </c>
      <c r="N32" s="20">
        <f>K32-M32</f>
        <v>6320.5500000000029</v>
      </c>
      <c r="O32" s="40"/>
      <c r="Q32" s="13"/>
      <c r="R32" s="13"/>
      <c r="S32" s="13"/>
      <c r="T32" s="13"/>
      <c r="U32" s="13"/>
      <c r="V32" s="13"/>
    </row>
    <row r="33" spans="5:23">
      <c r="E33" s="93">
        <v>30</v>
      </c>
      <c r="F33" s="9">
        <v>43374</v>
      </c>
      <c r="G33" s="9">
        <v>43374</v>
      </c>
      <c r="H33" s="103" t="s">
        <v>858</v>
      </c>
      <c r="I33" s="98"/>
      <c r="J33" s="19">
        <v>32210</v>
      </c>
      <c r="K33" s="19">
        <v>0</v>
      </c>
      <c r="L33" s="19">
        <f t="shared" si="3"/>
        <v>-32210</v>
      </c>
      <c r="M33" s="19"/>
      <c r="N33" s="20">
        <f t="shared" si="2"/>
        <v>0</v>
      </c>
      <c r="O33" s="40"/>
      <c r="Q33" s="13"/>
      <c r="R33" s="13"/>
      <c r="S33" s="13"/>
      <c r="T33" s="13"/>
      <c r="U33" s="13"/>
      <c r="V33" s="13"/>
    </row>
    <row r="34" spans="5:23">
      <c r="E34" s="93">
        <v>31</v>
      </c>
      <c r="F34" s="9">
        <v>43374</v>
      </c>
      <c r="G34" s="9">
        <v>43374</v>
      </c>
      <c r="H34" s="102" t="s">
        <v>856</v>
      </c>
      <c r="I34" s="103" t="s">
        <v>544</v>
      </c>
      <c r="J34" s="19">
        <v>35000</v>
      </c>
      <c r="K34" s="19"/>
      <c r="L34" s="19">
        <f t="shared" si="3"/>
        <v>-35000</v>
      </c>
      <c r="M34" s="19"/>
      <c r="N34" s="20">
        <f t="shared" si="2"/>
        <v>0</v>
      </c>
      <c r="O34" s="40"/>
      <c r="Q34" s="13"/>
      <c r="R34" s="13"/>
      <c r="S34" s="13"/>
      <c r="T34" s="13"/>
      <c r="U34" s="13"/>
      <c r="V34" s="13"/>
    </row>
    <row r="35" spans="5:23">
      <c r="E35" s="93">
        <v>32</v>
      </c>
      <c r="F35" s="9">
        <v>43374</v>
      </c>
      <c r="G35" s="9">
        <v>43374</v>
      </c>
      <c r="H35" s="102" t="s">
        <v>857</v>
      </c>
      <c r="I35" s="97"/>
      <c r="J35" s="19">
        <v>33663.550000000003</v>
      </c>
      <c r="K35" s="19">
        <v>0</v>
      </c>
      <c r="L35" s="19">
        <f t="shared" si="3"/>
        <v>-33663.550000000003</v>
      </c>
      <c r="M35" s="19"/>
      <c r="N35" s="20">
        <f t="shared" si="2"/>
        <v>0</v>
      </c>
      <c r="O35" s="40"/>
      <c r="Q35" s="13"/>
      <c r="R35" s="13"/>
      <c r="S35" s="13"/>
      <c r="T35" s="13"/>
      <c r="U35" s="13"/>
      <c r="V35" s="13"/>
    </row>
    <row r="36" spans="5:23" ht="17">
      <c r="E36" s="93">
        <v>33</v>
      </c>
      <c r="F36" s="9">
        <v>43405</v>
      </c>
      <c r="G36" s="9">
        <v>43405</v>
      </c>
      <c r="H36" s="117" t="s">
        <v>912</v>
      </c>
      <c r="I36" s="110" t="s">
        <v>544</v>
      </c>
      <c r="J36" s="116"/>
      <c r="K36" s="19">
        <v>17936.330000000002</v>
      </c>
      <c r="L36" s="19">
        <f t="shared" si="3"/>
        <v>17936.330000000002</v>
      </c>
      <c r="M36" s="19">
        <f>14285+1870</f>
        <v>16155</v>
      </c>
      <c r="N36" s="20">
        <f t="shared" si="2"/>
        <v>1781.3300000000017</v>
      </c>
      <c r="O36" s="40"/>
      <c r="Q36" s="13"/>
      <c r="R36" s="13"/>
      <c r="S36" s="13"/>
      <c r="T36" s="13"/>
      <c r="U36" s="13"/>
      <c r="V36" s="13"/>
    </row>
    <row r="37" spans="5:23">
      <c r="E37" s="93">
        <v>34</v>
      </c>
      <c r="F37" s="9">
        <v>43405</v>
      </c>
      <c r="G37" s="9">
        <v>43405</v>
      </c>
      <c r="H37" s="117" t="s">
        <v>913</v>
      </c>
      <c r="I37" s="110" t="s">
        <v>700</v>
      </c>
      <c r="J37" s="19"/>
      <c r="K37" s="19">
        <v>2310</v>
      </c>
      <c r="L37" s="19">
        <f t="shared" si="3"/>
        <v>2310</v>
      </c>
      <c r="M37" s="19">
        <v>2310</v>
      </c>
      <c r="N37" s="20">
        <f t="shared" si="2"/>
        <v>0</v>
      </c>
      <c r="O37" s="40"/>
      <c r="Q37" s="13"/>
      <c r="R37" s="13"/>
      <c r="S37" s="13"/>
      <c r="T37" s="13"/>
      <c r="U37" s="13"/>
      <c r="V37" s="13"/>
    </row>
    <row r="38" spans="5:23">
      <c r="E38" s="93">
        <v>35</v>
      </c>
      <c r="F38" s="9">
        <v>43405</v>
      </c>
      <c r="G38" s="9">
        <v>43405</v>
      </c>
      <c r="H38" s="117" t="s">
        <v>914</v>
      </c>
      <c r="I38" s="110" t="s">
        <v>545</v>
      </c>
      <c r="J38" s="19">
        <v>25000</v>
      </c>
      <c r="K38" s="19">
        <v>20996</v>
      </c>
      <c r="L38" s="19">
        <f t="shared" si="3"/>
        <v>-4004</v>
      </c>
      <c r="M38" s="19">
        <f>13048+6590</f>
        <v>19638</v>
      </c>
      <c r="N38" s="20">
        <f t="shared" si="2"/>
        <v>1358</v>
      </c>
      <c r="O38" s="40"/>
      <c r="Q38" s="13"/>
      <c r="R38" s="13"/>
      <c r="S38" s="13"/>
      <c r="T38" s="13"/>
      <c r="U38" s="13"/>
      <c r="V38" s="13"/>
    </row>
    <row r="39" spans="5:23">
      <c r="E39" s="93">
        <v>36</v>
      </c>
      <c r="F39" s="9">
        <v>43435</v>
      </c>
      <c r="G39" s="9">
        <v>43435</v>
      </c>
      <c r="H39" s="117" t="s">
        <v>915</v>
      </c>
      <c r="I39" s="110" t="s">
        <v>545</v>
      </c>
      <c r="J39" s="19"/>
      <c r="K39" s="19">
        <v>32379</v>
      </c>
      <c r="L39" s="19">
        <f t="shared" si="3"/>
        <v>32379</v>
      </c>
      <c r="M39" s="19">
        <v>28945</v>
      </c>
      <c r="N39" s="20">
        <f t="shared" si="2"/>
        <v>3434</v>
      </c>
      <c r="O39" s="40"/>
      <c r="Q39" s="13"/>
      <c r="R39" s="13"/>
      <c r="S39" s="13"/>
      <c r="T39" s="13"/>
      <c r="U39" s="13"/>
      <c r="V39" s="13"/>
    </row>
    <row r="40" spans="5:23">
      <c r="E40" s="93">
        <v>37</v>
      </c>
      <c r="F40" s="9">
        <v>43435</v>
      </c>
      <c r="G40" s="9">
        <v>43435</v>
      </c>
      <c r="H40" s="117" t="s">
        <v>917</v>
      </c>
      <c r="I40" s="110" t="s">
        <v>700</v>
      </c>
      <c r="J40" s="19"/>
      <c r="K40" s="19">
        <v>9685.2000000000007</v>
      </c>
      <c r="L40" s="19">
        <f t="shared" si="3"/>
        <v>9685.2000000000007</v>
      </c>
      <c r="M40" s="19">
        <v>9685.2000000000007</v>
      </c>
      <c r="N40" s="20">
        <f t="shared" si="2"/>
        <v>0</v>
      </c>
      <c r="O40" s="40"/>
      <c r="Q40" s="13"/>
      <c r="R40" s="13"/>
      <c r="S40" s="13"/>
      <c r="T40" s="13"/>
      <c r="U40" s="13"/>
      <c r="V40" s="13"/>
    </row>
    <row r="41" spans="5:23">
      <c r="E41" s="93">
        <v>38</v>
      </c>
      <c r="F41" s="9">
        <v>43435</v>
      </c>
      <c r="G41" s="9">
        <v>43435</v>
      </c>
      <c r="H41" s="117" t="s">
        <v>916</v>
      </c>
      <c r="I41" s="110" t="s">
        <v>546</v>
      </c>
      <c r="J41" s="19">
        <v>25000</v>
      </c>
      <c r="K41" s="19"/>
      <c r="L41" s="19">
        <f t="shared" si="3"/>
        <v>-25000</v>
      </c>
      <c r="M41" s="19"/>
      <c r="N41" s="20">
        <f t="shared" si="2"/>
        <v>0</v>
      </c>
      <c r="O41" s="40"/>
      <c r="Q41" s="13"/>
      <c r="R41" s="13"/>
      <c r="S41" s="13"/>
      <c r="T41" s="13"/>
      <c r="U41" s="13"/>
      <c r="V41" s="13"/>
    </row>
    <row r="42" spans="5:23">
      <c r="E42" s="93">
        <v>39</v>
      </c>
      <c r="F42" s="9">
        <v>43466</v>
      </c>
      <c r="G42" s="9">
        <v>43466</v>
      </c>
      <c r="H42" s="117" t="s">
        <v>558</v>
      </c>
      <c r="I42" s="110" t="s">
        <v>700</v>
      </c>
      <c r="J42" s="19">
        <v>5000</v>
      </c>
      <c r="K42" s="19"/>
      <c r="L42" s="19">
        <f t="shared" si="3"/>
        <v>-5000</v>
      </c>
      <c r="M42" s="19"/>
      <c r="N42" s="20">
        <f t="shared" si="2"/>
        <v>0</v>
      </c>
      <c r="O42" s="40"/>
      <c r="Q42" s="13"/>
      <c r="R42" s="13"/>
      <c r="S42" s="13"/>
      <c r="T42" s="13"/>
      <c r="U42" s="13"/>
      <c r="V42" s="13"/>
    </row>
    <row r="43" spans="5:23">
      <c r="E43" s="93">
        <v>40</v>
      </c>
      <c r="F43" s="9">
        <v>43497</v>
      </c>
      <c r="G43" s="9">
        <v>43497</v>
      </c>
      <c r="H43" s="121" t="s">
        <v>977</v>
      </c>
      <c r="I43" s="122" t="s">
        <v>978</v>
      </c>
      <c r="J43" s="19">
        <v>40000</v>
      </c>
      <c r="K43" s="19">
        <f>34416+4390</f>
        <v>38806</v>
      </c>
      <c r="L43" s="19">
        <f t="shared" si="3"/>
        <v>-1194</v>
      </c>
      <c r="M43" s="19">
        <v>34278</v>
      </c>
      <c r="N43" s="20">
        <f t="shared" si="2"/>
        <v>4528</v>
      </c>
      <c r="O43" s="40"/>
      <c r="Q43" s="13"/>
      <c r="R43" s="13"/>
      <c r="S43" s="13"/>
      <c r="T43" s="13"/>
      <c r="U43" s="13"/>
      <c r="V43" s="13"/>
    </row>
    <row r="44" spans="5:23">
      <c r="E44" s="93">
        <v>41</v>
      </c>
      <c r="F44" s="9">
        <v>43497</v>
      </c>
      <c r="G44" s="9">
        <v>43497</v>
      </c>
      <c r="H44" s="121" t="s">
        <v>979</v>
      </c>
      <c r="I44" s="122" t="s">
        <v>544</v>
      </c>
      <c r="J44" s="19">
        <v>0</v>
      </c>
      <c r="K44" s="19">
        <v>4297.46</v>
      </c>
      <c r="L44" s="19">
        <f t="shared" si="3"/>
        <v>4297.46</v>
      </c>
      <c r="M44" s="19">
        <v>4885</v>
      </c>
      <c r="N44" s="20">
        <f t="shared" si="2"/>
        <v>-587.54</v>
      </c>
      <c r="O44" s="40"/>
      <c r="Q44" s="13"/>
      <c r="R44" s="13"/>
      <c r="S44" s="13"/>
      <c r="T44" s="13"/>
      <c r="U44" s="13"/>
      <c r="V44" s="13"/>
    </row>
    <row r="45" spans="5:23">
      <c r="E45" s="93">
        <v>42</v>
      </c>
      <c r="F45" s="9">
        <v>43525</v>
      </c>
      <c r="G45" s="9">
        <v>43525</v>
      </c>
      <c r="H45" s="121" t="s">
        <v>558</v>
      </c>
      <c r="I45" s="122" t="s">
        <v>545</v>
      </c>
      <c r="J45" s="19"/>
      <c r="K45" s="19">
        <v>5359.5</v>
      </c>
      <c r="L45" s="19">
        <f t="shared" si="3"/>
        <v>5359.5</v>
      </c>
      <c r="M45" s="19">
        <v>5132</v>
      </c>
      <c r="N45" s="20">
        <f t="shared" si="2"/>
        <v>227.5</v>
      </c>
      <c r="O45" s="40"/>
      <c r="Q45" s="13"/>
      <c r="R45" s="13"/>
      <c r="S45" s="13"/>
      <c r="T45" s="13"/>
      <c r="U45" s="13"/>
      <c r="V45" s="13"/>
    </row>
    <row r="46" spans="5:23" s="6" customFormat="1">
      <c r="E46" s="131" t="s">
        <v>531</v>
      </c>
      <c r="F46" s="132"/>
      <c r="G46" s="132"/>
      <c r="H46" s="132"/>
      <c r="I46" s="133"/>
      <c r="J46" s="21">
        <f>SUM(J4:J45)</f>
        <v>1021971.04</v>
      </c>
      <c r="K46" s="22">
        <f>SUM(K4:K45)</f>
        <v>1023739.9699999999</v>
      </c>
      <c r="L46" s="30">
        <f>SUM(L4:L45)</f>
        <v>1768.9300000000048</v>
      </c>
      <c r="M46" s="22">
        <f>SUM(M4:M45)</f>
        <v>888487.97</v>
      </c>
      <c r="N46" s="22">
        <f>SUM(N4:N45)</f>
        <v>135252</v>
      </c>
      <c r="O46" s="22"/>
      <c r="Q46" s="14"/>
      <c r="R46" s="14"/>
      <c r="S46" s="14"/>
      <c r="T46" s="14"/>
      <c r="U46" s="14"/>
      <c r="V46" s="14"/>
    </row>
    <row r="47" spans="5:23">
      <c r="E47" s="17"/>
      <c r="F47" s="13"/>
      <c r="G47" s="13"/>
      <c r="P47" s="13"/>
      <c r="Q47" s="13"/>
      <c r="R47" s="13"/>
      <c r="S47" s="13"/>
      <c r="T47" s="13"/>
      <c r="U47" s="13"/>
      <c r="V47" s="13"/>
      <c r="W47" s="14"/>
    </row>
    <row r="48" spans="5:23">
      <c r="E48" s="17"/>
      <c r="F48" s="13"/>
      <c r="G48" s="13"/>
      <c r="P48" s="13"/>
      <c r="Q48" s="13"/>
      <c r="R48" s="13"/>
      <c r="S48" s="13"/>
      <c r="T48" s="13"/>
      <c r="U48" s="13"/>
      <c r="V48" s="13"/>
      <c r="W48" s="14"/>
    </row>
    <row r="49" spans="5:23">
      <c r="E49" s="17"/>
      <c r="F49" s="13"/>
      <c r="G49" s="13"/>
      <c r="P49" s="13"/>
      <c r="Q49" s="13"/>
      <c r="R49" s="13"/>
      <c r="S49" s="13"/>
      <c r="T49" s="13"/>
      <c r="U49" s="13"/>
      <c r="V49" s="13"/>
      <c r="W49" s="14"/>
    </row>
    <row r="50" spans="5:23">
      <c r="E50" s="17"/>
      <c r="F50" s="13"/>
      <c r="G50" s="13"/>
      <c r="P50" s="13"/>
      <c r="Q50" s="13"/>
      <c r="R50" s="13"/>
      <c r="S50" s="13"/>
      <c r="T50" s="13"/>
      <c r="U50" s="13"/>
      <c r="V50" s="13"/>
      <c r="W50" s="14"/>
    </row>
    <row r="51" spans="5:23">
      <c r="E51" s="17"/>
      <c r="F51" s="13"/>
      <c r="G51" s="13"/>
      <c r="P51" s="13"/>
      <c r="Q51" s="13"/>
      <c r="R51" s="13"/>
      <c r="S51" s="13"/>
      <c r="T51" s="13"/>
      <c r="U51" s="13"/>
      <c r="V51" s="13"/>
      <c r="W51" s="14"/>
    </row>
    <row r="52" spans="5:23">
      <c r="E52" s="17"/>
      <c r="F52" s="13"/>
      <c r="G52" s="13"/>
      <c r="P52" s="13"/>
      <c r="Q52" s="13"/>
      <c r="R52" s="13"/>
      <c r="S52" s="13"/>
      <c r="T52" s="13"/>
      <c r="U52" s="13"/>
      <c r="V52" s="13"/>
      <c r="W52" s="14"/>
    </row>
    <row r="53" spans="5:23">
      <c r="E53" s="17"/>
      <c r="F53" s="13"/>
      <c r="G53" s="13"/>
      <c r="P53" s="13"/>
      <c r="Q53" s="13"/>
      <c r="R53" s="13"/>
      <c r="S53" s="13"/>
      <c r="T53" s="13"/>
      <c r="U53" s="13"/>
      <c r="V53" s="13"/>
      <c r="W53" s="14"/>
    </row>
    <row r="54" spans="5:23">
      <c r="E54" s="17"/>
      <c r="F54" s="13"/>
      <c r="G54" s="13"/>
      <c r="P54" s="13"/>
      <c r="Q54" s="13"/>
      <c r="R54" s="13"/>
      <c r="S54" s="13"/>
      <c r="T54" s="13"/>
      <c r="U54" s="13"/>
      <c r="V54" s="13"/>
      <c r="W54" s="14"/>
    </row>
    <row r="55" spans="5:23">
      <c r="E55" s="17"/>
      <c r="F55" s="13"/>
      <c r="G55" s="13"/>
      <c r="H55" s="13"/>
      <c r="I55" s="13"/>
      <c r="J55" s="15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4"/>
    </row>
  </sheetData>
  <mergeCells count="1">
    <mergeCell ref="E46:I4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</vt:lpstr>
      <vt:lpstr>Sheet2</vt:lpstr>
      <vt:lpstr>Sheet5</vt:lpstr>
      <vt:lpstr>weekly</vt:lpstr>
      <vt:lpstr>Expense Sheet</vt:lpstr>
      <vt:lpstr>Balance Sheet Pivot</vt:lpstr>
      <vt:lpstr>Sheet1</vt:lpstr>
      <vt:lpstr>MF</vt:lpstr>
      <vt:lpstr>Salary</vt:lpstr>
      <vt:lpstr>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2020-06-03T22:21:31Z</dcterms:modified>
</cp:coreProperties>
</file>