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listes" sheetId="1" state="veryHidden" r:id="rId1"/>
    <sheet name="person" sheetId="2" state="visible" r:id="rId2"/>
    <sheet name="project" sheetId="3" state="visible" r:id="rId3"/>
    <sheet name="experimentation" sheetId="4" state="visible" r:id="rId4"/>
    <sheet name="design" sheetId="5" state="visible" r:id="rId5"/>
    <sheet name="moda" sheetId="6" state="visible" r:id="rId6"/>
    <sheet name="treatment_xp" sheetId="7" state="visible" r:id="rId7"/>
    <sheet name="data_dictionary" sheetId="8" state="visible" r:id="rId8"/>
    <sheet name="field" sheetId="9" state="visible" r:id="rId9"/>
    <sheet name="estate" sheetId="10" state="visible" r:id="rId10"/>
    <sheet name="soil" sheetId="11" state="visible" r:id="rId11"/>
    <sheet name="itk" sheetId="12" state="visible" r:id="rId12"/>
    <sheet name="annotation" sheetId="13" state="visible" r:id="rId13"/>
    <sheet name="HELP" sheetId="14" state="visible" r:id="rId14"/>
  </sheets>
  <definedNames>
    <definedName name="person.person_name">'person'!$A$2:$A$100</definedName>
    <definedName name="person.e_mail_adress">'person'!$B$2:$B$100</definedName>
    <definedName name="person.researcher_role">'person'!$C$2:$C$100</definedName>
    <definedName name="project.proj_uri">'project'!$A$2:$A$100</definedName>
    <definedName name="project.proj_title">'project'!$B$2:$B$100</definedName>
    <definedName name="project.proj_acronym">'project'!$C$2:$C$100</definedName>
    <definedName name="project.proj_start_date">'project'!$D$2:$D$100</definedName>
    <definedName name="project.proj_end_date">'project'!$E$2:$E$100</definedName>
    <definedName name="project.proj_obj">'project'!$F$2:$F$100</definedName>
    <definedName name="project.proj_desc">'project'!$G$2:$G$100</definedName>
    <definedName name="project.ex_funding_source">'project'!$H$2:$H$100</definedName>
    <definedName name="project.proj_conv">'project'!$I$2:$I$100</definedName>
    <definedName name="experimentation.experiment_ID">'experimentation'!$A$2:$A$100</definedName>
    <definedName name="experimentation.name_of_experiment">'experimentation'!$B$2:$B$100</definedName>
    <definedName name="experimentation.expe_start_date">'experimentation'!$C$2:$C$100</definedName>
    <definedName name="experimentation.expe_end_date">'experimentation'!$D$2:$D$100</definedName>
    <definedName name="experimentation.objectives_of_study">'experimentation'!$E$2:$E$100</definedName>
    <definedName name="experimentation.experiment_narrative">'experimentation'!$F$2:$F$100</definedName>
    <definedName name="experimentation.institute_name">'experimentation'!$G$2:$G$100</definedName>
    <definedName name="design.design_desc">'design'!$A$2:$A$100</definedName>
    <definedName name="design.design_plan">'design'!$B$2:$B$100</definedName>
    <definedName name="design.design_size">'design'!$C$2:$C$100</definedName>
    <definedName name="design.design_unit_desc">'design'!$D$2:$D$100</definedName>
    <definedName name="design.design_hete">'design'!$E$2:$E$100</definedName>
    <definedName name="moda.factor_value">'moda'!$A$2:$A$100</definedName>
    <definedName name="moda.factor_value_desc">'moda'!$B$2:$B$100</definedName>
    <definedName name="moda.main_experiment_factor">'moda'!$C$2:$C$100</definedName>
    <definedName name="moda.factor_uri">'moda'!$D$2:$D$100</definedName>
    <definedName name="treatment_xp.field_name">'treatment_xp'!$A$2:$A$100</definedName>
    <definedName name="treatment_xp.treatment_name">'treatment_xp'!$B$2:$B$100</definedName>
    <definedName name="treatment_xp.experimental_factor_comb">'treatment_xp'!$C$2:$C$100</definedName>
    <definedName name="treatment_xp.number_of_replicates">'treatment_xp'!$D$2:$D$100</definedName>
    <definedName name="treatment_xp.tr_notes">'treatment_xp'!$E$2:$E$100</definedName>
    <definedName name="data_dictionary.variable_name">'data_dictionary'!$A$2:$A$100</definedName>
    <definedName name="data_dictionary.var_desc">'data_dictionary'!$B$2:$B$100</definedName>
    <definedName name="data_dictionary.data_type">'data_dictionary'!$C$2:$C$100</definedName>
    <definedName name="data_dictionary.unit">'data_dictionary'!$D$2:$D$100</definedName>
    <definedName name="data_dictionary.var_trait">'data_dictionary'!$E$2:$E$100</definedName>
    <definedName name="data_dictionary.var_method">'data_dictionary'!$F$2:$F$100</definedName>
    <definedName name="data_dictionary.data_granularity">'data_dictionary'!$G$2:$G$100</definedName>
    <definedName name="data_dictionary.var_ref_uri">'data_dictionary'!$H$2:$H$100</definedName>
    <definedName name="data_dictionary.var_ref_name">'data_dictionary'!$I$2:$I$100</definedName>
    <definedName name="data_dictionary.var_ref_conv">'data_dictionary'!$J$2:$J$100</definedName>
    <definedName name="field.field_id">'field'!$A$2:$A$100</definedName>
    <definedName name="field.field_name">'field'!$B$2:$B$100</definedName>
    <definedName name="field.field_notes">'field'!$C$2:$C$100</definedName>
    <definedName name="field.commune">'field'!$D$2:$D$100</definedName>
    <definedName name="field.commune_code_INSEE">'field'!$E$2:$E$100</definedName>
    <definedName name="field.cadastral_ref">'field'!$F$2:$F$100</definedName>
    <definedName name="field.wine_area">'field'!$G$2:$G$100</definedName>
    <definedName name="field.field_latitude">'field'!$H$2:$H$100</definedName>
    <definedName name="field.field_longitude">'field'!$I$2:$I$100</definedName>
    <definedName name="field.field_geometry">'field'!$J$2:$J$100</definedName>
    <definedName name="field.planting_year">'field'!$K$2:$K$100</definedName>
    <definedName name="field.previous_crop">'field'!$L$2:$L$100</definedName>
    <definedName name="field.field_area">'field'!$M$2:$M$100</definedName>
    <definedName name="field.cultivar_name">'field'!$N$2:$N$100</definedName>
    <definedName name="field.rootstock">'field'!$O$2:$O$100</definedName>
    <definedName name="field.row_spacing">'field'!$P$2:$P$100</definedName>
    <definedName name="field.plant_spacing">'field'!$Q$2:$Q$100</definedName>
    <definedName name="field.planting_density">'field'!$R$2:$R$100</definedName>
    <definedName name="field.pruning_system">'field'!$S$2:$S$100</definedName>
    <definedName name="field.training_system">'field'!$T$2:$T$100</definedName>
    <definedName name="field.irrigation_system">'field'!$U$2:$U$100</definedName>
    <definedName name="field.prod_mode">'field'!$V$2:$V$100</definedName>
    <definedName name="field.product_type">'field'!$W$2:$W$100</definedName>
    <definedName name="field.target_yield">'field'!$X$2:$X$100</definedName>
    <definedName name="field.elevation">'field'!$Y$2:$Y$100</definedName>
    <definedName name="field.row_direction">'field'!$Z$2:$Z$100</definedName>
    <definedName name="field.field_slope">'field'!$AA$2:$AA$100</definedName>
    <definedName name="field.cultivar_uri">'field'!$AB$2:$AB$100</definedName>
    <definedName name="field.rootstock_uri">'field'!$AC$2:$AC$100</definedName>
    <definedName name="estate.estate_name">'estate'!$A$2:$A$100</definedName>
    <definedName name="estate.estate_adress">'estate'!$B$2:$B$100</definedName>
    <definedName name="estate.field_name">'estate'!$C$2:$C$100</definedName>
    <definedName name="estate.estate_cvi">'estate'!$D$2:$D$100</definedName>
    <definedName name="estate.estate_siret">'estate'!$E$2:$E$100</definedName>
    <definedName name="estate.estate_desc">'estate'!$F$2:$F$100</definedName>
    <definedName name="estate.estate_area_vine">'estate'!$G$2:$G$100</definedName>
    <definedName name="soil.field_name">'soil'!$A$2:$A$100</definedName>
    <definedName name="soil.soil_desc">'soil'!$B$2:$B$100</definedName>
    <definedName name="soil.soil_depth">'soil'!$C$2:$C$100</definedName>
    <definedName name="soil.soil_texture">'soil'!$D$2:$D$100</definedName>
    <definedName name="soil.soil_ston">'soil'!$E$2:$E$100</definedName>
    <definedName name="soil.organic_carbon_conc">'soil'!$F$2:$F$100</definedName>
    <definedName name="soil.pH_in_water">'soil'!$G$2:$G$100</definedName>
    <definedName name="soil.soil_wc">'soil'!$H$2:$H$100</definedName>
    <definedName name="soil.soil_file">'soil'!$I$2:$I$100</definedName>
    <definedName name="itk.field_name">'itk'!$A$2:$A$100</definedName>
    <definedName name="itk.itk_start_date">'itk'!$B$2:$B$100</definedName>
    <definedName name="itk.itk_end_date">'itk'!$C$2:$C$100</definedName>
    <definedName name="itk.irrigation_amount_depth">'itk'!$D$2:$D$100</definedName>
    <definedName name="itk.N_in_applied_fertilizer">'itk'!$E$2:$E$100</definedName>
    <definedName name="itk.N_type">'itk'!$F$2:$F$100</definedName>
    <definedName name="itk.fertilization_desc">'itk'!$G$2:$G$100</definedName>
    <definedName name="itk.fertilizer_applic_method">'itk'!$H$2:$H$100</definedName>
    <definedName name="itk.soil_management_code">'itk'!$I$2:$I$100</definedName>
    <definedName name="itk.soil_management">'itk'!$J$2:$J$100</definedName>
    <definedName name="itk.itk_file">'itk'!$K$2:$K$100</definedName>
    <definedName name="annotation.annot_type">'annotation'!$A$2:$A$100</definedName>
    <definedName name="annotation.annot_date">'annotation'!$B$2:$B$100</definedName>
    <definedName name="annotation.annot_desc">'annotation'!$C$2:$C$100</definedName>
  </definedNames>
</workbook>
</file>

<file path=xl/comments2.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Prénon, Nom de la personne</t>
        </r>
      </text>
    </comment>
    <comment ref="B1" authorId="0" shapeId="0">
      <text>
        <r>
          <rPr>
            <sz val="9"/>
            <color rgb="FF000000"/>
            <name val="Tahoma"/>
          </rPr>
          <t xml:space="preserve">Email de la personne</t>
        </r>
      </text>
    </comment>
    <comment ref="C1" authorId="0" shapeId="0">
      <text>
        <r>
          <rPr>
            <sz val="9"/>
            <color rgb="FF000000"/>
            <name val="Tahoma"/>
          </rPr>
          <t xml:space="preserve">Rôle de la personne dans l'expérimentation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Identifiant du projet (URI ou autre)</t>
        </r>
      </text>
    </comment>
    <comment ref="B1" authorId="0" shapeId="0">
      <text>
        <r>
          <rPr>
            <sz val="9"/>
            <color rgb="FF000000"/>
            <name val="Tahoma"/>
          </rPr>
          <t xml:space="preserve">Titre du projet</t>
        </r>
      </text>
    </comment>
    <comment ref="C1" authorId="0" shapeId="0">
      <text>
        <r>
          <rPr>
            <sz val="9"/>
            <color rgb="FF000000"/>
            <name val="Tahoma"/>
          </rPr>
          <t xml:space="preserve">Acronyme du projet</t>
        </r>
      </text>
    </comment>
    <comment ref="D1" authorId="0" shapeId="0">
      <text>
        <r>
          <rPr>
            <sz val="9"/>
            <color rgb="FF000000"/>
            <name val="Tahoma"/>
          </rPr>
          <t xml:space="preserve">Date de début du projet. Elle est exprimée au format AAAA-MM-JJ suivant la norme internationale ISO 8601.</t>
        </r>
      </text>
    </comment>
    <comment ref="E1" authorId="0" shapeId="0">
      <text>
        <r>
          <rPr>
            <sz val="9"/>
            <color rgb="FF000000"/>
            <name val="Tahoma"/>
          </rPr>
          <t xml:space="preserve">Date de fin du projet. Elle est exprimée au format AAAA-MM-JJ suivant la norme internationale ISO 8601.</t>
        </r>
      </text>
    </comment>
    <comment ref="F1" authorId="0" shapeId="0">
      <text>
        <r>
          <rPr>
            <sz val="9"/>
            <color rgb="FF000000"/>
            <name val="Tahoma"/>
          </rPr>
          <t xml:space="preserve">Description des objectifs poursuivis</t>
        </r>
      </text>
    </comment>
    <comment ref="G1" authorId="0" shapeId="0">
      <text>
        <r>
          <rPr>
            <sz val="9"/>
            <color rgb="FF000000"/>
            <name val="Tahoma"/>
          </rPr>
          <t xml:space="preserve">Description du projet</t>
        </r>
      </text>
    </comment>
    <comment ref="H1" authorId="0" shapeId="0">
      <text>
        <r>
          <rPr>
            <sz val="9"/>
            <color rgb="FF000000"/>
            <name val="Tahoma"/>
          </rPr>
          <t xml:space="preserve">Financeur(s) du projet. Séparer par ";"</t>
        </r>
      </text>
    </comment>
    <comment ref="I1" authorId="0" shapeId="0">
      <text>
        <r>
          <rPr>
            <sz val="9"/>
            <color rgb="FF000000"/>
            <name val="Tahoma"/>
          </rPr>
          <t xml:space="preserve">Identifiant de la ou des conventions administratives liées au projet. Séparer par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Identifiant de l'expérimentation (URI ou autre)</t>
        </r>
      </text>
    </comment>
    <comment ref="B1" authorId="0" shapeId="0">
      <text>
        <r>
          <rPr>
            <sz val="9"/>
            <color rgb="FF000000"/>
            <name val="Tahoma"/>
          </rPr>
          <t xml:space="preserve">Nom (ou code) usuel de l’expérimentation</t>
        </r>
      </text>
    </comment>
    <comment ref="C1" authorId="0" shapeId="0">
      <text>
        <r>
          <rPr>
            <sz val="9"/>
            <color rgb="FF000000"/>
            <name val="Tahoma"/>
          </rPr>
          <t xml:space="preserve">Date de début de l’expérimentation. Elle est exprimée au format AAAA-MM-JJ suivant la norme internationale ISO 8601.</t>
        </r>
      </text>
    </comment>
    <comment ref="D1" authorId="0" shapeId="0">
      <text>
        <r>
          <rPr>
            <sz val="9"/>
            <color rgb="FF000000"/>
            <name val="Tahoma"/>
          </rPr>
          <t xml:space="preserve">Date de fin de l’expérimentation. Elle est exprimée au format AAAA-MM-JJ suivant la norme internationale ISO 8601.</t>
        </r>
      </text>
    </comment>
    <comment ref="E1" authorId="0" shapeId="0">
      <text>
        <r>
          <rPr>
            <sz val="9"/>
            <color rgb="FF000000"/>
            <name val="Tahoma"/>
          </rPr>
          <t xml:space="preserve">Description des objectifs poursuivis par l’expérimentation</t>
        </r>
      </text>
    </comment>
    <comment ref="F1" authorId="0" shapeId="0">
      <text>
        <r>
          <rPr>
            <sz val="9"/>
            <color rgb="FF000000"/>
            <name val="Tahoma"/>
          </rPr>
          <t xml:space="preserve">Description de l’expérimentation</t>
        </r>
      </text>
    </comment>
    <comment ref="G1" authorId="0" shapeId="0">
      <text>
        <r>
          <rPr>
            <sz val="9"/>
            <color rgb="FF000000"/>
            <name val="Tahoma"/>
          </rPr>
          <t xml:space="preserve">Nom de l'institution responsable de l'expérimentation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Brève description du plan d'expérience. Dans certains cas, il n’y a pas de plan d’expérience, et s’il s’agit d’une compilation de différentes études, on peut préciser « données aggrégées ou réduites »</t>
        </r>
      </text>
    </comment>
    <comment ref="B1" authorId="0" shapeId="0">
      <text>
        <r>
          <rPr>
            <sz val="9"/>
            <color rgb="FF000000"/>
            <name val="Tahoma"/>
          </rPr>
          <t xml:space="preserve">Type de plan d'expérience selon la crop ontology CO_715</t>
        </r>
      </text>
    </comment>
    <comment ref="C1" authorId="0" shapeId="0">
      <text>
        <r>
          <rPr>
            <sz val="9"/>
            <color rgb="FF000000"/>
            <name val="Tahoma"/>
          </rPr>
          <t xml:space="preserve">Taille en m² des unités expérimentales</t>
        </r>
      </text>
    </comment>
    <comment ref="D1" authorId="0" shapeId="0">
      <text>
        <r>
          <rPr>
            <sz val="9"/>
            <color rgb="FF000000"/>
            <name val="Tahoma"/>
          </rPr>
          <t xml:space="preserve">Brève description des unités d'observations</t>
        </r>
      </text>
    </comment>
    <comment ref="E1" authorId="0" shapeId="0">
      <text>
        <r>
          <rPr>
            <sz val="9"/>
            <color rgb="FF000000"/>
            <name val="Tahoma"/>
          </rPr>
          <t xml:space="preserve">Descriptif des facteurs d'hétérogénéité éventuels du dispositif expérimental (sol, matériel végétal, topographie…)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Code de la modalité (niveau du facteur)</t>
        </r>
      </text>
    </comment>
    <comment ref="B1" authorId="0" shapeId="0">
      <text>
        <r>
          <rPr>
            <sz val="9"/>
            <color rgb="FF000000"/>
            <name val="Tahoma"/>
          </rPr>
          <t xml:space="preserve">Description de la modalité (niveau de facteur)</t>
        </r>
      </text>
    </comment>
    <comment ref="C1" authorId="0" shapeId="0">
      <text>
        <r>
          <rPr>
            <sz val="9"/>
            <color rgb="FF000000"/>
            <name val="Tahoma"/>
          </rPr>
          <t xml:space="preserve">Facteur de la modalité</t>
        </r>
      </text>
    </comment>
    <comment ref="D1" authorId="0" shapeId="0">
      <text>
        <r>
          <rPr>
            <sz val="9"/>
            <color rgb="FF000000"/>
            <name val="Tahoma"/>
          </rPr>
          <t xml:space="preserve">Identifiant (généralement de type URI) de la modalité</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Nom (ou code) de la parcelle sur laquelle l’expérimentation a lieu</t>
        </r>
      </text>
    </comment>
    <comment ref="B1" authorId="0" shapeId="0">
      <text>
        <r>
          <rPr>
            <sz val="9"/>
            <color rgb="FF000000"/>
            <name val="Tahoma"/>
          </rPr>
          <t xml:space="preserve">Code du traitement expérimental</t>
        </r>
      </text>
    </comment>
    <comment ref="C1" authorId="0" shapeId="0">
      <text>
        <r>
          <rPr>
            <sz val="9"/>
            <color rgb="FF000000"/>
            <name val="Tahoma"/>
          </rPr>
          <t xml:space="preserve">Combinaison de modalités (ou niveaux de facteurs). Utiliser le séparateur ";" sans espace.</t>
        </r>
      </text>
    </comment>
    <comment ref="D1" authorId="0" shapeId="0">
      <text>
        <r>
          <rPr>
            <sz val="9"/>
            <color rgb="FF000000"/>
            <name val="Tahoma"/>
          </rPr>
          <t xml:space="preserve">Nombre de répétitions pour le traitement expérimental</t>
        </r>
      </text>
    </comment>
    <comment ref="E1" authorId="0" shapeId="0">
      <text>
        <r>
          <rPr>
            <sz val="9"/>
            <color rgb="FF000000"/>
            <name val="Tahoma"/>
          </rPr>
          <t xml:space="preserve">Commentaires sur le traitement expérimental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Nom de la variable dans les fichiers de données</t>
        </r>
      </text>
    </comment>
    <comment ref="B1" authorId="0" shapeId="0">
      <text>
        <r>
          <rPr>
            <sz val="9"/>
            <color rgb="FF000000"/>
            <name val="Tahoma"/>
          </rPr>
          <t xml:space="preserve">Description de la variable</t>
        </r>
      </text>
    </comment>
    <comment ref="C1" authorId="0" shapeId="0">
      <text>
        <r>
          <rPr>
            <sz val="9"/>
            <color rgb="FF000000"/>
            <name val="Tahoma"/>
          </rPr>
          <t xml:space="preserve">Type de données</t>
        </r>
      </text>
    </comment>
    <comment ref="D1" authorId="0" shapeId="0">
      <text>
        <r>
          <rPr>
            <sz val="9"/>
            <color rgb="FF000000"/>
            <name val="Tahoma"/>
          </rPr>
          <t xml:space="preserve">Unité de la variable</t>
        </r>
      </text>
    </comment>
    <comment ref="E1" authorId="0" shapeId="0">
      <text>
        <r>
          <rPr>
            <sz val="9"/>
            <color rgb="FF000000"/>
            <name val="Tahoma"/>
          </rPr>
          <t xml:space="preserve">Caractéristique (trait) mesuré</t>
        </r>
      </text>
    </comment>
    <comment ref="F1" authorId="0" shapeId="0">
      <text>
        <r>
          <rPr>
            <sz val="9"/>
            <color rgb="FF000000"/>
            <name val="Tahoma"/>
          </rPr>
          <t xml:space="preserve">Méthode de mesure</t>
        </r>
      </text>
    </comment>
    <comment ref="G1" authorId="0" shapeId="0">
      <text>
        <r>
          <rPr>
            <sz val="9"/>
            <color rgb="FF000000"/>
            <name val="Tahoma"/>
          </rPr>
          <t xml:space="preserve">Granularité de la données dans les fichiers</t>
        </r>
      </text>
    </comment>
    <comment ref="H1" authorId="0" shapeId="0">
      <text>
        <r>
          <rPr>
            <sz val="9"/>
            <color rgb="FF000000"/>
            <name val="Tahoma"/>
          </rPr>
          <t xml:space="preserve">Identifiant de la variable (typiquement URI de la Vitis Ontology)</t>
        </r>
      </text>
    </comment>
    <comment ref="I1" authorId="0" shapeId="0">
      <text>
        <r>
          <rPr>
            <sz val="9"/>
            <color rgb="FF000000"/>
            <name val="Tahoma"/>
          </rPr>
          <t xml:space="preserve">Nom de la variable de référence (nom standardisé). Utilisez ceux de la Vitis Ontology.</t>
        </r>
      </text>
    </comment>
    <comment ref="J1" authorId="0" shapeId="0">
      <text>
        <r>
          <rPr>
            <sz val="9"/>
            <color rgb="FF000000"/>
            <name val="Tahoma"/>
          </rPr>
          <t xml:space="preserve">Facteur de conversion vers la variable de référence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Identifiant de la parcelle expérimentale (URI ou autre)</t>
        </r>
      </text>
    </comment>
    <comment ref="B1" authorId="0" shapeId="0">
      <text>
        <r>
          <rPr>
            <sz val="9"/>
            <color rgb="FF000000"/>
            <name val="Tahoma"/>
          </rPr>
          <t xml:space="preserve">Nom (ou code) de la parcelle sur laquelle l’expérimentation a lieu</t>
        </r>
      </text>
    </comment>
    <comment ref="C1" authorId="0" shapeId="0">
      <text>
        <r>
          <rPr>
            <sz val="9"/>
            <color rgb="FF000000"/>
            <name val="Tahoma"/>
          </rPr>
          <t xml:space="preserve">Brève description ou commentaire sur la parcelle expérimentale</t>
        </r>
      </text>
    </comment>
    <comment ref="D1" authorId="0" shapeId="0">
      <text>
        <r>
          <rPr>
            <sz val="9"/>
            <color rgb="FF000000"/>
            <name val="Tahoma"/>
          </rPr>
          <t xml:space="preserve">Nom de la commune sur laquelle se trouve la parcelle</t>
        </r>
      </text>
    </comment>
    <comment ref="E1" authorId="0" shapeId="0">
      <text>
        <r>
          <rPr>
            <sz val="9"/>
            <color rgb="FF000000"/>
            <name val="Tahoma"/>
          </rPr>
          <t xml:space="preserve">Code INSEE de la commune (5 caractères alphanumériques)</t>
        </r>
      </text>
    </comment>
    <comment ref="F1" authorId="0" shapeId="0">
      <text>
        <r>
          <rPr>
            <sz val="9"/>
            <color rgb="FF000000"/>
            <name val="Tahoma"/>
          </rPr>
          <t xml:space="preserve">Référence cadastrale de la parcelle (convention DGFIP/IGN)</t>
        </r>
      </text>
    </comment>
    <comment ref="G1" authorId="0" shapeId="0">
      <text>
        <r>
          <rPr>
            <sz val="9"/>
            <color rgb="FF000000"/>
            <name val="Tahoma"/>
          </rPr>
          <t xml:space="preserve">Bassin viticole dans lequel se trouve la parcelle</t>
        </r>
      </text>
    </comment>
    <comment ref="H1" authorId="0" shapeId="0">
      <text>
        <r>
          <rPr>
            <sz val="9"/>
            <color rgb="FF000000"/>
            <name val="Tahoma"/>
          </rPr>
          <t xml:space="preserve">Latitude du centroïde de la parcelle  (degrés décimaux WGS84)</t>
        </r>
      </text>
    </comment>
    <comment ref="I1" authorId="0" shapeId="0">
      <text>
        <r>
          <rPr>
            <sz val="9"/>
            <color rgb="FF000000"/>
            <name val="Tahoma"/>
          </rPr>
          <t xml:space="preserve">Longitude du centroïde de la parcelle (degrés décimaux WGS84)</t>
        </r>
      </text>
    </comment>
    <comment ref="J1" authorId="0" shapeId="0">
      <text>
        <r>
          <rPr>
            <sz val="9"/>
            <color rgb="FF000000"/>
            <name val="Tahoma"/>
          </rPr>
          <t xml:space="preserve">Géométrie de la parcelle au format WKT dans le référentiel WGS84</t>
        </r>
      </text>
    </comment>
    <comment ref="K1" authorId="0" shapeId="0">
      <text>
        <r>
          <rPr>
            <sz val="9"/>
            <color rgb="FF000000"/>
            <name val="Tahoma"/>
          </rPr>
          <t xml:space="preserve">Année de plantation de la parcelle au format AAAA</t>
        </r>
      </text>
    </comment>
    <comment ref="L1" authorId="0" shapeId="0">
      <text>
        <r>
          <rPr>
            <sz val="9"/>
            <color rgb="FF000000"/>
            <name val="Tahoma"/>
          </rPr>
          <t xml:space="preserve">Précédent cultural (en particulier si jeune vigne)</t>
        </r>
      </text>
    </comment>
    <comment ref="M1" authorId="0" shapeId="0">
      <text>
        <r>
          <rPr>
            <sz val="9"/>
            <color rgb="FF000000"/>
            <name val="Tahoma"/>
          </rPr>
          <t xml:space="preserve">Surface en ha de la parcelle expérimentale</t>
        </r>
      </text>
    </comment>
    <comment ref="N1" authorId="0" shapeId="0">
      <text>
        <r>
          <rPr>
            <sz val="9"/>
            <color rgb="FF000000"/>
            <name val="Tahoma"/>
          </rPr>
          <t xml:space="preserve">Nom de la variété (et clone si connu) produisant les fruits. Format de type "Syrah N Cl300" ou "Grenache B". Utiliser la nomenclature de https://www.plantgrape.fr/fr</t>
        </r>
      </text>
    </comment>
    <comment ref="O1" authorId="0" shapeId="0">
      <text>
        <r>
          <rPr>
            <sz val="9"/>
            <color rgb="FF000000"/>
            <name val="Tahoma"/>
          </rPr>
          <t xml:space="preserve">Nom de la variété (et clone si connu) du porte-greffe. Utiliser la nomenclature de https://www.plantgrape.fr/fr</t>
        </r>
      </text>
    </comment>
    <comment ref="P1" authorId="0" shapeId="0">
      <text>
        <r>
          <rPr>
            <sz val="9"/>
            <color rgb="FF000000"/>
            <name val="Tahoma"/>
          </rPr>
          <t xml:space="preserve">Ecartement entre les rangs de vigne, en m</t>
        </r>
      </text>
    </comment>
    <comment ref="Q1" authorId="0" shapeId="0">
      <text>
        <r>
          <rPr>
            <sz val="9"/>
            <color rgb="FF000000"/>
            <name val="Tahoma"/>
          </rPr>
          <t xml:space="preserve">Ecartement entre les ceps de vigne sur le rang, en m</t>
        </r>
      </text>
    </comment>
    <comment ref="R1" authorId="0" shapeId="0">
      <text>
        <r>
          <rPr>
            <sz val="9"/>
            <color rgb="FF000000"/>
            <name val="Tahoma"/>
          </rPr>
          <t xml:space="preserve">Densité de plantation (à l'origine), en nombre de plants par hectare</t>
        </r>
      </text>
    </comment>
    <comment ref="S1" authorId="0" shapeId="0">
      <text>
        <r>
          <rPr>
            <sz val="9"/>
            <color rgb="FF000000"/>
            <name val="Tahoma"/>
          </rPr>
          <t xml:space="preserve">Description du mode de taille en place sur la parcelle</t>
        </r>
      </text>
    </comment>
    <comment ref="T1" authorId="0" shapeId="0">
      <text>
        <r>
          <rPr>
            <sz val="9"/>
            <color rgb="FF000000"/>
            <name val="Tahoma"/>
          </rPr>
          <t xml:space="preserve">Description du mode de conduite de la végétation</t>
        </r>
      </text>
    </comment>
    <comment ref="U1" authorId="0" shapeId="0">
      <text>
        <r>
          <rPr>
            <sz val="9"/>
            <color rgb="FF000000"/>
            <name val="Tahoma"/>
          </rPr>
          <t xml:space="preserve">Type de système d'irrigation équipant la parcelle</t>
        </r>
      </text>
    </comment>
    <comment ref="V1" authorId="0" shapeId="0">
      <text>
        <r>
          <rPr>
            <sz val="9"/>
            <color rgb="FF000000"/>
            <name val="Tahoma"/>
          </rPr>
          <t xml:space="preserve">Mode de production</t>
        </r>
      </text>
    </comment>
    <comment ref="W1" authorId="0" shapeId="0">
      <text>
        <r>
          <rPr>
            <sz val="9"/>
            <color rgb="FF000000"/>
            <name val="Tahoma"/>
          </rPr>
          <t xml:space="preserve">Type de production visée</t>
        </r>
      </text>
    </comment>
    <comment ref="X1" authorId="0" shapeId="0">
      <text>
        <r>
          <rPr>
            <sz val="9"/>
            <color rgb="FF000000"/>
            <name val="Tahoma"/>
          </rPr>
          <t xml:space="preserve">Objectif de rendement du viticulteur sur la parcelle en t/ha.</t>
        </r>
      </text>
    </comment>
    <comment ref="Y1" authorId="0" shapeId="0">
      <text>
        <r>
          <rPr>
            <sz val="9"/>
            <color rgb="FF000000"/>
            <name val="Tahoma"/>
          </rPr>
          <t xml:space="preserve">Altitude au-dessus ne niveau de la mer du dispositif expérimental, en m</t>
        </r>
      </text>
    </comment>
    <comment ref="Z1" authorId="0" shapeId="0">
      <text>
        <r>
          <rPr>
            <sz val="9"/>
            <color rgb="FF000000"/>
            <name val="Tahoma"/>
          </rPr>
          <t xml:space="preserve">Orientation des rangs en degrés à partir du nord (0 degré), entre 0 et 180.</t>
        </r>
      </text>
    </comment>
    <comment ref="AA1" authorId="0" shapeId="0">
      <text>
        <r>
          <rPr>
            <sz val="9"/>
            <color rgb="FF000000"/>
            <name val="Tahoma"/>
          </rPr>
          <t xml:space="preserve">Pente moyenne du sol en %</t>
        </r>
      </text>
    </comment>
    <comment ref="AB1" authorId="0" shapeId="0">
      <text>
        <r>
          <rPr>
            <sz val="9"/>
            <color rgb="FF000000"/>
            <name val="Tahoma"/>
          </rPr>
          <t xml:space="preserve">Identifiant du greffon. Utiliser les URI de https://vitioeno.mistea.inrae.fr/resource/app/germplasm</t>
        </r>
      </text>
    </comment>
    <comment ref="AC1" authorId="0" shapeId="0">
      <text>
        <r>
          <rPr>
            <sz val="9"/>
            <color rgb="FF000000"/>
            <name val="Tahoma"/>
          </rPr>
          <t xml:space="preserve">Identifiant du porte-greffe. Utiliser les URI de https://vitioeno.mistea.inrae.fr/resource/app/germplasm</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Nom de l'exploitation agricole (ou domaine)</t>
        </r>
      </text>
    </comment>
    <comment ref="B1" authorId="0" shapeId="0">
      <text>
        <r>
          <rPr>
            <sz val="9"/>
            <color rgb="FF000000"/>
            <name val="Tahoma"/>
          </rPr>
          <t xml:space="preserve">Adresse postale de l'exploitation</t>
        </r>
      </text>
    </comment>
    <comment ref="C1" authorId="0" shapeId="0">
      <text>
        <r>
          <rPr>
            <sz val="9"/>
            <color rgb="FF000000"/>
            <name val="Tahoma"/>
          </rPr>
          <t xml:space="preserve">Nom (ou code) de la parcelle sur laquelle l’expérimentation a lieu</t>
        </r>
      </text>
    </comment>
    <comment ref="D1" authorId="0" shapeId="0">
      <text>
        <r>
          <rPr>
            <sz val="9"/>
            <color rgb="FF000000"/>
            <name val="Tahoma"/>
          </rPr>
          <t xml:space="preserve">Numéro d'Exploitation Viti-Vinicole (E.V.V.) communément appelé numéro CVI (pour Casier Viticole Informatisé), à 10 chiffres</t>
        </r>
      </text>
    </comment>
    <comment ref="E1" authorId="0" shapeId="0">
      <text>
        <r>
          <rPr>
            <sz val="9"/>
            <color rgb="FF000000"/>
            <name val="Tahoma"/>
          </rPr>
          <t xml:space="preserve">Numéro SIRET de l'exploitation</t>
        </r>
      </text>
    </comment>
    <comment ref="F1" authorId="0" shapeId="0">
      <text>
        <r>
          <rPr>
            <sz val="9"/>
            <color rgb="FF000000"/>
            <name val="Tahoma"/>
          </rPr>
          <t xml:space="preserve">Description ou commentaire sur l'exploitation</t>
        </r>
      </text>
    </comment>
    <comment ref="G1" authorId="0" shapeId="0">
      <text>
        <r>
          <rPr>
            <sz val="9"/>
            <color rgb="FF000000"/>
            <name val="Tahoma"/>
          </rPr>
          <t xml:space="preserve">Surface exploitée en vigne en ha</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Nom (ou code) de la parcelle sur laquelle l’expérimentation a lieu</t>
        </r>
      </text>
    </comment>
    <comment ref="B1" authorId="0" shapeId="0">
      <text>
        <r>
          <rPr>
            <sz val="9"/>
            <color rgb="FF000000"/>
            <name val="Tahoma"/>
          </rPr>
          <t xml:space="preserve">Descriptif du type de sol</t>
        </r>
      </text>
    </comment>
    <comment ref="C1" authorId="0" shapeId="0">
      <text>
        <r>
          <rPr>
            <sz val="9"/>
            <color rgb="FF000000"/>
            <name val="Tahoma"/>
          </rPr>
          <t xml:space="preserve">Profondeur de sol accessible aux racines de la vigne, en m</t>
        </r>
      </text>
    </comment>
    <comment ref="D1" authorId="0" shapeId="0">
      <text>
        <r>
          <rPr>
            <sz val="9"/>
            <color rgb="FF000000"/>
            <name val="Tahoma"/>
          </rPr>
          <t xml:space="preserve">Texture dominante du sol accessible au racine (texture 17 classes GEPPA)</t>
        </r>
      </text>
    </comment>
    <comment ref="E1" authorId="0" shapeId="0">
      <text>
        <r>
          <rPr>
            <sz val="9"/>
            <color rgb="FF000000"/>
            <name val="Tahoma"/>
          </rPr>
          <t xml:space="preserve">Abondance des cailloux en volume (FAO,2006)</t>
        </r>
      </text>
    </comment>
    <comment ref="F1" authorId="0" shapeId="0">
      <text>
        <r>
          <rPr>
            <sz val="9"/>
            <color rgb="FF000000"/>
            <name val="Tahoma"/>
          </rPr>
          <t xml:space="preserve">Teneur du sol en matière organique sur l'horizon de surface en %</t>
        </r>
      </text>
    </comment>
    <comment ref="G1" authorId="0" shapeId="0">
      <text>
        <r>
          <rPr>
            <sz val="9"/>
            <color rgb="FF000000"/>
            <name val="Tahoma"/>
          </rPr>
          <t xml:space="preserve">pHeau du sol sur l'horizon de surface</t>
        </r>
      </text>
    </comment>
    <comment ref="H1" authorId="0" shapeId="0">
      <text>
        <r>
          <rPr>
            <sz val="9"/>
            <color rgb="FF000000"/>
            <name val="Tahoma"/>
          </rPr>
          <t xml:space="preserve">Réservoir utile en eau du sol, en mm</t>
        </r>
      </text>
    </comment>
    <comment ref="I1" authorId="0" shapeId="0">
      <text>
        <r>
          <rPr>
            <sz val="9"/>
            <color rgb="FF000000"/>
            <name val="Tahoma"/>
          </rPr>
          <t xml:space="preserve">Nom du fichier associé à la description du sol (analyse de sol)</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Nom (ou code) de la parcelle sur laquelle l’expérimentation a lieu</t>
        </r>
      </text>
    </comment>
    <comment ref="B1" authorId="0" shapeId="0">
      <text>
        <r>
          <rPr>
            <sz val="9"/>
            <color rgb="FF000000"/>
            <name val="Tahoma"/>
          </rPr>
          <t xml:space="preserve">Année de début de validité de l'itinéraire technique</t>
        </r>
      </text>
    </comment>
    <comment ref="C1" authorId="0" shapeId="0">
      <text>
        <r>
          <rPr>
            <sz val="9"/>
            <color rgb="FF000000"/>
            <name val="Tahoma"/>
          </rPr>
          <t xml:space="preserve">Année de fin de validité de l'itinéraire technique</t>
        </r>
      </text>
    </comment>
    <comment ref="D1" authorId="0" shapeId="0">
      <text>
        <r>
          <rPr>
            <sz val="9"/>
            <color rgb="FF000000"/>
            <name val="Tahoma"/>
          </rPr>
          <t xml:space="preserve">Quantité d'eau apportée par irrigation sur la saison, exprimée en mm/an. 0 si aucune irrigation</t>
        </r>
      </text>
    </comment>
    <comment ref="E1" authorId="0" shapeId="0">
      <text>
        <r>
          <rPr>
            <sz val="9"/>
            <color rgb="FF000000"/>
            <name val="Tahoma"/>
          </rPr>
          <t xml:space="preserve">Quantité apportée par ha et par an</t>
        </r>
      </text>
    </comment>
    <comment ref="F1" authorId="0" shapeId="0">
      <text>
        <r>
          <rPr>
            <sz val="9"/>
            <color rgb="FF000000"/>
            <name val="Tahoma"/>
          </rPr>
          <t xml:space="preserve">Forme de l'azote apporté : minérale ou organique</t>
        </r>
      </text>
    </comment>
    <comment ref="G1" authorId="0" shapeId="0">
      <text>
        <r>
          <rPr>
            <sz val="9"/>
            <color rgb="FF000000"/>
            <name val="Tahoma"/>
          </rPr>
          <t xml:space="preserve">Descriptif de la fertilisation pratiquée sur la parcelle habituellement</t>
        </r>
      </text>
    </comment>
    <comment ref="H1" authorId="0" shapeId="0">
      <text>
        <r>
          <rPr>
            <sz val="9"/>
            <color rgb="FF000000"/>
            <name val="Tahoma"/>
          </rPr>
          <t xml:space="preserve">Mode d'apport des éléments fertilisants</t>
        </r>
      </text>
    </comment>
    <comment ref="I1" authorId="0" shapeId="0">
      <text>
        <r>
          <rPr>
            <sz val="9"/>
            <color rgb="FF000000"/>
            <name val="Tahoma"/>
          </rPr>
          <t xml:space="preserve">Code décrivant la stratégie d'entretien du sol sur la parcelle</t>
        </r>
      </text>
    </comment>
    <comment ref="J1" authorId="0" shapeId="0">
      <text>
        <r>
          <rPr>
            <sz val="9"/>
            <color rgb="FF000000"/>
            <name val="Tahoma"/>
          </rPr>
          <t xml:space="preserve">Description du mode d'entretien de sol sur la parcelle</t>
        </r>
      </text>
    </comment>
    <comment ref="K1" authorId="0" shapeId="0">
      <text>
        <r>
          <rPr>
            <sz val="9"/>
            <color rgb="FF000000"/>
            <name val="Tahoma"/>
          </rPr>
          <t xml:space="preserve">Nom du fichier descriptif de l'itinéraire technique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Type d'annotation</t>
        </r>
      </text>
    </comment>
    <comment ref="B1" authorId="0" shapeId="0">
      <text>
        <r>
          <rPr>
            <sz val="9"/>
            <color rgb="FF000000"/>
            <name val="Tahoma"/>
          </rPr>
          <t xml:space="preserve">Date de l'annotation</t>
        </r>
      </text>
    </comment>
    <comment ref="C1" authorId="0" shapeId="0">
      <text>
        <r>
          <rPr>
            <sz val="9"/>
            <color rgb="FF000000"/>
            <name val="Tahoma"/>
          </rPr>
          <t xml:space="preserve">Description de l'annotation</t>
        </r>
      </text>
    </comment>
  </commentList>
</comments>
</file>

<file path=xl/sharedStrings.xml><?xml version="1.0" encoding="utf-8"?>
<sst xmlns="http://schemas.openxmlformats.org/spreadsheetml/2006/main" count="428" uniqueCount="428">
  <si>
    <t xml:space="preserve">Contact nom</t>
  </si>
  <si>
    <t xml:space="preserve">Contact email</t>
  </si>
  <si>
    <t xml:space="preserve">Rôle</t>
  </si>
  <si>
    <t xml:space="preserve"/>
  </si>
  <si>
    <t xml:space="preserve">researcher_role</t>
  </si>
  <si>
    <t xml:space="preserve">coordinateur du projet</t>
  </si>
  <si>
    <t xml:space="preserve">responsable expérimentation</t>
  </si>
  <si>
    <t xml:space="preserve">gestionnaire des données</t>
  </si>
  <si>
    <t xml:space="preserve">expérimentateur</t>
  </si>
  <si>
    <t xml:space="preserve">responsable d'exploitation</t>
  </si>
  <si>
    <t xml:space="preserve">Identifiant projet</t>
  </si>
  <si>
    <t xml:space="preserve">Titre du projet</t>
  </si>
  <si>
    <t xml:space="preserve">Acronyme</t>
  </si>
  <si>
    <t xml:space="preserve">Date début</t>
  </si>
  <si>
    <t xml:space="preserve">Date fin</t>
  </si>
  <si>
    <t xml:space="preserve">Objectif</t>
  </si>
  <si>
    <t xml:space="preserve">Description</t>
  </si>
  <si>
    <t xml:space="preserve">Financeurs</t>
  </si>
  <si>
    <t xml:space="preserve">Identifiant convention</t>
  </si>
  <si>
    <t xml:space="preserve">Identifiant expérimentation</t>
  </si>
  <si>
    <t xml:space="preserve">Nom*</t>
  </si>
  <si>
    <t xml:space="preserve">Date de début</t>
  </si>
  <si>
    <t xml:space="preserve">Date de fin</t>
  </si>
  <si>
    <t xml:space="preserve">Organisation</t>
  </si>
  <si>
    <t xml:space="preserve">Description du plan d'expérience</t>
  </si>
  <si>
    <t xml:space="preserve">Type de plan d'expérience</t>
  </si>
  <si>
    <t xml:space="preserve">Taille des unités expérimentales</t>
  </si>
  <si>
    <t xml:space="preserve">Description des unités d'observations</t>
  </si>
  <si>
    <t xml:space="preserve">Hétérogénéité</t>
  </si>
  <si>
    <t xml:space="preserve">design_plan</t>
  </si>
  <si>
    <t xml:space="preserve">randomisé</t>
  </si>
  <si>
    <t xml:space="preserve">carré latin</t>
  </si>
  <si>
    <t xml:space="preserve">bloc randomisé</t>
  </si>
  <si>
    <t xml:space="preserve">blocs incomplets</t>
  </si>
  <si>
    <t xml:space="preserve">en bandes</t>
  </si>
  <si>
    <t xml:space="preserve">variable</t>
  </si>
  <si>
    <t xml:space="preserve">Modalité</t>
  </si>
  <si>
    <t xml:space="preserve">Description de la modalité</t>
  </si>
  <si>
    <t xml:space="preserve">Facteur</t>
  </si>
  <si>
    <t xml:space="preserve">Identifiant modalité</t>
  </si>
  <si>
    <t xml:space="preserve">main_experiment_factor</t>
  </si>
  <si>
    <t xml:space="preserve">matériel végétal</t>
  </si>
  <si>
    <t xml:space="preserve">protection phytosanitaire</t>
  </si>
  <si>
    <t xml:space="preserve">entretien du sol</t>
  </si>
  <si>
    <t xml:space="preserve">mode de conduite</t>
  </si>
  <si>
    <t xml:space="preserve">système</t>
  </si>
  <si>
    <t xml:space="preserve">fertilisant</t>
  </si>
  <si>
    <t xml:space="preserve">irrigation</t>
  </si>
  <si>
    <t xml:space="preserve">Nom de la parcelle*</t>
  </si>
  <si>
    <t xml:space="preserve">Traitement expérimental</t>
  </si>
  <si>
    <t xml:space="preserve">Combinaison de modalités</t>
  </si>
  <si>
    <t xml:space="preserve">Nombre de répétition</t>
  </si>
  <si>
    <t xml:space="preserve">Commentaires</t>
  </si>
  <si>
    <t xml:space="preserve">Nom de variable*</t>
  </si>
  <si>
    <t xml:space="preserve">Description*</t>
  </si>
  <si>
    <t xml:space="preserve">Type de données</t>
  </si>
  <si>
    <t xml:space="preserve">Unité*</t>
  </si>
  <si>
    <t xml:space="preserve">Caractéristique</t>
  </si>
  <si>
    <t xml:space="preserve">Méthode</t>
  </si>
  <si>
    <t xml:space="preserve">Granularité des données</t>
  </si>
  <si>
    <t xml:space="preserve">Identifiant variable</t>
  </si>
  <si>
    <t xml:space="preserve">Nom référence</t>
  </si>
  <si>
    <t xml:space="preserve">Conversion référence</t>
  </si>
  <si>
    <t xml:space="preserve">data_type</t>
  </si>
  <si>
    <t xml:space="preserve">numérique</t>
  </si>
  <si>
    <t xml:space="preserve">texte</t>
  </si>
  <si>
    <t xml:space="preserve">date</t>
  </si>
  <si>
    <t xml:space="preserve">data_granularity</t>
  </si>
  <si>
    <t xml:space="preserve">organe</t>
  </si>
  <si>
    <t xml:space="preserve">cep</t>
  </si>
  <si>
    <t xml:space="preserve">unité d'observation</t>
  </si>
  <si>
    <t xml:space="preserve">parcelle</t>
  </si>
  <si>
    <t xml:space="preserve">exploitation</t>
  </si>
  <si>
    <t xml:space="preserve">région</t>
  </si>
  <si>
    <t xml:space="preserve">Identifiant de la parcelle</t>
  </si>
  <si>
    <t xml:space="preserve">Description de la parcelle</t>
  </si>
  <si>
    <t xml:space="preserve">Commune</t>
  </si>
  <si>
    <t xml:space="preserve">Code INSEE commune</t>
  </si>
  <si>
    <t xml:space="preserve">Référence cadastrale</t>
  </si>
  <si>
    <t xml:space="preserve">Bassin viticole</t>
  </si>
  <si>
    <t xml:space="preserve">Latitude</t>
  </si>
  <si>
    <t xml:space="preserve">Longitude</t>
  </si>
  <si>
    <t xml:space="preserve">Géométrie</t>
  </si>
  <si>
    <t xml:space="preserve">Année de plantation</t>
  </si>
  <si>
    <t xml:space="preserve">Précédent cultural</t>
  </si>
  <si>
    <t xml:space="preserve">Surface (ha)</t>
  </si>
  <si>
    <t xml:space="preserve">Greffon</t>
  </si>
  <si>
    <t xml:space="preserve">Porte-greffe</t>
  </si>
  <si>
    <t xml:space="preserve">Ecartement entre rangs</t>
  </si>
  <si>
    <t xml:space="preserve">Ecartement entre ceps</t>
  </si>
  <si>
    <t xml:space="preserve">Densité de plantation</t>
  </si>
  <si>
    <t xml:space="preserve">Mode de taille</t>
  </si>
  <si>
    <t xml:space="preserve">Mode de conduite</t>
  </si>
  <si>
    <t xml:space="preserve">système d'irrigation</t>
  </si>
  <si>
    <t xml:space="preserve">Mode de production</t>
  </si>
  <si>
    <t xml:space="preserve">Type de produit</t>
  </si>
  <si>
    <t xml:space="preserve">Objectif de rendement</t>
  </si>
  <si>
    <t xml:space="preserve">Altitude</t>
  </si>
  <si>
    <t xml:space="preserve">Orientation des rangs</t>
  </si>
  <si>
    <t xml:space="preserve">Pente</t>
  </si>
  <si>
    <t xml:space="preserve">Identifiant Greffon</t>
  </si>
  <si>
    <t xml:space="preserve">Identifiant Porte-greffe</t>
  </si>
  <si>
    <t xml:space="preserve">wine_area</t>
  </si>
  <si>
    <t xml:space="preserve">Alsace Est</t>
  </si>
  <si>
    <t xml:space="preserve">Aquitaine</t>
  </si>
  <si>
    <t xml:space="preserve">Bourgogne-Beaujolais-Savoie-Jura</t>
  </si>
  <si>
    <t xml:space="preserve">Champagne</t>
  </si>
  <si>
    <t xml:space="preserve">Charentes-Cognac</t>
  </si>
  <si>
    <t xml:space="preserve">Corse</t>
  </si>
  <si>
    <t xml:space="preserve">Languedoc-Roussillon</t>
  </si>
  <si>
    <t xml:space="preserve">Sud-Ouest</t>
  </si>
  <si>
    <t xml:space="preserve">Val-de-Loire-Centre</t>
  </si>
  <si>
    <t xml:space="preserve">Vallée-du-Rhône-Provence</t>
  </si>
  <si>
    <t xml:space="preserve">pruning_system</t>
  </si>
  <si>
    <t xml:space="preserve">Taille en gobelet</t>
  </si>
  <si>
    <t xml:space="preserve">Cordon de Royat</t>
  </si>
  <si>
    <t xml:space="preserve">Cordon double</t>
  </si>
  <si>
    <t xml:space="preserve">Guyot simple</t>
  </si>
  <si>
    <t xml:space="preserve">Guyot double</t>
  </si>
  <si>
    <t xml:space="preserve">Guyot Poussard</t>
  </si>
  <si>
    <t xml:space="preserve">Guyot mixte</t>
  </si>
  <si>
    <t xml:space="preserve">Chablis</t>
  </si>
  <si>
    <t xml:space="preserve">Taille rase de précision (mécanique)</t>
  </si>
  <si>
    <t xml:space="preserve">Taille minimale (non-taille)</t>
  </si>
  <si>
    <t xml:space="preserve">training_system</t>
  </si>
  <si>
    <t xml:space="preserve">Espalier palissé</t>
  </si>
  <si>
    <t xml:space="preserve">Taille minimale</t>
  </si>
  <si>
    <t xml:space="preserve">Gobelet</t>
  </si>
  <si>
    <t xml:space="preserve">Echalas</t>
  </si>
  <si>
    <t xml:space="preserve">Déployé (Scott-Henry/Smart-Dyson/Lys)</t>
  </si>
  <si>
    <t xml:space="preserve">Lyre ouverte</t>
  </si>
  <si>
    <t xml:space="preserve">Pergola</t>
  </si>
  <si>
    <t xml:space="preserve">Tête de saule</t>
  </si>
  <si>
    <t xml:space="preserve">irrigation_system</t>
  </si>
  <si>
    <t xml:space="preserve">aucun</t>
  </si>
  <si>
    <t xml:space="preserve">goutte-à-goutte aérien</t>
  </si>
  <si>
    <t xml:space="preserve">goutte-à-goutte enterré</t>
  </si>
  <si>
    <t xml:space="preserve">aspersion</t>
  </si>
  <si>
    <t xml:space="preserve">submersion</t>
  </si>
  <si>
    <t xml:space="preserve">prod_mode</t>
  </si>
  <si>
    <t xml:space="preserve">Raisonnée</t>
  </si>
  <si>
    <t xml:space="preserve">Conventionnelle</t>
  </si>
  <si>
    <t xml:space="preserve">Agriculture Biologique</t>
  </si>
  <si>
    <t xml:space="preserve">Biodynamie</t>
  </si>
  <si>
    <t xml:space="preserve">product_type</t>
  </si>
  <si>
    <t xml:space="preserve">AOP</t>
  </si>
  <si>
    <t xml:space="preserve">IGP</t>
  </si>
  <si>
    <t xml:space="preserve">Vins sans IG</t>
  </si>
  <si>
    <t xml:space="preserve">Raisin de table</t>
  </si>
  <si>
    <t xml:space="preserve">Eau de vie</t>
  </si>
  <si>
    <t xml:space="preserve">Nom de l'exploitation</t>
  </si>
  <si>
    <t xml:space="preserve">Adresse de l'exploitation</t>
  </si>
  <si>
    <t xml:space="preserve">Numéro CVI</t>
  </si>
  <si>
    <t xml:space="preserve">SIRET</t>
  </si>
  <si>
    <t xml:space="preserve">Surface en vigne (ha)</t>
  </si>
  <si>
    <t xml:space="preserve">Description sol</t>
  </si>
  <si>
    <t xml:space="preserve">Profondeur du sol</t>
  </si>
  <si>
    <t xml:space="preserve">Texture dominante du sol</t>
  </si>
  <si>
    <t xml:space="preserve">Pierrosité du sol</t>
  </si>
  <si>
    <t xml:space="preserve">Teneur en MO</t>
  </si>
  <si>
    <t xml:space="preserve">pH sol</t>
  </si>
  <si>
    <t xml:space="preserve">RU du sol</t>
  </si>
  <si>
    <t xml:space="preserve">Fichier associé</t>
  </si>
  <si>
    <t xml:space="preserve">soil_texture</t>
  </si>
  <si>
    <t xml:space="preserve">AA:Argile lourde</t>
  </si>
  <si>
    <t xml:space="preserve">A:Argileux</t>
  </si>
  <si>
    <t xml:space="preserve">As:Argile sableuse</t>
  </si>
  <si>
    <t xml:space="preserve">Als:Argile limono-sableuse</t>
  </si>
  <si>
    <t xml:space="preserve">Al:Argilo-limoneux</t>
  </si>
  <si>
    <t xml:space="preserve">AS:Argilo sableux</t>
  </si>
  <si>
    <t xml:space="preserve">LAS:Limon argilo-sableux</t>
  </si>
  <si>
    <t xml:space="preserve">La:Limon argileux</t>
  </si>
  <si>
    <t xml:space="preserve">Sa:Sable argileux</t>
  </si>
  <si>
    <t xml:space="preserve">Sal:Sable limono-argileux</t>
  </si>
  <si>
    <t xml:space="preserve">Lsa: Limon sablo-argileux</t>
  </si>
  <si>
    <t xml:space="preserve">L:limon</t>
  </si>
  <si>
    <t xml:space="preserve">Sl:sable limoneux</t>
  </si>
  <si>
    <t xml:space="preserve">S:Sableux</t>
  </si>
  <si>
    <t xml:space="preserve">SS:Sable</t>
  </si>
  <si>
    <t xml:space="preserve">Ls:Limon sableux</t>
  </si>
  <si>
    <t xml:space="preserve">LL:Limon pur</t>
  </si>
  <si>
    <t xml:space="preserve">soil_ston</t>
  </si>
  <si>
    <t xml:space="preserve">N:aucun cailloux</t>
  </si>
  <si>
    <t xml:space="preserve">V:très peu (0-2%)</t>
  </si>
  <si>
    <t xml:space="preserve">F:peu 2-5%</t>
  </si>
  <si>
    <t xml:space="preserve">C:fréquent 5-15%</t>
  </si>
  <si>
    <t xml:space="preserve">M:beaucoup 15-40%</t>
  </si>
  <si>
    <t xml:space="preserve">A:abondant 40-80%</t>
  </si>
  <si>
    <t xml:space="preserve">D:majoritaire &gt;80%</t>
  </si>
  <si>
    <t xml:space="preserve">S:concentré sur une couche</t>
  </si>
  <si>
    <t xml:space="preserve">Année de début</t>
  </si>
  <si>
    <t xml:space="preserve">Année de fin</t>
  </si>
  <si>
    <t xml:space="preserve">Irrigation</t>
  </si>
  <si>
    <t xml:space="preserve">Fertilisation azotée</t>
  </si>
  <si>
    <t xml:space="preserve">Forme azote</t>
  </si>
  <si>
    <t xml:space="preserve">Description fertilisation</t>
  </si>
  <si>
    <t xml:space="preserve">Mode d'apport</t>
  </si>
  <si>
    <t xml:space="preserve">Code entretien sol</t>
  </si>
  <si>
    <t xml:space="preserve">Description de l'entretien du sol</t>
  </si>
  <si>
    <t xml:space="preserve">N_type</t>
  </si>
  <si>
    <t xml:space="preserve">minérale</t>
  </si>
  <si>
    <t xml:space="preserve">organique</t>
  </si>
  <si>
    <t xml:space="preserve">organo-minérale</t>
  </si>
  <si>
    <t xml:space="preserve">fertilizer_applic_method</t>
  </si>
  <si>
    <t xml:space="preserve">au sol</t>
  </si>
  <si>
    <t xml:space="preserve">fertirrigation</t>
  </si>
  <si>
    <t xml:space="preserve">foliaire</t>
  </si>
  <si>
    <t xml:space="preserve">Type</t>
  </si>
  <si>
    <t xml:space="preserve">Date</t>
  </si>
  <si>
    <t xml:space="preserve">annot_type</t>
  </si>
  <si>
    <t xml:space="preserve">Remarque</t>
  </si>
  <si>
    <t xml:space="preserve">Résultat</t>
  </si>
  <si>
    <t xml:space="preserve">Evénement</t>
  </si>
  <si>
    <t xml:space="preserve">name</t>
  </si>
  <si>
    <t xml:space="preserve">label_fr</t>
  </si>
  <si>
    <t xml:space="preserve">description</t>
  </si>
  <si>
    <t xml:space="preserve">example</t>
  </si>
  <si>
    <t xml:space="preserve">link</t>
  </si>
  <si>
    <t xml:space="preserve">comment</t>
  </si>
  <si>
    <t xml:space="preserve">annotation</t>
  </si>
  <si>
    <t xml:space="preserve">Description de l'annotation</t>
  </si>
  <si>
    <t xml:space="preserve">Forte attaque de mildiou en 2008, avec 30% de pertes de récolte</t>
  </si>
  <si>
    <t xml:space="preserve">Type d'annotation</t>
  </si>
  <si>
    <t xml:space="preserve">événement</t>
  </si>
  <si>
    <t xml:space="preserve">Date de l'annotation</t>
  </si>
  <si>
    <t xml:space="preserve">2008-06-21</t>
  </si>
  <si>
    <t xml:space="preserve">data_dictionary</t>
  </si>
  <si>
    <t xml:space="preserve">Nom de variable</t>
  </si>
  <si>
    <t xml:space="preserve">Nom de la variable dans les fichiers de données</t>
  </si>
  <si>
    <t xml:space="preserve">pH</t>
  </si>
  <si>
    <t xml:space="preserve">Description de la variable</t>
  </si>
  <si>
    <t xml:space="preserve">pH mesuré à maturité sur baies</t>
  </si>
  <si>
    <t xml:space="preserve">Caractéristique (trait) mesuré</t>
  </si>
  <si>
    <t xml:space="preserve">pH du moût</t>
  </si>
  <si>
    <t xml:space="preserve">Méthode de mesure</t>
  </si>
  <si>
    <t xml:space="preserve">pHmètre</t>
  </si>
  <si>
    <t xml:space="preserve">Granularité de la données dans les fichiers</t>
  </si>
  <si>
    <t xml:space="preserve">Unité</t>
  </si>
  <si>
    <t xml:space="preserve">Unité de la variable</t>
  </si>
  <si>
    <t xml:space="preserve">sans unité</t>
  </si>
  <si>
    <t xml:space="preserve">Identifiant de la variable (typiquement URI de la Vitis Ontology)</t>
  </si>
  <si>
    <t xml:space="preserve">https://cropontology.org/term/CO_356:1000185</t>
  </si>
  <si>
    <t xml:space="preserve">Facteur de conversion vers la variable de référence</t>
  </si>
  <si>
    <t xml:space="preserve">1</t>
  </si>
  <si>
    <t xml:space="preserve">par exemple, si la variable utilisateur est exprimé en g et la variable de référence en kg, le facteur de conversion est égal à 0.002</t>
  </si>
  <si>
    <t xml:space="preserve">design</t>
  </si>
  <si>
    <t xml:space="preserve">Brève description du plan d'expérience. Dans certains cas, il n’y a pas de plan d’expérience, et s’il s’agit d’une compilation de différentes études, on peut préciser « données aggrégées ou réduites »</t>
  </si>
  <si>
    <t xml:space="preserve">Dispositif en carré latin à 3 répétitions. 10 ceps sont suivis sur chaque unité expérimentale de 3 inter-rangs de large</t>
  </si>
  <si>
    <t xml:space="preserve">Type de plan d'expérience selon la crop ontology CO_715</t>
  </si>
  <si>
    <t xml:space="preserve">Carré latin</t>
  </si>
  <si>
    <t xml:space="preserve">treatment_xp</t>
  </si>
  <si>
    <t xml:space="preserve">Nombre de répétitions pour le traitement expérimental</t>
  </si>
  <si>
    <t xml:space="preserve">3</t>
  </si>
  <si>
    <t xml:space="preserve">Taille en m² des unités expérimentales</t>
  </si>
  <si>
    <t xml:space="preserve">215</t>
  </si>
  <si>
    <t xml:space="preserve">Brève description des unités d'observations</t>
  </si>
  <si>
    <t xml:space="preserve">placette de 10 ceps située au centre de chaque unité expérimentale</t>
  </si>
  <si>
    <t xml:space="preserve">Descriptif des facteurs d'hétérogénéité éventuels du dispositif expérimental (sol, matériel végétal, topographie…)</t>
  </si>
  <si>
    <t xml:space="preserve">gradient NS de fertilité du sol</t>
  </si>
  <si>
    <t xml:space="preserve">estate</t>
  </si>
  <si>
    <t xml:space="preserve">Nom de l'exploitation agricole (ou domaine)</t>
  </si>
  <si>
    <t xml:space="preserve">Domaine Cabanis</t>
  </si>
  <si>
    <t xml:space="preserve">Adresse postale de l'exploitation</t>
  </si>
  <si>
    <t xml:space="preserve">Mas Madagascar, 30600 Vauvert</t>
  </si>
  <si>
    <t xml:space="preserve">Surface exploitée en vigne en ha</t>
  </si>
  <si>
    <t xml:space="preserve">15</t>
  </si>
  <si>
    <t xml:space="preserve">Numéro d'Exploitation Viti-Vinicole (E.V.V.) communément appelé numéro CVI (pour Casier Viticole Informatisé), à 10 chiffres</t>
  </si>
  <si>
    <t xml:space="preserve">Description ou commentaire sur l'exploitation</t>
  </si>
  <si>
    <t xml:space="preserve">Numéro SIRET de l'exploitation</t>
  </si>
  <si>
    <t xml:space="preserve">78320402700032</t>
  </si>
  <si>
    <t xml:space="preserve">experimentation</t>
  </si>
  <si>
    <t xml:space="preserve">Identifiant de l'expérimentation (URI ou autre)</t>
  </si>
  <si>
    <t xml:space="preserve">Nom</t>
  </si>
  <si>
    <t xml:space="preserve">Nom (ou code) usuel de l’expérimentation</t>
  </si>
  <si>
    <t xml:space="preserve">MO-Vauvert</t>
  </si>
  <si>
    <t xml:space="preserve">Date de début de l’expérimentation. Elle est exprimée au format AAAA-MM-JJ suivant la norme internationale ISO 8601.</t>
  </si>
  <si>
    <t xml:space="preserve">2009-03-01</t>
  </si>
  <si>
    <t xml:space="preserve">Date de fin de l’expérimentation. Elle est exprimée au format AAAA-MM-JJ suivant la norme internationale ISO 8601.</t>
  </si>
  <si>
    <t xml:space="preserve">2020-12-31</t>
  </si>
  <si>
    <t xml:space="preserve">Description des objectifs poursuivis par l’expérimentation</t>
  </si>
  <si>
    <t xml:space="preserve">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</si>
  <si>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 xml:space="preserve">Description de l’expérimentation</t>
  </si>
  <si>
    <t xml:space="preserve">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</si>
  <si>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 xml:space="preserve">Nom de l'institution responsable de l'expérimentation</t>
  </si>
  <si>
    <t xml:space="preserve">IFV Pôle Rhône-Méditerranée</t>
  </si>
  <si>
    <t xml:space="preserve">moda</t>
  </si>
  <si>
    <t xml:space="preserve">Facteur de la modalité</t>
  </si>
  <si>
    <t xml:space="preserve">Code de la modalité (niveau du facteur)</t>
  </si>
  <si>
    <t xml:space="preserve">DV</t>
  </si>
  <si>
    <t xml:space="preserve">Description de la modalité (niveau de facteur)</t>
  </si>
  <si>
    <t xml:space="preserve">Apport de compost de déchets verts à 30T/ha</t>
  </si>
  <si>
    <t xml:space="preserve">Identifiant (généralement de type URI) de la modalité</t>
  </si>
  <si>
    <t xml:space="preserve">field</t>
  </si>
  <si>
    <t xml:space="preserve">Identifiant de la parcelle expérimentale (URI ou autre)</t>
  </si>
  <si>
    <t xml:space="preserve">http://sinfonia.vignevin.com/id/scientific-object/so-30mo_vauvert</t>
  </si>
  <si>
    <t xml:space="preserve">Précédent cultural (en particulier si jeune vigne)</t>
  </si>
  <si>
    <t xml:space="preserve">vigne</t>
  </si>
  <si>
    <t xml:space="preserve">Brève description ou commentaire sur la parcelle expérimentale</t>
  </si>
  <si>
    <t xml:space="preserve">Parcelle de syrah d'environ, sur un sol fersiallitique typique des Costières de Nîmes.</t>
  </si>
  <si>
    <t xml:space="preserve">Nom de la commune sur laquelle se trouve la parcelle</t>
  </si>
  <si>
    <t xml:space="preserve">Vauvert</t>
  </si>
  <si>
    <t xml:space="preserve">Code INSEE de la commune (5 caractères alphanumériques)</t>
  </si>
  <si>
    <t xml:space="preserve">30341</t>
  </si>
  <si>
    <t xml:space="preserve">Référence cadastrale de la parcelle (convention DGFIP/IGN)</t>
  </si>
  <si>
    <t xml:space="preserve">30341000BN0059</t>
  </si>
  <si>
    <t xml:space="preserve">Code commune INSEE + prefixe section + code section + numero de parcelle cadastrale</t>
  </si>
  <si>
    <t xml:space="preserve">Bassin viticole dans lequel se trouve la parcelle</t>
  </si>
  <si>
    <t xml:space="preserve">Latitude du centroïde de la parcelle  (degrés décimaux WGS84)</t>
  </si>
  <si>
    <t xml:space="preserve">43.6930</t>
  </si>
  <si>
    <t xml:space="preserve">Longitude du centroïde de la parcelle (degrés décimaux WGS84)</t>
  </si>
  <si>
    <t xml:space="preserve">4.2784</t>
  </si>
  <si>
    <t xml:space="preserve">Géométrie de la parcelle au format WKT dans le référentiel WGS84</t>
  </si>
  <si>
    <t xml:space="preserve">POLYGON((4.3040 43.6990,4.3032 43.6990,4.3031 43.6975,4.3044 43.6975,4.3040 43.6990))</t>
  </si>
  <si>
    <t xml:space="preserve">Année de plantation de la parcelle au format AAAA</t>
  </si>
  <si>
    <t xml:space="preserve">1998</t>
  </si>
  <si>
    <t xml:space="preserve">Surface en ha de la parcelle expérimentale</t>
  </si>
  <si>
    <t xml:space="preserve">0.5</t>
  </si>
  <si>
    <t xml:space="preserve">Nom de la variété (et clone si connu) produisant les fruits. Format de type "Syrah N Cl300" ou "Grenache B". Utiliser la nomenclature de https://www.plantgrape.fr/fr</t>
  </si>
  <si>
    <t xml:space="preserve">Syrah N Cl300</t>
  </si>
  <si>
    <t xml:space="preserve">Nom de la variété (et clone si connu) du porte-greffe. Utiliser la nomenclature de https://www.plantgrape.fr/fr</t>
  </si>
  <si>
    <t xml:space="preserve">110R</t>
  </si>
  <si>
    <t xml:space="preserve">Identifiant du greffon. Utiliser les URI de https://vitioeno.mistea.inrae.fr/resource/app/germplasm</t>
  </si>
  <si>
    <t xml:space="preserve">http://opensilex.vitioeno/variety/FRA/150</t>
  </si>
  <si>
    <t xml:space="preserve">Identifiant du porte-greffe. Utiliser les URI de https://vitioeno.mistea.inrae.fr/resource/app/germplasm</t>
  </si>
  <si>
    <t xml:space="preserve">http://opensilex.vitioeno/variety/FRA/9159</t>
  </si>
  <si>
    <t xml:space="preserve">Ecartement entre les rangs de vigne, en m</t>
  </si>
  <si>
    <t xml:space="preserve">2.5</t>
  </si>
  <si>
    <t xml:space="preserve">Ecartement entre les ceps de vigne sur le rang, en m</t>
  </si>
  <si>
    <t xml:space="preserve">1.1</t>
  </si>
  <si>
    <t xml:space="preserve">Densité de plantation (à l'origine), en nombre de plants par hectare</t>
  </si>
  <si>
    <t xml:space="preserve">3500</t>
  </si>
  <si>
    <t xml:space="preserve">Description du mode de taille en place sur la parcelle</t>
  </si>
  <si>
    <t xml:space="preserve">Description du mode de conduite de la végétation</t>
  </si>
  <si>
    <t xml:space="preserve">Espalier</t>
  </si>
  <si>
    <t xml:space="preserve">Type de système d'irrigation équipant la parcelle</t>
  </si>
  <si>
    <t xml:space="preserve">Type de production visée</t>
  </si>
  <si>
    <t xml:space="preserve">Objectif de rendement du viticulteur sur la parcelle en t/ha.</t>
  </si>
  <si>
    <t xml:space="preserve">3.5</t>
  </si>
  <si>
    <t xml:space="preserve">Altitude au-dessus ne niveau de la mer du dispositif expérimental, en m</t>
  </si>
  <si>
    <t xml:space="preserve">93</t>
  </si>
  <si>
    <t xml:space="preserve">Orientation des rangs en degrés à partir du nord (0 degré), entre 0 et 180.</t>
  </si>
  <si>
    <t xml:space="preserve">0</t>
  </si>
  <si>
    <t xml:space="preserve">Pente moyenne du sol en %</t>
  </si>
  <si>
    <t xml:space="preserve">Le site geoportail permet de tracer un profil de pente sur la parcelle.</t>
  </si>
  <si>
    <t xml:space="preserve">field,measure,soil,treatment_xp,estate,itk</t>
  </si>
  <si>
    <t xml:space="preserve">Nom de la parcelle</t>
  </si>
  <si>
    <t xml:space="preserve">Nom (ou code) de la parcelle sur laquelle l’expérimentation a lieu</t>
  </si>
  <si>
    <t xml:space="preserve">Syrah prestige</t>
  </si>
  <si>
    <t xml:space="preserve">itk</t>
  </si>
  <si>
    <t xml:space="preserve">Année de début de validité de l'itinéraire technique</t>
  </si>
  <si>
    <t xml:space="preserve">2010</t>
  </si>
  <si>
    <t xml:space="preserve">Année de fin de validité de l'itinéraire technique</t>
  </si>
  <si>
    <t xml:space="preserve">2019</t>
  </si>
  <si>
    <t xml:space="preserve">Quantité d'eau apportée par irrigation sur la saison, exprimée en mm/an. 0 si aucune irrigation</t>
  </si>
  <si>
    <t xml:space="preserve">50</t>
  </si>
  <si>
    <t xml:space="preserve">Quantité apportée par ha et par an</t>
  </si>
  <si>
    <t xml:space="preserve">30</t>
  </si>
  <si>
    <t xml:space="preserve">Forme de l'azote apporté : minérale ou organique</t>
  </si>
  <si>
    <t xml:space="preserve">Descriptif de la fertilisation pratiquée sur la parcelle habituellement</t>
  </si>
  <si>
    <t xml:space="preserve">suivant protocole</t>
  </si>
  <si>
    <t xml:space="preserve">Mode d'apport des éléments fertilisants</t>
  </si>
  <si>
    <t xml:space="preserve">Code décrivant la stratégie d'entretien du sol sur la parcelle</t>
  </si>
  <si>
    <t xml:space="preserve">Sp2T2</t>
  </si>
  <si>
    <t xml:space="preserve">Description du mode d'entretien de sol sur la parcelle</t>
  </si>
  <si>
    <t xml:space="preserve">Enherbé semé permanent alterné avec du désherbage mécanique un inter-rang sur deux, combiné à du désherbage mécanique sous le rang</t>
  </si>
  <si>
    <t xml:space="preserve">Nom du fichier descriptif de l'itinéraire technique</t>
  </si>
  <si>
    <t xml:space="preserve">Fiche de suivi parcellaire2021.pdf</t>
  </si>
  <si>
    <t xml:space="preserve">person</t>
  </si>
  <si>
    <t xml:space="preserve">Prénon, Nom de la personne</t>
  </si>
  <si>
    <t xml:space="preserve">Jean, Durand</t>
  </si>
  <si>
    <t xml:space="preserve">Email de la personne</t>
  </si>
  <si>
    <t xml:space="preserve">jean.durand@myemail.com</t>
  </si>
  <si>
    <t xml:space="preserve">Rôle de la personne dans l'expérimentation</t>
  </si>
  <si>
    <t xml:space="preserve">project</t>
  </si>
  <si>
    <t xml:space="preserve">Identifiant du projet (URI ou autre)</t>
  </si>
  <si>
    <t xml:space="preserve">Elaboration d’un outil d’aide à la décision pour la gestion du patrimoine organique des sols viticoles. Paramétrage et validation du modèle AMG</t>
  </si>
  <si>
    <t xml:space="preserve">Acronyme du projet</t>
  </si>
  <si>
    <t xml:space="preserve">OAD MO</t>
  </si>
  <si>
    <t xml:space="preserve">Date de début du projet. Elle est exprimée au format AAAA-MM-JJ suivant la norme internationale ISO 8601.</t>
  </si>
  <si>
    <t xml:space="preserve">2016-07-01</t>
  </si>
  <si>
    <t xml:space="preserve">Date de fin du projet. Elle est exprimée au format AAAA-MM-JJ suivant la norme internationale ISO 8601.</t>
  </si>
  <si>
    <t xml:space="preserve">2017-06-30</t>
  </si>
  <si>
    <t xml:space="preserve">Description des objectifs poursuivis</t>
  </si>
  <si>
    <t xml:space="preserve">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</si>
  <si>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Description du projet</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</si>
  <si>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t>
  </si>
  <si>
    <t xml:space="preserve">Financeur(s) du projet. Séparer par ";"</t>
  </si>
  <si>
    <t xml:space="preserve">FranceAgriMer;CNIV</t>
  </si>
  <si>
    <t xml:space="preserve">Identifiant de la ou des conventions administratives liées au projet. Séparer par ";"</t>
  </si>
  <si>
    <t xml:space="preserve">GARP:2069;GARP:2051</t>
  </si>
  <si>
    <t xml:space="preserve">soil</t>
  </si>
  <si>
    <t xml:space="preserve">Descriptif du type de sol</t>
  </si>
  <si>
    <t xml:space="preserve">sol fersiallitique typique des costières de Nîmes</t>
  </si>
  <si>
    <t xml:space="preserve">Profondeur de sol accessible aux racines de la vigne, en m</t>
  </si>
  <si>
    <t xml:space="preserve">1.5</t>
  </si>
  <si>
    <t xml:space="preserve">Texture dominante du sol accessible au racine (texture 17 classes GEPPA)</t>
  </si>
  <si>
    <t xml:space="preserve">L:limoneux</t>
  </si>
  <si>
    <t xml:space="preserve">Abondance des cailloux en volume (FAO,2006)</t>
  </si>
  <si>
    <t xml:space="preserve">Teneur du sol en matière organique sur l'horizon de surface en %</t>
  </si>
  <si>
    <t xml:space="preserve">2</t>
  </si>
  <si>
    <t xml:space="preserve">pHeau du sol sur l'horizon de surface</t>
  </si>
  <si>
    <t xml:space="preserve">6.5</t>
  </si>
  <si>
    <t xml:space="preserve">Réservoir utile en eau du sol, en mm</t>
  </si>
  <si>
    <t xml:space="preserve">120</t>
  </si>
  <si>
    <t xml:space="preserve">Attention, suivant le mode d'évaluation de la réserve utile, les résultats peuvent être variables</t>
  </si>
  <si>
    <t xml:space="preserve">Nom du fichier associé à la description du sol (analyse de sol)</t>
  </si>
  <si>
    <t xml:space="preserve">analyse0-15.pdf</t>
  </si>
  <si>
    <t xml:space="preserve">treatment_xp,measure,plot,wine</t>
  </si>
  <si>
    <t xml:space="preserve">Code du traitement expérimental</t>
  </si>
  <si>
    <t xml:space="preserve">N-IR</t>
  </si>
  <si>
    <t xml:space="preserve">Combinaison de modalités (ou niveaux de facteurs). Utiliser le séparateur ";" sans espace.</t>
  </si>
  <si>
    <t xml:space="preserve">N;IR</t>
  </si>
  <si>
    <t xml:space="preserve">Commentaires sur le traitement expérimental</t>
  </si>
  <si>
    <t xml:space="preserve">Fertilisé (30U N/ha) et irrigué en goutte-à-goutte</t>
  </si>
  <si>
    <t xml:space="preserve">Nom de la variable de référence (nom standardisé). Utilisez ceux de la Vitis Ontology.</t>
  </si>
  <si>
    <t xml:space="preserve">MUST_pH</t>
  </si>
  <si>
    <t xml:space="preserve">measure</t>
  </si>
  <si>
    <t xml:space="preserve">Répétition</t>
  </si>
  <si>
    <t xml:space="preserve">Code de la répétition du traitement expérimental (bloc, numéro...)</t>
  </si>
  <si>
    <t xml:space="preserve">measure,wine</t>
  </si>
  <si>
    <t xml:space="preserve">Millésime</t>
  </si>
  <si>
    <t xml:space="preserve">Année au cours de laquelle les raisins ont été récoltés</t>
  </si>
  <si>
    <t xml:space="preserve">Date de mesure</t>
  </si>
  <si>
    <t xml:space="preserve">Date de réalisation de la mesure. Format AAAA-MM-JJ</t>
  </si>
  <si>
    <t xml:space="preserve">2023-06-13</t>
  </si>
  <si>
    <t xml:space="preserve">Stade phénologique</t>
  </si>
  <si>
    <t xml:space="preserve">Stade phénologique lors de la mesure (échelle BBCH)</t>
  </si>
  <si>
    <t xml:space="preserve">BBCH 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</si>
</sst>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drawings/_rels/drawing11.xml.rels><?xml version="1.0" encoding="UTF-8" standalone="yes"?><Relationships xmlns="http://schemas.openxmlformats.org/package/2006/relationships"><Relationship Id="rId1" Type="http://schemas.openxmlformats.org/officeDocument/2006/relationships/image" Target="../media/image1.png"/></Relationships>
</file>

<file path=xl/drawings/drawing1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2</xdr:col>
      <xdr:colOff xmlns:xdr="http://schemas.openxmlformats.org/drawingml/2006/spreadsheetDrawing">0</xdr:colOff>
      <xdr:row xmlns:xdr="http://schemas.openxmlformats.org/drawingml/2006/spreadsheetDrawing">4</xdr:row>
      <xdr:rowOff xmlns:xdr="http://schemas.openxmlformats.org/drawingml/2006/spreadsheetDrawing">0</xdr:rowOff>
    </xdr:from>
    <xdr:ext xmlns:xdr="http://schemas.openxmlformats.org/drawingml/2006/spreadsheetDrawing" cx="4680000" cy="432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A1:C2" totalsRowCount="0" totalsRowShown="0">
  <autoFilter ref="A1:C2"/>
  <tableColumns count="3">
    <tableColumn id="1" name="Contact nom"/>
    <tableColumn id="2" name="Contact email"/>
    <tableColumn id="3" name="Rôl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2" totalsRowCount="0" totalsRowShown="0">
  <autoFilter ref="A1:I2"/>
  <tableColumns count="9">
    <tableColumn id="1" name="Identifiant projet"/>
    <tableColumn id="2" name="Titre du projet"/>
    <tableColumn id="3" name="Acronyme"/>
    <tableColumn id="4" name="Date début"/>
    <tableColumn id="5" name="Date fin"/>
    <tableColumn id="6" name="Objectif"/>
    <tableColumn id="7" name="Description"/>
    <tableColumn id="8" name="Financeurs"/>
    <tableColumn id="9" name="Identifiant convention"/>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G2" totalsRowCount="0" totalsRowShown="0">
  <autoFilter ref="A1:G2"/>
  <tableColumns count="7">
    <tableColumn id="1" name="Identifiant expérimentation"/>
    <tableColumn id="2" name="Nom*"/>
    <tableColumn id="3" name="Date de début"/>
    <tableColumn id="4" name="Date de fin"/>
    <tableColumn id="5" name="Objectif"/>
    <tableColumn id="6" name="Description"/>
    <tableColumn id="7" name="Organisa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2" totalsRowCount="0" totalsRowShown="0">
  <autoFilter ref="A1:E2"/>
  <tableColumns count="5">
    <tableColumn id="1" name="Description du plan d'expérience"/>
    <tableColumn id="2" name="Type de plan d'expérience"/>
    <tableColumn id="3" name="Taille des unités expérimentales"/>
    <tableColumn id="4" name="Description des unités d'observations"/>
    <tableColumn id="5" name="Hétérogénéité"/>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2" totalsRowCount="0" totalsRowShown="0">
  <autoFilter ref="A1:D2"/>
  <tableColumns count="4">
    <tableColumn id="1" name="Modalité"/>
    <tableColumn id="2" name="Description de la modalité"/>
    <tableColumn id="3" name="Facteur"/>
    <tableColumn id="4" name="Identifiant modalité"/>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2" totalsRowCount="0" totalsRowShown="0">
  <autoFilter ref="A1:E2"/>
  <tableColumns count="5">
    <tableColumn id="1" name="Nom de la parcelle*"/>
    <tableColumn id="2" name="Traitement expérimental"/>
    <tableColumn id="3" name="Combinaison de modalités"/>
    <tableColumn id="4" name="Nombre de répétition"/>
    <tableColumn id="5" name="Commentaires"/>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J2" totalsRowCount="0" totalsRowShown="0">
  <autoFilter ref="A1:J2"/>
  <tableColumns count="10">
    <tableColumn id="1" name="Nom de variable*"/>
    <tableColumn id="2" name="Description*"/>
    <tableColumn id="3" name="Type de données"/>
    <tableColumn id="4" name="Unité*"/>
    <tableColumn id="5" name="Caractéristique"/>
    <tableColumn id="6" name="Méthode"/>
    <tableColumn id="7" name="Granularité des données"/>
    <tableColumn id="8" name="Identifiant variable"/>
    <tableColumn id="9" name="Nom référence"/>
    <tableColumn id="10" name="Conversion référenc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AC2" totalsRowCount="0" totalsRowShown="0">
  <autoFilter ref="A1:AC2"/>
  <tableColumns count="29">
    <tableColumn id="1" name="Identifiant de la parcelle"/>
    <tableColumn id="2" name="Nom de la parcelle*"/>
    <tableColumn id="3" name="Description de la parcelle"/>
    <tableColumn id="4" name="Commune"/>
    <tableColumn id="5" name="Code INSEE commune"/>
    <tableColumn id="6" name="Référence cadastrale"/>
    <tableColumn id="7" name="Bassin viticole"/>
    <tableColumn id="8" name="Latitude"/>
    <tableColumn id="9" name="Longitude"/>
    <tableColumn id="10" name="Géométrie"/>
    <tableColumn id="11" name="Année de plantation"/>
    <tableColumn id="12" name="Précédent cultural"/>
    <tableColumn id="13" name="Surface (ha)"/>
    <tableColumn id="14" name="Greffon"/>
    <tableColumn id="15" name="Porte-greffe"/>
    <tableColumn id="16" name="Ecartement entre rangs"/>
    <tableColumn id="17" name="Ecartement entre ceps"/>
    <tableColumn id="18" name="Densité de plantation"/>
    <tableColumn id="19" name="Mode de taille"/>
    <tableColumn id="20" name="Mode de conduite"/>
    <tableColumn id="21" name="système d'irrigation"/>
    <tableColumn id="22" name="Mode de production"/>
    <tableColumn id="23" name="Type de produit"/>
    <tableColumn id="24" name="Objectif de rendement"/>
    <tableColumn id="25" name="Altitude"/>
    <tableColumn id="26" name="Orientation des rangs"/>
    <tableColumn id="27" name="Pente"/>
    <tableColumn id="28" name="Identifiant Greffon"/>
    <tableColumn id="29" name="Identifiant Porte-greffe"/>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G2" totalsRowCount="0" totalsRowShown="0">
  <autoFilter ref="A1:G2"/>
  <tableColumns count="7">
    <tableColumn id="1" name="Nom de l'exploitation"/>
    <tableColumn id="2" name="Adresse de l'exploitation"/>
    <tableColumn id="3" name="Nom de la parcelle*"/>
    <tableColumn id="4" name="Numéro CVI"/>
    <tableColumn id="5" name="SIRET"/>
    <tableColumn id="6" name="Description"/>
    <tableColumn id="7" name="Surface en vigne (ha)"/>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1:I2" totalsRowCount="0" totalsRowShown="0">
  <autoFilter ref="A1:I2"/>
  <tableColumns count="9">
    <tableColumn id="1" name="Nom de la parcelle*"/>
    <tableColumn id="2" name="Description sol"/>
    <tableColumn id="3" name="Profondeur du sol"/>
    <tableColumn id="4" name="Texture dominante du sol"/>
    <tableColumn id="5" name="Pierrosité du sol"/>
    <tableColumn id="6" name="Teneur en MO"/>
    <tableColumn id="7" name="pH sol"/>
    <tableColumn id="8" name="RU du sol"/>
    <tableColumn id="9" name="Fichier associé"/>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1:K2" totalsRowCount="0" totalsRowShown="0">
  <autoFilter ref="A1:K2"/>
  <tableColumns count="11">
    <tableColumn id="1" name="Nom de la parcelle*"/>
    <tableColumn id="2" name="Année de début"/>
    <tableColumn id="3" name="Année de fin"/>
    <tableColumn id="4" name="Irrigation"/>
    <tableColumn id="5" name="Fertilisation azotée"/>
    <tableColumn id="6" name="Forme azote"/>
    <tableColumn id="7" name="Description fertilisation"/>
    <tableColumn id="8" name="Mode d'apport"/>
    <tableColumn id="9" name="Code entretien sol"/>
    <tableColumn id="10" name="Description de l'entretien du sol"/>
    <tableColumn id="11" name="Fichier associé"/>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1:C2" totalsRowCount="0" totalsRowShown="0">
  <autoFilter ref="A1:C2"/>
  <tableColumns count="3">
    <tableColumn id="1" name="Type"/>
    <tableColumn id="2" name="Date"/>
    <tableColumn id="3" name="Description"/>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1:F103" totalsRowCount="0" totalsRowShown="0">
  <autoFilter ref="A1:F103"/>
  <tableColumns count="6">
    <tableColumn id="1" name="name"/>
    <tableColumn id="2" name="label_fr"/>
    <tableColumn id="3" name="description"/>
    <tableColumn id="4" name="example"/>
    <tableColumn id="5" name="link"/>
    <tableColumn id="6" name="commen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 Id="rIdcomment" Type="http://schemas.openxmlformats.org/officeDocument/2006/relationships/comments" Target="../comments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 Id="rIdcomment" Type="http://schemas.openxmlformats.org/officeDocument/2006/relationships/comments" Target="../comments11.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 Id="rIdcomment" Type="http://schemas.openxmlformats.org/officeDocument/2006/relationships/comments" Target="../comments13.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4</v>
      </c>
      <c r="B1" t="s">
        <v>29</v>
      </c>
      <c r="C1" t="s">
        <v>40</v>
      </c>
      <c r="D1" t="s">
        <v>63</v>
      </c>
      <c r="E1" t="s">
        <v>67</v>
      </c>
      <c r="F1" t="s">
        <v>102</v>
      </c>
      <c r="G1" t="s">
        <v>113</v>
      </c>
      <c r="H1" t="s">
        <v>124</v>
      </c>
      <c r="I1" t="s">
        <v>133</v>
      </c>
      <c r="J1" t="s">
        <v>139</v>
      </c>
      <c r="K1" t="s">
        <v>144</v>
      </c>
      <c r="L1" t="s">
        <v>163</v>
      </c>
      <c r="M1" t="s">
        <v>181</v>
      </c>
      <c r="N1" t="s">
        <v>199</v>
      </c>
      <c r="O1" t="s">
        <v>203</v>
      </c>
      <c r="P1" t="s">
        <v>209</v>
      </c>
    </row>
    <row r="2">
      <c r="A2" t="s">
        <v>5</v>
      </c>
      <c r="B2" t="s">
        <v>30</v>
      </c>
      <c r="C2" t="s">
        <v>41</v>
      </c>
      <c r="D2" t="s">
        <v>64</v>
      </c>
      <c r="E2" t="s">
        <v>68</v>
      </c>
      <c r="F2" t="s">
        <v>103</v>
      </c>
      <c r="G2" t="s">
        <v>114</v>
      </c>
      <c r="H2" t="s">
        <v>125</v>
      </c>
      <c r="I2" t="s">
        <v>134</v>
      </c>
      <c r="J2" t="s">
        <v>140</v>
      </c>
      <c r="K2" t="s">
        <v>145</v>
      </c>
      <c r="L2" t="s">
        <v>164</v>
      </c>
      <c r="M2" t="s">
        <v>182</v>
      </c>
      <c r="N2" t="s">
        <v>200</v>
      </c>
      <c r="O2" t="s">
        <v>204</v>
      </c>
      <c r="P2" t="s">
        <v>210</v>
      </c>
    </row>
    <row r="3">
      <c r="A3" t="s">
        <v>6</v>
      </c>
      <c r="B3" t="s">
        <v>31</v>
      </c>
      <c r="C3" t="s">
        <v>42</v>
      </c>
      <c r="D3" t="s">
        <v>65</v>
      </c>
      <c r="E3" t="s">
        <v>69</v>
      </c>
      <c r="F3" t="s">
        <v>104</v>
      </c>
      <c r="G3" t="s">
        <v>115</v>
      </c>
      <c r="H3" t="s">
        <v>126</v>
      </c>
      <c r="I3" t="s">
        <v>135</v>
      </c>
      <c r="J3" t="s">
        <v>141</v>
      </c>
      <c r="K3" t="s">
        <v>146</v>
      </c>
      <c r="L3" t="s">
        <v>165</v>
      </c>
      <c r="M3" t="s">
        <v>183</v>
      </c>
      <c r="N3" t="s">
        <v>201</v>
      </c>
      <c r="O3" t="s">
        <v>205</v>
      </c>
      <c r="P3" t="s">
        <v>211</v>
      </c>
    </row>
    <row r="4">
      <c r="A4" t="s">
        <v>7</v>
      </c>
      <c r="B4" t="s">
        <v>32</v>
      </c>
      <c r="C4" t="s">
        <v>43</v>
      </c>
      <c r="D4" t="s">
        <v>66</v>
      </c>
      <c r="E4" t="s">
        <v>70</v>
      </c>
      <c r="F4" t="s">
        <v>105</v>
      </c>
      <c r="G4" t="s">
        <v>116</v>
      </c>
      <c r="H4" t="s">
        <v>127</v>
      </c>
      <c r="I4" t="s">
        <v>136</v>
      </c>
      <c r="J4" t="s">
        <v>142</v>
      </c>
      <c r="K4" t="s">
        <v>147</v>
      </c>
      <c r="L4" t="s">
        <v>166</v>
      </c>
      <c r="M4" t="s">
        <v>184</v>
      </c>
      <c r="N4" t="s">
        <v>202</v>
      </c>
      <c r="O4" t="s">
        <v>206</v>
      </c>
      <c r="P4" t="s">
        <v>212</v>
      </c>
    </row>
    <row r="5">
      <c r="A5" t="s">
        <v>8</v>
      </c>
      <c r="B5" t="s">
        <v>33</v>
      </c>
      <c r="C5" t="s">
        <v>44</v>
      </c>
      <c r="E5" t="s">
        <v>71</v>
      </c>
      <c r="F5" t="s">
        <v>106</v>
      </c>
      <c r="G5" t="s">
        <v>117</v>
      </c>
      <c r="H5" t="s">
        <v>128</v>
      </c>
      <c r="I5" t="s">
        <v>137</v>
      </c>
      <c r="J5" t="s">
        <v>143</v>
      </c>
      <c r="K5" t="s">
        <v>148</v>
      </c>
      <c r="L5" t="s">
        <v>167</v>
      </c>
      <c r="M5" t="s">
        <v>185</v>
      </c>
    </row>
    <row r="6">
      <c r="A6" t="s">
        <v>9</v>
      </c>
      <c r="B6" t="s">
        <v>34</v>
      </c>
      <c r="C6" t="s">
        <v>45</v>
      </c>
      <c r="E6" t="s">
        <v>72</v>
      </c>
      <c r="F6" t="s">
        <v>107</v>
      </c>
      <c r="G6" t="s">
        <v>118</v>
      </c>
      <c r="H6" t="s">
        <v>129</v>
      </c>
      <c r="I6" t="s">
        <v>138</v>
      </c>
      <c r="K6" t="s">
        <v>149</v>
      </c>
      <c r="L6" t="s">
        <v>168</v>
      </c>
      <c r="M6" t="s">
        <v>186</v>
      </c>
    </row>
    <row r="7">
      <c r="B7" t="s">
        <v>35</v>
      </c>
      <c r="C7" t="s">
        <v>46</v>
      </c>
      <c r="E7" t="s">
        <v>73</v>
      </c>
      <c r="F7" t="s">
        <v>108</v>
      </c>
      <c r="G7" t="s">
        <v>119</v>
      </c>
      <c r="H7" t="s">
        <v>130</v>
      </c>
      <c r="L7" t="s">
        <v>169</v>
      </c>
      <c r="M7" t="s">
        <v>187</v>
      </c>
    </row>
    <row r="8">
      <c r="C8" t="s">
        <v>47</v>
      </c>
      <c r="F8" t="s">
        <v>109</v>
      </c>
      <c r="G8" t="s">
        <v>120</v>
      </c>
      <c r="H8" t="s">
        <v>131</v>
      </c>
      <c r="L8" t="s">
        <v>170</v>
      </c>
      <c r="M8" t="s">
        <v>188</v>
      </c>
    </row>
    <row r="9">
      <c r="F9" t="s">
        <v>110</v>
      </c>
      <c r="G9" t="s">
        <v>121</v>
      </c>
      <c r="H9" t="s">
        <v>132</v>
      </c>
      <c r="L9" t="s">
        <v>171</v>
      </c>
      <c r="M9" t="s">
        <v>189</v>
      </c>
    </row>
    <row r="10">
      <c r="F10" t="s">
        <v>111</v>
      </c>
      <c r="G10" t="s">
        <v>122</v>
      </c>
      <c r="L10" t="s">
        <v>172</v>
      </c>
    </row>
    <row r="11">
      <c r="F11" t="s">
        <v>112</v>
      </c>
      <c r="G11" t="s">
        <v>123</v>
      </c>
      <c r="L11" t="s">
        <v>173</v>
      </c>
    </row>
    <row r="12">
      <c r="L12" t="s">
        <v>174</v>
      </c>
    </row>
    <row r="13">
      <c r="L13" t="s">
        <v>175</v>
      </c>
    </row>
    <row r="14">
      <c r="L14" t="s">
        <v>176</v>
      </c>
    </row>
    <row r="15">
      <c r="L15" t="s">
        <v>177</v>
      </c>
    </row>
    <row r="16">
      <c r="L16" t="s">
        <v>178</v>
      </c>
    </row>
    <row r="17">
      <c r="L17" t="s">
        <v>179</v>
      </c>
    </row>
    <row r="18">
      <c r="L18" t="s">
        <v>180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1.71" hidden="0" customWidth="1"/>
    <col min="2" max="2" width="13.71" hidden="0" customWidth="1"/>
    <col min="3" max="3" width="5.71" hidden="0" customWidth="1"/>
  </cols>
  <sheetData>
    <row r="1">
      <c r="A1" t="s">
        <v>0</v>
      </c>
      <c r="B1" t="s">
        <v>1</v>
      </c>
      <c r="C1" t="s">
        <v>2</v>
      </c>
    </row>
    <row r="2">
      <c r="A2" t="s">
        <v>3</v>
      </c>
      <c r="B2" t="s">
        <v>3</v>
      </c>
      <c r="C2" t="s">
        <v>3</v>
      </c>
    </row>
  </sheetData>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'listes'!$A$2:$A$6</xm:f>
          </x14:formula1>
          <xm:sqref>C2:C100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8.71" hidden="0" customWidth="1"/>
    <col min="2" max="2" width="15.71" hidden="0" customWidth="1"/>
    <col min="3" max="3" width="8.71" hidden="0" customWidth="1"/>
    <col min="4" max="4" width="11.71" hidden="0" customWidth="1"/>
    <col min="5" max="5" width="8.71" hidden="0" customWidth="1"/>
    <col min="6" max="6" width="8.71" hidden="0" customWidth="1"/>
    <col min="7" max="7" width="11.71" hidden="0" customWidth="1"/>
    <col min="8" max="8" width="10.71" hidden="0" customWidth="1"/>
    <col min="9" max="9" width="22.71" hidden="0" customWidth="1"/>
  </cols>
  <sheetData>
    <row r="1">
      <c r="A1" t="s">
        <v>10</v>
      </c>
      <c r="B1" t="s">
        <v>11</v>
      </c>
      <c r="C1" t="s">
        <v>12</v>
      </c>
      <c r="D1" t="s">
        <v>13</v>
      </c>
      <c r="E1" t="s">
        <v>14</v>
      </c>
      <c r="F1" t="s">
        <v>15</v>
      </c>
      <c r="G1" t="s">
        <v>16</v>
      </c>
      <c r="H1" t="s">
        <v>17</v>
      </c>
      <c r="I1" t="s">
        <v>18</v>
      </c>
    </row>
    <row r="2">
      <c r="A2" t="s">
        <v>3</v>
      </c>
      <c r="B2" t="s">
        <v>3</v>
      </c>
      <c r="C2" t="s">
        <v>3</v>
      </c>
      <c r="D2" t="s">
        <v>3</v>
      </c>
      <c r="E2" t="s">
        <v>3</v>
      </c>
      <c r="F2" t="s">
        <v>3</v>
      </c>
      <c r="G2" t="s">
        <v>3</v>
      </c>
      <c r="H2" t="s">
        <v>3</v>
      </c>
      <c r="I2" t="s">
        <v>3</v>
      </c>
    </row>
  </sheetData>
  <pageMargins left="0.7" right="0.7" top="0.75" bottom="0.75" header="0.3" footer="0.3"/>
  <pageSetup paperSize="9" orientation="portrait" horizontalDpi="300" verticalDpi="300" r:id="rId2"/>
  <legacyDrawing r:id="rIdvml"/>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8.71" hidden="0" customWidth="1"/>
    <col min="2" max="2" width="4.71" hidden="0" customWidth="1"/>
    <col min="3" max="3" width="14.71" hidden="0" customWidth="1"/>
    <col min="4" max="4" width="11.71" hidden="0" customWidth="1"/>
    <col min="5" max="5" width="8.71" hidden="0" customWidth="1"/>
    <col min="6" max="6" width="11.71" hidden="0" customWidth="1"/>
    <col min="7" max="7" width="12.71" hidden="0" customWidth="1"/>
  </cols>
  <sheetData>
    <row r="1">
      <c r="A1" t="s">
        <v>19</v>
      </c>
      <c r="B1" t="s">
        <v>20</v>
      </c>
      <c r="C1" t="s">
        <v>21</v>
      </c>
      <c r="D1" t="s">
        <v>22</v>
      </c>
      <c r="E1" t="s">
        <v>15</v>
      </c>
      <c r="F1" t="s">
        <v>16</v>
      </c>
      <c r="G1" t="s">
        <v>23</v>
      </c>
    </row>
    <row r="2">
      <c r="A2" t="s">
        <v>3</v>
      </c>
      <c r="B2" t="s">
        <v>3</v>
      </c>
      <c r="C2" t="s">
        <v>3</v>
      </c>
      <c r="D2" t="s">
        <v>3</v>
      </c>
      <c r="E2" t="s">
        <v>3</v>
      </c>
      <c r="F2" t="s">
        <v>3</v>
      </c>
      <c r="G2" t="s">
        <v>3</v>
      </c>
    </row>
  </sheetData>
  <pageMargins left="0.7" right="0.7" top="0.75" bottom="0.75" header="0.3" footer="0.3"/>
  <pageSetup paperSize="9" orientation="portrait" horizontalDpi="300" verticalDpi="300" r:id="rId2"/>
  <legacyDrawing r:id="rIdvml"/>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38.71" hidden="0" customWidth="1"/>
    <col min="2" max="2" width="31.71" hidden="0" customWidth="1"/>
    <col min="3" max="3" width="34.71" hidden="0" customWidth="1"/>
    <col min="4" max="4" width="43.71" hidden="0" customWidth="1"/>
    <col min="5" max="5" width="18.71" hidden="0" customWidth="1"/>
  </cols>
  <sheetData>
    <row r="1">
      <c r="A1" t="s">
        <v>24</v>
      </c>
      <c r="B1" t="s">
        <v>25</v>
      </c>
      <c r="C1" t="s">
        <v>26</v>
      </c>
      <c r="D1" t="s">
        <v>27</v>
      </c>
      <c r="E1" t="s">
        <v>28</v>
      </c>
    </row>
    <row r="2">
      <c r="A2" t="s">
        <v>3</v>
      </c>
      <c r="B2" t="s">
        <v>3</v>
      </c>
      <c r="C2" t="s">
        <v>3</v>
      </c>
      <c r="D2" t="s">
        <v>3</v>
      </c>
      <c r="E2" t="s">
        <v>3</v>
      </c>
    </row>
  </sheetData>
  <pageMargins left="0.7" right="0.7" top="0.75" bottom="0.75" header="0.3" footer="0.3"/>
  <pageSetup paperSize="9" orientation="portrait" horizontalDpi="300" verticalDpi="300" r:id="rId2"/>
  <legacyDrawing r:id="rIdvml"/>
  <tableParts count="1">
    <tablePart r:id="rId6"/>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'listes'!$B$2:$B$7</xm:f>
          </x14:formula1>
          <xm:sqref>B2:B100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27.71" hidden="0" customWidth="1"/>
    <col min="3" max="3" width="7.71" hidden="0" customWidth="1"/>
    <col min="4" max="4" width="21.71" hidden="0" customWidth="1"/>
  </cols>
  <sheetData>
    <row r="1">
      <c r="A1" t="s">
        <v>36</v>
      </c>
      <c r="B1" t="s">
        <v>37</v>
      </c>
      <c r="C1" t="s">
        <v>38</v>
      </c>
      <c r="D1" t="s">
        <v>39</v>
      </c>
    </row>
    <row r="2">
      <c r="A2" t="s">
        <v>3</v>
      </c>
      <c r="B2" t="s">
        <v>3</v>
      </c>
      <c r="C2" t="s">
        <v>3</v>
      </c>
      <c r="D2" t="s">
        <v>3</v>
      </c>
    </row>
  </sheetData>
  <pageMargins left="0.7" right="0.7" top="0.75" bottom="0.75" header="0.3" footer="0.3"/>
  <pageSetup paperSize="9" orientation="portrait" horizontalDpi="300" verticalDpi="300" r:id="rId2"/>
  <legacyDrawing r:id="rIdvml"/>
  <tableParts count="1">
    <tablePart r:id="rId7"/>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'listes'!$C$2:$C$8</xm:f>
          </x14:formula1>
          <xm:sqref>C2:C100</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24.71" hidden="0" customWidth="1"/>
    <col min="3" max="3" width="25.71" hidden="0" customWidth="1"/>
    <col min="4" max="4" width="22.71" hidden="0" customWidth="1"/>
    <col min="5" max="5" width="12.71" hidden="0" customWidth="1"/>
  </cols>
  <sheetData>
    <row r="1">
      <c r="A1" t="s">
        <v>48</v>
      </c>
      <c r="B1" t="s">
        <v>49</v>
      </c>
      <c r="C1" t="s">
        <v>50</v>
      </c>
      <c r="D1" t="s">
        <v>51</v>
      </c>
      <c r="E1" t="s">
        <v>52</v>
      </c>
    </row>
    <row r="2">
      <c r="A2" t="s">
        <v>3</v>
      </c>
      <c r="B2" t="s">
        <v>3</v>
      </c>
      <c r="C2" t="s">
        <v>3</v>
      </c>
      <c r="D2" t="s">
        <v>3</v>
      </c>
      <c r="E2" t="s">
        <v>3</v>
      </c>
    </row>
  </sheetData>
  <pageMargins left="0.7" right="0.7" top="0.75" bottom="0.75" header="0.3" footer="0.3"/>
  <pageSetup paperSize="9" orientation="portrait" horizontalDpi="300" verticalDpi="300" r:id="rId2"/>
  <legacyDrawing r:id="rIdvml"/>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2.71" hidden="0" customWidth="1"/>
    <col min="3" max="3" width="16.71" hidden="0" customWidth="1"/>
    <col min="4" max="4" width="7.71" hidden="0" customWidth="1"/>
    <col min="5" max="5" width="16.71" hidden="0" customWidth="1"/>
    <col min="6" max="6" width="8.71" hidden="0" customWidth="1"/>
    <col min="7" max="7" width="25.71" hidden="0" customWidth="1"/>
    <col min="8" max="8" width="20.71" hidden="0" customWidth="1"/>
    <col min="9" max="9" width="15.71" hidden="0" customWidth="1"/>
    <col min="10" max="10" width="22.71" hidden="0" customWidth="1"/>
  </cols>
  <sheetData>
    <row r="1">
      <c r="A1" t="s">
        <v>53</v>
      </c>
      <c r="B1" t="s">
        <v>54</v>
      </c>
      <c r="C1" t="s">
        <v>55</v>
      </c>
      <c r="D1" t="s">
        <v>56</v>
      </c>
      <c r="E1" t="s">
        <v>57</v>
      </c>
      <c r="F1" t="s">
        <v>58</v>
      </c>
      <c r="G1" t="s">
        <v>59</v>
      </c>
      <c r="H1" t="s">
        <v>60</v>
      </c>
      <c r="I1" t="s">
        <v>61</v>
      </c>
      <c r="J1" t="s">
        <v>62</v>
      </c>
    </row>
    <row r="2">
      <c r="A2" t="s">
        <v>3</v>
      </c>
      <c r="B2" t="s">
        <v>3</v>
      </c>
      <c r="C2" t="s">
        <v>3</v>
      </c>
      <c r="D2" t="s">
        <v>3</v>
      </c>
      <c r="E2" t="s">
        <v>3</v>
      </c>
      <c r="F2" t="s">
        <v>3</v>
      </c>
      <c r="G2" t="s">
        <v>3</v>
      </c>
      <c r="H2" t="s">
        <v>3</v>
      </c>
      <c r="I2" t="s">
        <v>3</v>
      </c>
      <c r="J2" t="s">
        <v>3</v>
      </c>
    </row>
  </sheetData>
  <pageMargins left="0.7" right="0.7" top="0.75" bottom="0.75" header="0.3" footer="0.3"/>
  <pageSetup paperSize="9" orientation="portrait" horizontalDpi="300" verticalDpi="300" r:id="rId2"/>
  <legacyDrawing r:id="rIdvml"/>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'listes'!$D$2:$D$4</xm:f>
          </x14:formula1>
          <xm:sqref>C2:C100</xm:sqref>
        </x14:dataValidation>
        <x14:dataValidation type="list" allowBlank="1" showInputMessage="1" showErrorMessage="1">
          <x14:formula1>
            <xm:f>'listes'!$E$2:$E$7</xm:f>
          </x14:formula1>
          <xm:sqref>G2:G100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19.71" hidden="0" customWidth="1"/>
    <col min="3" max="3" width="26.71" hidden="0" customWidth="1"/>
    <col min="4" max="4" width="7.71" hidden="0" customWidth="1"/>
    <col min="5" max="5" width="18.71" hidden="0" customWidth="1"/>
    <col min="6" max="6" width="22.71" hidden="0" customWidth="1"/>
    <col min="7" max="7" width="15.71" hidden="0" customWidth="1"/>
    <col min="8" max="8" width="8.71" hidden="0" customWidth="1"/>
    <col min="9" max="9" width="9.71" hidden="0" customWidth="1"/>
    <col min="10" max="10" width="11.71" hidden="0" customWidth="1"/>
    <col min="11" max="11" width="20.71" hidden="0" customWidth="1"/>
    <col min="12" max="12" width="20.71" hidden="0" customWidth="1"/>
    <col min="13" max="13" width="12.71" hidden="0" customWidth="1"/>
    <col min="14" max="14" width="7.71" hidden="0" customWidth="1"/>
    <col min="15" max="15" width="12.71" hidden="0" customWidth="1"/>
    <col min="16" max="16" width="22.71" hidden="0" customWidth="1"/>
    <col min="17" max="17" width="21.71" hidden="0" customWidth="1"/>
    <col min="18" max="18" width="22.71" hidden="0" customWidth="1"/>
    <col min="19" max="19" width="14.71" hidden="0" customWidth="1"/>
    <col min="20" max="20" width="16.71" hidden="0" customWidth="1"/>
    <col min="21" max="21" width="26.71" hidden="0" customWidth="1"/>
    <col min="22" max="22" width="18.71" hidden="0" customWidth="1"/>
    <col min="23" max="23" width="15.71" hidden="0" customWidth="1"/>
    <col min="24" max="24" width="21.71" hidden="0" customWidth="1"/>
    <col min="25" max="25" width="8.71" hidden="0" customWidth="1"/>
    <col min="26" max="26" width="21.71" hidden="0" customWidth="1"/>
    <col min="27" max="27" width="5.71" hidden="0" customWidth="1"/>
    <col min="28" max="28" width="19.71" hidden="0" customWidth="1"/>
    <col min="29" max="29" width="24.71" hidden="0" customWidth="1"/>
  </cols>
  <sheetData>
    <row r="1">
      <c r="A1" t="s">
        <v>74</v>
      </c>
      <c r="B1" t="s">
        <v>48</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row>
    <row r="2">
      <c r="A2" t="s">
        <v>3</v>
      </c>
      <c r="B2" t="s">
        <v>3</v>
      </c>
      <c r="C2" t="s">
        <v>3</v>
      </c>
      <c r="D2" t="s">
        <v>3</v>
      </c>
      <c r="E2" t="s">
        <v>3</v>
      </c>
      <c r="F2" t="s">
        <v>3</v>
      </c>
      <c r="G2" t="s">
        <v>3</v>
      </c>
      <c r="H2" t="s">
        <v>3</v>
      </c>
      <c r="I2" t="s">
        <v>3</v>
      </c>
      <c r="J2" t="s">
        <v>3</v>
      </c>
      <c r="K2" t="s">
        <v>3</v>
      </c>
      <c r="L2" t="s">
        <v>3</v>
      </c>
      <c r="M2" t="s">
        <v>3</v>
      </c>
      <c r="N2" t="s">
        <v>3</v>
      </c>
      <c r="O2" t="s">
        <v>3</v>
      </c>
      <c r="P2" t="s">
        <v>3</v>
      </c>
      <c r="Q2" t="s">
        <v>3</v>
      </c>
      <c r="R2" t="s">
        <v>3</v>
      </c>
      <c r="S2" t="s">
        <v>3</v>
      </c>
      <c r="T2" t="s">
        <v>3</v>
      </c>
      <c r="U2" t="s">
        <v>3</v>
      </c>
      <c r="V2" t="s">
        <v>3</v>
      </c>
      <c r="W2" t="s">
        <v>3</v>
      </c>
      <c r="X2" t="s">
        <v>3</v>
      </c>
      <c r="Y2" t="s">
        <v>3</v>
      </c>
      <c r="Z2" t="s">
        <v>3</v>
      </c>
      <c r="AA2" t="s">
        <v>3</v>
      </c>
      <c r="AB2" t="s">
        <v>3</v>
      </c>
      <c r="AC2" t="s">
        <v>3</v>
      </c>
    </row>
  </sheetData>
  <dataValidations count="9">
    <dataValidation type="decimal" operator="between" allowBlank="1" showInputMessage="1" showErrorMessage="1" sqref="H2:H100">
      <formula1>-90</formula1>
      <formula2>90</formula2>
    </dataValidation>
    <dataValidation type="decimal" operator="between" allowBlank="1" showInputMessage="1" showErrorMessage="1" sqref="I2:I100">
      <formula1>-180</formula1>
      <formula2>180</formula2>
    </dataValidation>
    <dataValidation type="decimal" operator="greaterThan" allowBlank="1" showInputMessage="1" showErrorMessage="1" sqref="M2:M100">
      <formula1>0</formula1>
    </dataValidation>
    <dataValidation type="decimal" operator="greaterThan" allowBlank="1" showInputMessage="1" showErrorMessage="1" sqref="P2:P100">
      <formula1>0</formula1>
    </dataValidation>
    <dataValidation type="decimal" operator="greaterThan" allowBlank="1" showInputMessage="1" showErrorMessage="1" sqref="Q2:Q100">
      <formula1>0</formula1>
    </dataValidation>
    <dataValidation type="decimal" operator="greaterThan" allowBlank="1" showInputMessage="1" showErrorMessage="1" sqref="X2:X100">
      <formula1>0</formula1>
    </dataValidation>
    <dataValidation type="decimal" operator="greaterThan" allowBlank="1" showInputMessage="1" showErrorMessage="1" sqref="Y2:Y100">
      <formula1>0</formula1>
    </dataValidation>
    <dataValidation type="decimal" operator="between" allowBlank="1" showInputMessage="1" showErrorMessage="1" sqref="Z2:Z100">
      <formula1>0</formula1>
      <formula2>360</formula2>
    </dataValidation>
    <dataValidation type="decimal" operator="between" allowBlank="1" showInputMessage="1" showErrorMessage="1" sqref="AA2:AA100">
      <formula1>0</formula1>
      <formula2>70</formula2>
    </dataValidation>
  </dataValidations>
  <pageMargins left="0.7" right="0.7" top="0.75" bottom="0.75" header="0.3" footer="0.3"/>
  <pageSetup paperSize="9" orientation="portrait" horizontalDpi="300" verticalDpi="300" r:id="rId2"/>
  <legacyDrawing r:id="rIdvml"/>
  <tableParts count="1">
    <tablePart r:id="rId10"/>
  </tableParts>
  <extLst>
    <ext xmlns:x14="http://schemas.microsoft.com/office/spreadsheetml/2009/9/main" uri="{CCE6A557-97BC-4b89-ADB6-D9C93CAAB3DF}">
      <x14:dataValidations xmlns:xm="http://schemas.microsoft.com/office/excel/2006/main" count="6">
        <x14:dataValidation type="list" allowBlank="1" showInputMessage="1" showErrorMessage="1">
          <x14:formula1>
            <xm:f>'listes'!$F$2:$F$11</xm:f>
          </x14:formula1>
          <xm:sqref>G2:G100</xm:sqref>
        </x14:dataValidation>
        <x14:dataValidation type="list" allowBlank="1" showInputMessage="1" showErrorMessage="1">
          <x14:formula1>
            <xm:f>'listes'!$G$2:$G$11</xm:f>
          </x14:formula1>
          <xm:sqref>S2:S100</xm:sqref>
        </x14:dataValidation>
        <x14:dataValidation type="list" allowBlank="1" showInputMessage="1" showErrorMessage="1">
          <x14:formula1>
            <xm:f>'listes'!$H$2:$H$9</xm:f>
          </x14:formula1>
          <xm:sqref>T2:T100</xm:sqref>
        </x14:dataValidation>
        <x14:dataValidation type="list" allowBlank="1" showInputMessage="1" showErrorMessage="1">
          <x14:formula1>
            <xm:f>'listes'!$I$2:$I$6</xm:f>
          </x14:formula1>
          <xm:sqref>U2:U100</xm:sqref>
        </x14:dataValidation>
        <x14:dataValidation type="list" allowBlank="1" showInputMessage="1" showErrorMessage="1">
          <x14:formula1>
            <xm:f>'listes'!$J$2:$J$5</xm:f>
          </x14:formula1>
          <xm:sqref>V2:V100</xm:sqref>
        </x14:dataValidation>
        <x14:dataValidation type="list" allowBlank="1" showInputMessage="1" showErrorMessage="1">
          <x14:formula1>
            <xm:f>'listes'!$K$2:$K$6</xm:f>
          </x14:formula1>
          <xm:sqref>W2:W100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30.71" hidden="0" customWidth="1"/>
    <col min="3" max="3" width="19.71" hidden="0" customWidth="1"/>
    <col min="4" max="4" width="11.71" hidden="0" customWidth="1"/>
    <col min="5" max="5" width="5.71" hidden="0" customWidth="1"/>
    <col min="6" max="6" width="11.71" hidden="0" customWidth="1"/>
    <col min="7" max="7" width="21.71" hidden="0" customWidth="1"/>
  </cols>
  <sheetData>
    <row r="1">
      <c r="A1" t="s">
        <v>150</v>
      </c>
      <c r="B1" t="s">
        <v>151</v>
      </c>
      <c r="C1" t="s">
        <v>48</v>
      </c>
      <c r="D1" t="s">
        <v>152</v>
      </c>
      <c r="E1" t="s">
        <v>153</v>
      </c>
      <c r="F1" t="s">
        <v>16</v>
      </c>
      <c r="G1" t="s">
        <v>154</v>
      </c>
    </row>
    <row r="2">
      <c r="A2" t="s">
        <v>3</v>
      </c>
      <c r="B2" t="s">
        <v>3</v>
      </c>
      <c r="C2" t="s">
        <v>3</v>
      </c>
      <c r="D2" t="s">
        <v>3</v>
      </c>
      <c r="E2" t="s">
        <v>3</v>
      </c>
      <c r="F2" t="s">
        <v>3</v>
      </c>
      <c r="G2" t="s">
        <v>3</v>
      </c>
    </row>
  </sheetData>
  <dataValidations count="1">
    <dataValidation type="decimal" operator="greaterThan" allowBlank="1" showInputMessage="1" showErrorMessage="1" sqref="G2:G100">
      <formula1>0</formula1>
    </dataValidation>
  </dataValidations>
  <pageMargins left="0.7" right="0.7" top="0.75" bottom="0.75" header="0.3" footer="0.3"/>
  <pageSetup paperSize="9" orientation="portrait" horizontalDpi="300" verticalDpi="300" r:id="rId2"/>
  <legacyDrawing r:id="rIdvml"/>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15.71" hidden="0" customWidth="1"/>
    <col min="3" max="3" width="17.71" hidden="0" customWidth="1"/>
    <col min="4" max="4" width="24.71" hidden="0" customWidth="1"/>
    <col min="5" max="5" width="18.71" hidden="0" customWidth="1"/>
    <col min="6" max="6" width="12.71" hidden="0" customWidth="1"/>
    <col min="7" max="7" width="6.71" hidden="0" customWidth="1"/>
    <col min="8" max="8" width="9.71" hidden="0" customWidth="1"/>
    <col min="9" max="9" width="16.71" hidden="0" customWidth="1"/>
  </cols>
  <sheetData>
    <row r="1">
      <c r="A1" t="s">
        <v>48</v>
      </c>
      <c r="B1" t="s">
        <v>155</v>
      </c>
      <c r="C1" t="s">
        <v>156</v>
      </c>
      <c r="D1" t="s">
        <v>157</v>
      </c>
      <c r="E1" t="s">
        <v>158</v>
      </c>
      <c r="F1" t="s">
        <v>159</v>
      </c>
      <c r="G1" t="s">
        <v>160</v>
      </c>
      <c r="H1" t="s">
        <v>161</v>
      </c>
      <c r="I1" t="s">
        <v>162</v>
      </c>
    </row>
    <row r="2">
      <c r="A2" t="s">
        <v>3</v>
      </c>
      <c r="B2" t="s">
        <v>3</v>
      </c>
      <c r="C2" t="s">
        <v>3</v>
      </c>
      <c r="D2" t="s">
        <v>3</v>
      </c>
      <c r="E2" t="s">
        <v>3</v>
      </c>
      <c r="F2" t="s">
        <v>3</v>
      </c>
      <c r="G2" t="s">
        <v>3</v>
      </c>
      <c r="H2" t="s">
        <v>3</v>
      </c>
      <c r="I2" t="s">
        <v>3</v>
      </c>
    </row>
  </sheetData>
  <dataValidations count="1">
    <dataValidation type="decimal" operator="greaterThan" allowBlank="1" showInputMessage="1" showErrorMessage="1" sqref="H2:H100">
      <formula1>0</formula1>
    </dataValidation>
  </dataValidations>
  <pageMargins left="0.7" right="0.7" top="0.75" bottom="0.75" header="0.3" footer="0.3"/>
  <pageSetup paperSize="9" orientation="portrait" horizontalDpi="300" verticalDpi="300" r:id="rId2"/>
  <drawing r:id="rId1"/>
  <legacyDrawing r:id="rIdvml"/>
  <tableParts count="1">
    <tablePart r:id="rId1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'listes'!$L$2:$L$18</xm:f>
          </x14:formula1>
          <xm:sqref>D2:D100</xm:sqref>
        </x14:dataValidation>
        <x14:dataValidation type="list" allowBlank="1" showInputMessage="1" showErrorMessage="1">
          <x14:formula1>
            <xm:f>'listes'!$M$2:$M$9</xm:f>
          </x14:formula1>
          <xm:sqref>E2:E100</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16.71" hidden="0" customWidth="1"/>
    <col min="3" max="3" width="13.71" hidden="0" customWidth="1"/>
    <col min="4" max="4" width="10.71" hidden="0" customWidth="1"/>
    <col min="5" max="5" width="21.71" hidden="0" customWidth="1"/>
    <col min="6" max="6" width="11.71" hidden="0" customWidth="1"/>
    <col min="7" max="7" width="25.71" hidden="0" customWidth="1"/>
    <col min="8" max="8" width="18.71" hidden="0" customWidth="1"/>
    <col min="9" max="9" width="18.71" hidden="0" customWidth="1"/>
    <col min="10" max="10" width="38.71" hidden="0" customWidth="1"/>
    <col min="11" max="11" width="16.71" hidden="0" customWidth="1"/>
  </cols>
  <sheetData>
    <row r="1">
      <c r="A1" t="s">
        <v>48</v>
      </c>
      <c r="B1" t="s">
        <v>190</v>
      </c>
      <c r="C1" t="s">
        <v>191</v>
      </c>
      <c r="D1" t="s">
        <v>192</v>
      </c>
      <c r="E1" t="s">
        <v>193</v>
      </c>
      <c r="F1" t="s">
        <v>194</v>
      </c>
      <c r="G1" t="s">
        <v>195</v>
      </c>
      <c r="H1" t="s">
        <v>196</v>
      </c>
      <c r="I1" t="s">
        <v>197</v>
      </c>
      <c r="J1" t="s">
        <v>198</v>
      </c>
      <c r="K1" t="s">
        <v>162</v>
      </c>
    </row>
    <row r="2">
      <c r="A2" t="s">
        <v>3</v>
      </c>
      <c r="B2" t="s">
        <v>3</v>
      </c>
      <c r="C2" t="s">
        <v>3</v>
      </c>
      <c r="D2" t="s">
        <v>3</v>
      </c>
      <c r="E2" t="s">
        <v>3</v>
      </c>
      <c r="F2" t="s">
        <v>3</v>
      </c>
      <c r="G2" t="s">
        <v>3</v>
      </c>
      <c r="H2" t="s">
        <v>3</v>
      </c>
      <c r="I2" t="s">
        <v>3</v>
      </c>
      <c r="J2" t="s">
        <v>3</v>
      </c>
      <c r="K2" t="s">
        <v>3</v>
      </c>
    </row>
  </sheetData>
  <pageMargins left="0.7" right="0.7" top="0.75" bottom="0.75" header="0.3" footer="0.3"/>
  <pageSetup paperSize="9" orientation="portrait" horizontalDpi="300" verticalDpi="300" r:id="rId2"/>
  <legacyDrawing r:id="rIdvml"/>
  <tableParts count="1">
    <tablePart r:id="rId1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'listes'!$N$2:$N$4</xm:f>
          </x14:formula1>
          <xm:sqref>F2:F100</xm:sqref>
        </x14:dataValidation>
        <x14:dataValidation type="list" allowBlank="1" showInputMessage="1" showErrorMessage="1">
          <x14:formula1>
            <xm:f>'listes'!$O$2:$O$4</xm:f>
          </x14:formula1>
          <xm:sqref>H2:H100</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4.71" hidden="0" customWidth="1"/>
    <col min="2" max="2" width="4.71" hidden="0" customWidth="1"/>
    <col min="3" max="3" width="11.71" hidden="0" customWidth="1"/>
  </cols>
  <sheetData>
    <row r="1">
      <c r="A1" t="s">
        <v>207</v>
      </c>
      <c r="B1" t="s">
        <v>208</v>
      </c>
      <c r="C1" t="s">
        <v>16</v>
      </c>
    </row>
    <row r="2">
      <c r="A2" t="s">
        <v>3</v>
      </c>
      <c r="B2" t="s">
        <v>3</v>
      </c>
      <c r="C2" t="s">
        <v>3</v>
      </c>
    </row>
  </sheetData>
  <pageMargins left="0.7" right="0.7" top="0.75" bottom="0.75" header="0.3" footer="0.3"/>
  <pageSetup paperSize="9" orientation="portrait" horizontalDpi="300" verticalDpi="300" r:id="rId2"/>
  <legacyDrawing r:id="rIdvml"/>
  <tableParts count="1">
    <tablePart r:id="rId14"/>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'listes'!$P$2:$P$4</xm:f>
          </x14:formula1>
          <xm:sqref>A2:A100</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213</v>
      </c>
      <c r="B1" t="s">
        <v>214</v>
      </c>
      <c r="C1" t="s">
        <v>215</v>
      </c>
      <c r="D1" t="s">
        <v>216</v>
      </c>
      <c r="E1" t="s">
        <v>217</v>
      </c>
      <c r="F1" t="s">
        <v>218</v>
      </c>
    </row>
    <row r="2">
      <c r="A2" t="s">
        <v>219</v>
      </c>
      <c r="B2" t="s">
        <v>16</v>
      </c>
      <c r="C2" t="s">
        <v>220</v>
      </c>
      <c r="D2" t="s">
        <v>221</v>
      </c>
      <c r="E2" t="str">
        <f/>
      </c>
      <c r="F2"/>
    </row>
    <row r="3">
      <c r="A3" t="s">
        <v>219</v>
      </c>
      <c r="B3" t="s">
        <v>207</v>
      </c>
      <c r="C3" t="s">
        <v>222</v>
      </c>
      <c r="D3" t="s">
        <v>223</v>
      </c>
      <c r="E3" t="str">
        <f/>
      </c>
      <c r="F3"/>
    </row>
    <row r="4">
      <c r="A4" t="s">
        <v>219</v>
      </c>
      <c r="B4" t="s">
        <v>208</v>
      </c>
      <c r="C4" t="s">
        <v>224</v>
      </c>
      <c r="D4" t="s">
        <v>225</v>
      </c>
      <c r="E4" t="str">
        <f/>
      </c>
      <c r="F4"/>
    </row>
    <row r="5">
      <c r="A5" t="s">
        <v>226</v>
      </c>
      <c r="B5" t="s">
        <v>227</v>
      </c>
      <c r="C5" t="s">
        <v>228</v>
      </c>
      <c r="D5" t="s">
        <v>229</v>
      </c>
      <c r="E5" t="str">
        <f/>
      </c>
      <c r="F5"/>
    </row>
    <row r="6">
      <c r="A6" t="s">
        <v>226</v>
      </c>
      <c r="B6" t="s">
        <v>16</v>
      </c>
      <c r="C6" t="s">
        <v>230</v>
      </c>
      <c r="D6" t="s">
        <v>231</v>
      </c>
      <c r="E6" t="str">
        <f/>
      </c>
      <c r="F6"/>
    </row>
    <row r="7">
      <c r="A7" t="s">
        <v>226</v>
      </c>
      <c r="B7" t="s">
        <v>55</v>
      </c>
      <c r="C7" t="s">
        <v>55</v>
      </c>
      <c r="D7" t="s">
        <v>64</v>
      </c>
      <c r="E7" t="str">
        <f/>
      </c>
      <c r="F7"/>
    </row>
    <row r="8">
      <c r="A8" t="s">
        <v>226</v>
      </c>
      <c r="B8" t="s">
        <v>57</v>
      </c>
      <c r="C8" t="s">
        <v>232</v>
      </c>
      <c r="D8" t="s">
        <v>233</v>
      </c>
      <c r="E8" t="str">
        <f/>
      </c>
      <c r="F8"/>
    </row>
    <row r="9">
      <c r="A9" t="s">
        <v>226</v>
      </c>
      <c r="B9" t="s">
        <v>58</v>
      </c>
      <c r="C9" t="s">
        <v>234</v>
      </c>
      <c r="D9" t="s">
        <v>235</v>
      </c>
      <c r="E9" t="str">
        <f/>
      </c>
      <c r="F9"/>
    </row>
    <row r="10">
      <c r="A10" t="s">
        <v>226</v>
      </c>
      <c r="B10" t="s">
        <v>59</v>
      </c>
      <c r="C10" t="s">
        <v>236</v>
      </c>
      <c r="D10" t="s">
        <v>69</v>
      </c>
      <c r="E10" t="str">
        <f/>
      </c>
      <c r="F10"/>
    </row>
    <row r="11">
      <c r="A11" t="s">
        <v>226</v>
      </c>
      <c r="B11" t="s">
        <v>237</v>
      </c>
      <c r="C11" t="s">
        <v>238</v>
      </c>
      <c r="D11" t="s">
        <v>239</v>
      </c>
      <c r="E11" t="str">
        <f/>
      </c>
      <c r="F11"/>
    </row>
    <row r="12">
      <c r="A12" t="s">
        <v>226</v>
      </c>
      <c r="B12" t="s">
        <v>60</v>
      </c>
      <c r="C12" t="s">
        <v>240</v>
      </c>
      <c r="D12" t="s">
        <v>241</v>
      </c>
      <c r="E12" t="str">
        <f>HYPERLINK("https://vitioeno.mistea.inrae.fr/resource/app/", "https://vitioeno.mistea.inrae.fr/resource/app/")</f>
      </c>
      <c r="F12"/>
    </row>
    <row r="13">
      <c r="A13" t="s">
        <v>226</v>
      </c>
      <c r="B13" t="s">
        <v>62</v>
      </c>
      <c r="C13" t="s">
        <v>242</v>
      </c>
      <c r="D13" t="s">
        <v>243</v>
      </c>
      <c r="E13" t="str">
        <f/>
      </c>
      <c r="F13" t="s">
        <v>244</v>
      </c>
    </row>
    <row r="14">
      <c r="A14" t="s">
        <v>245</v>
      </c>
      <c r="B14" t="s">
        <v>24</v>
      </c>
      <c r="C14" t="s">
        <v>246</v>
      </c>
      <c r="D14" t="s">
        <v>247</v>
      </c>
      <c r="E14" t="str">
        <f/>
      </c>
      <c r="F14"/>
    </row>
    <row r="15">
      <c r="A15" t="s">
        <v>245</v>
      </c>
      <c r="B15" t="s">
        <v>25</v>
      </c>
      <c r="C15" t="s">
        <v>248</v>
      </c>
      <c r="D15" t="s">
        <v>249</v>
      </c>
      <c r="E15" t="str">
        <f/>
      </c>
      <c r="F15"/>
    </row>
    <row r="16">
      <c r="A16" t="s">
        <v>250</v>
      </c>
      <c r="B16" t="s">
        <v>51</v>
      </c>
      <c r="C16" t="s">
        <v>251</v>
      </c>
      <c r="D16" t="s">
        <v>252</v>
      </c>
      <c r="E16" t="str">
        <f/>
      </c>
      <c r="F16"/>
    </row>
    <row r="17">
      <c r="A17" t="s">
        <v>245</v>
      </c>
      <c r="B17" t="s">
        <v>26</v>
      </c>
      <c r="C17" t="s">
        <v>253</v>
      </c>
      <c r="D17" t="s">
        <v>254</v>
      </c>
      <c r="E17" t="str">
        <f/>
      </c>
      <c r="F17"/>
    </row>
    <row r="18">
      <c r="A18" t="s">
        <v>245</v>
      </c>
      <c r="B18" t="s">
        <v>27</v>
      </c>
      <c r="C18" t="s">
        <v>255</v>
      </c>
      <c r="D18" t="s">
        <v>256</v>
      </c>
      <c r="E18" t="str">
        <f/>
      </c>
      <c r="F18"/>
    </row>
    <row r="19">
      <c r="A19" t="s">
        <v>245</v>
      </c>
      <c r="B19" t="s">
        <v>28</v>
      </c>
      <c r="C19" t="s">
        <v>257</v>
      </c>
      <c r="D19" t="s">
        <v>258</v>
      </c>
      <c r="E19" t="str">
        <f/>
      </c>
      <c r="F19"/>
    </row>
    <row r="20">
      <c r="A20" t="s">
        <v>259</v>
      </c>
      <c r="B20" t="s">
        <v>150</v>
      </c>
      <c r="C20" t="s">
        <v>260</v>
      </c>
      <c r="D20" t="s">
        <v>261</v>
      </c>
      <c r="E20" t="str">
        <f/>
      </c>
      <c r="F20"/>
    </row>
    <row r="21">
      <c r="A21" t="s">
        <v>259</v>
      </c>
      <c r="B21" t="s">
        <v>151</v>
      </c>
      <c r="C21" t="s">
        <v>262</v>
      </c>
      <c r="D21" t="s">
        <v>263</v>
      </c>
      <c r="E21" t="str">
        <f/>
      </c>
      <c r="F21"/>
    </row>
    <row r="22">
      <c r="A22" t="s">
        <v>259</v>
      </c>
      <c r="B22" t="s">
        <v>154</v>
      </c>
      <c r="C22" t="s">
        <v>264</v>
      </c>
      <c r="D22" t="s">
        <v>265</v>
      </c>
      <c r="E22" t="str">
        <f/>
      </c>
      <c r="F22"/>
    </row>
    <row r="23">
      <c r="A23" t="s">
        <v>259</v>
      </c>
      <c r="B23" t="s">
        <v>152</v>
      </c>
      <c r="C23" t="s">
        <v>266</v>
      </c>
      <c r="D23"/>
      <c r="E23" t="str">
        <f/>
      </c>
      <c r="F23"/>
    </row>
    <row r="24">
      <c r="A24" t="s">
        <v>259</v>
      </c>
      <c r="B24" t="s">
        <v>16</v>
      </c>
      <c r="C24" t="s">
        <v>267</v>
      </c>
      <c r="D24"/>
      <c r="E24" t="str">
        <f/>
      </c>
      <c r="F24"/>
    </row>
    <row r="25">
      <c r="A25" t="s">
        <v>259</v>
      </c>
      <c r="B25" t="s">
        <v>153</v>
      </c>
      <c r="C25" t="s">
        <v>268</v>
      </c>
      <c r="D25" t="s">
        <v>269</v>
      </c>
      <c r="E25" t="str">
        <f/>
      </c>
      <c r="F25"/>
    </row>
    <row r="26">
      <c r="A26" t="s">
        <v>270</v>
      </c>
      <c r="B26" t="s">
        <v>19</v>
      </c>
      <c r="C26" t="s">
        <v>271</v>
      </c>
      <c r="D26"/>
      <c r="E26" t="str">
        <f/>
      </c>
      <c r="F26"/>
    </row>
    <row r="27">
      <c r="A27" t="s">
        <v>270</v>
      </c>
      <c r="B27" t="s">
        <v>272</v>
      </c>
      <c r="C27" t="s">
        <v>273</v>
      </c>
      <c r="D27" t="s">
        <v>274</v>
      </c>
      <c r="E27" t="str">
        <f/>
      </c>
      <c r="F27"/>
    </row>
    <row r="28">
      <c r="A28" t="s">
        <v>270</v>
      </c>
      <c r="B28" t="s">
        <v>21</v>
      </c>
      <c r="C28" t="s">
        <v>275</v>
      </c>
      <c r="D28" t="s">
        <v>276</v>
      </c>
      <c r="E28" t="str">
        <f/>
      </c>
      <c r="F28"/>
    </row>
    <row r="29">
      <c r="A29" t="s">
        <v>270</v>
      </c>
      <c r="B29" t="s">
        <v>22</v>
      </c>
      <c r="C29" t="s">
        <v>277</v>
      </c>
      <c r="D29" t="s">
        <v>278</v>
      </c>
      <c r="E29" t="str">
        <f/>
      </c>
      <c r="F29"/>
    </row>
    <row r="30">
      <c r="A30" t="s">
        <v>270</v>
      </c>
      <c r="B30" t="s">
        <v>15</v>
      </c>
      <c r="C30" t="s">
        <v>279</v>
      </c>
      <c r="D30" t="s">
        <v>280</v>
      </c>
      <c r="E30" t="str">
        <f/>
      </c>
      <c r="F30"/>
    </row>
    <row r="31">
      <c r="A31" t="s">
        <v>270</v>
      </c>
      <c r="B31" t="s">
        <v>16</v>
      </c>
      <c r="C31" t="s">
        <v>281</v>
      </c>
      <c r="D31" t="s">
        <v>282</v>
      </c>
      <c r="E31" t="str">
        <f/>
      </c>
      <c r="F31"/>
    </row>
    <row r="32">
      <c r="A32" t="s">
        <v>270</v>
      </c>
      <c r="B32" t="s">
        <v>23</v>
      </c>
      <c r="C32" t="s">
        <v>283</v>
      </c>
      <c r="D32" t="s">
        <v>284</v>
      </c>
      <c r="E32" t="str">
        <f/>
      </c>
      <c r="F32"/>
    </row>
    <row r="33">
      <c r="A33" t="s">
        <v>285</v>
      </c>
      <c r="B33" t="s">
        <v>38</v>
      </c>
      <c r="C33" t="s">
        <v>286</v>
      </c>
      <c r="D33" t="s">
        <v>46</v>
      </c>
      <c r="E33" t="str">
        <f/>
      </c>
      <c r="F33"/>
    </row>
    <row r="34">
      <c r="A34" t="s">
        <v>285</v>
      </c>
      <c r="B34" t="s">
        <v>36</v>
      </c>
      <c r="C34" t="s">
        <v>287</v>
      </c>
      <c r="D34" t="s">
        <v>288</v>
      </c>
      <c r="E34" t="str">
        <f/>
      </c>
      <c r="F34"/>
    </row>
    <row r="35">
      <c r="A35" t="s">
        <v>285</v>
      </c>
      <c r="B35" t="s">
        <v>37</v>
      </c>
      <c r="C35" t="s">
        <v>289</v>
      </c>
      <c r="D35" t="s">
        <v>290</v>
      </c>
      <c r="E35" t="str">
        <f/>
      </c>
      <c r="F35"/>
    </row>
    <row r="36">
      <c r="A36" t="s">
        <v>285</v>
      </c>
      <c r="B36" t="s">
        <v>39</v>
      </c>
      <c r="C36" t="s">
        <v>291</v>
      </c>
      <c r="D36"/>
      <c r="E36" t="str">
        <f/>
      </c>
      <c r="F36"/>
    </row>
    <row r="37">
      <c r="A37" t="s">
        <v>292</v>
      </c>
      <c r="B37" t="s">
        <v>74</v>
      </c>
      <c r="C37" t="s">
        <v>293</v>
      </c>
      <c r="D37" t="s">
        <v>294</v>
      </c>
      <c r="E37" t="str">
        <f/>
      </c>
      <c r="F37"/>
    </row>
    <row r="38">
      <c r="A38" t="s">
        <v>292</v>
      </c>
      <c r="B38" t="s">
        <v>84</v>
      </c>
      <c r="C38" t="s">
        <v>295</v>
      </c>
      <c r="D38" t="s">
        <v>296</v>
      </c>
      <c r="E38" t="str">
        <f/>
      </c>
      <c r="F38"/>
    </row>
    <row r="39">
      <c r="A39" t="s">
        <v>292</v>
      </c>
      <c r="B39" t="s">
        <v>75</v>
      </c>
      <c r="C39" t="s">
        <v>297</v>
      </c>
      <c r="D39" t="s">
        <v>298</v>
      </c>
      <c r="E39" t="str">
        <f/>
      </c>
      <c r="F39"/>
    </row>
    <row r="40">
      <c r="A40" t="s">
        <v>292</v>
      </c>
      <c r="B40" t="s">
        <v>76</v>
      </c>
      <c r="C40" t="s">
        <v>299</v>
      </c>
      <c r="D40" t="s">
        <v>300</v>
      </c>
      <c r="E40" t="str">
        <f>HYPERLINK("https://www.insee.fr/fr/recherche/recherche-geographique?debut=0", "https://www.insee.fr/fr/recherche/recherche-geographique?debut=0")</f>
      </c>
      <c r="F40"/>
    </row>
    <row r="41">
      <c r="A41" t="s">
        <v>292</v>
      </c>
      <c r="B41" t="s">
        <v>77</v>
      </c>
      <c r="C41" t="s">
        <v>301</v>
      </c>
      <c r="D41" t="s">
        <v>302</v>
      </c>
      <c r="E41" t="str">
        <f>HYPERLINK("https://www.insee.fr/fr/recherche/recherche-geographique?debut=0", "https://www.insee.fr/fr/recherche/recherche-geographique?debut=0")</f>
      </c>
      <c r="F41"/>
    </row>
    <row r="42">
      <c r="A42" t="s">
        <v>292</v>
      </c>
      <c r="B42" t="s">
        <v>78</v>
      </c>
      <c r="C42" t="s">
        <v>303</v>
      </c>
      <c r="D42" t="s">
        <v>304</v>
      </c>
      <c r="E42" t="str">
        <f/>
      </c>
      <c r="F42" t="s">
        <v>305</v>
      </c>
    </row>
    <row r="43">
      <c r="A43" t="s">
        <v>292</v>
      </c>
      <c r="B43" t="s">
        <v>79</v>
      </c>
      <c r="C43" t="s">
        <v>306</v>
      </c>
      <c r="D43" t="s">
        <v>109</v>
      </c>
      <c r="E43" t="str">
        <f>HYPERLINK("https://www.legifrance.gouv.fr/codes/section_lc/LEGITEXT000006071367/LEGISCTA000036441436/2020-07-02/?anchor=LEGIARTI000036441438#LEGIARTI000036441438", "https://www.legifrance.gouv.fr/codes/section_lc/LEGITEXT000006071367/LEGISCTA000036441436/2020-07-02/?anchor=LEGIARTI000036441438#LEGIARTI000036441438")</f>
      </c>
      <c r="F43"/>
    </row>
    <row r="44">
      <c r="A44" t="s">
        <v>292</v>
      </c>
      <c r="B44" t="s">
        <v>80</v>
      </c>
      <c r="C44" t="s">
        <v>307</v>
      </c>
      <c r="D44" t="s">
        <v>308</v>
      </c>
      <c r="E44" t="str">
        <f/>
      </c>
      <c r="F44"/>
    </row>
    <row r="45">
      <c r="A45" t="s">
        <v>292</v>
      </c>
      <c r="B45" t="s">
        <v>81</v>
      </c>
      <c r="C45" t="s">
        <v>309</v>
      </c>
      <c r="D45" t="s">
        <v>310</v>
      </c>
      <c r="E45" t="str">
        <f/>
      </c>
      <c r="F45"/>
    </row>
    <row r="46">
      <c r="A46" t="s">
        <v>292</v>
      </c>
      <c r="B46" t="s">
        <v>82</v>
      </c>
      <c r="C46" t="s">
        <v>311</v>
      </c>
      <c r="D46" t="s">
        <v>312</v>
      </c>
      <c r="E46" t="str">
        <f>HYPERLINK("https://clydedacruz.github.io/openstreetmap-wkt-playground/", "https://clydedacruz.github.io/openstreetmap-wkt-playground/")</f>
      </c>
      <c r="F46"/>
    </row>
    <row r="47">
      <c r="A47" t="s">
        <v>292</v>
      </c>
      <c r="B47" t="s">
        <v>83</v>
      </c>
      <c r="C47" t="s">
        <v>313</v>
      </c>
      <c r="D47" t="s">
        <v>314</v>
      </c>
      <c r="E47" t="str">
        <f/>
      </c>
      <c r="F47"/>
    </row>
    <row r="48">
      <c r="A48" t="s">
        <v>292</v>
      </c>
      <c r="B48" t="s">
        <v>85</v>
      </c>
      <c r="C48" t="s">
        <v>315</v>
      </c>
      <c r="D48" t="s">
        <v>316</v>
      </c>
      <c r="E48" t="str">
        <f/>
      </c>
      <c r="F48"/>
    </row>
    <row r="49">
      <c r="A49" t="s">
        <v>292</v>
      </c>
      <c r="B49" t="s">
        <v>86</v>
      </c>
      <c r="C49" t="s">
        <v>317</v>
      </c>
      <c r="D49" t="s">
        <v>318</v>
      </c>
      <c r="E49" t="str">
        <f>HYPERLINK("https://www.plantgrape.fr/fr", "https://www.plantgrape.fr/fr")</f>
      </c>
      <c r="F49"/>
    </row>
    <row r="50">
      <c r="A50" t="s">
        <v>292</v>
      </c>
      <c r="B50" t="s">
        <v>87</v>
      </c>
      <c r="C50" t="s">
        <v>319</v>
      </c>
      <c r="D50" t="s">
        <v>320</v>
      </c>
      <c r="E50" t="str">
        <f>HYPERLINK("https://www.plantgrape.fr/fr", "https://www.plantgrape.fr/fr")</f>
      </c>
      <c r="F50"/>
    </row>
    <row r="51">
      <c r="A51" t="s">
        <v>292</v>
      </c>
      <c r="B51" t="s">
        <v>100</v>
      </c>
      <c r="C51" t="s">
        <v>321</v>
      </c>
      <c r="D51" t="s">
        <v>322</v>
      </c>
      <c r="E51" t="str">
        <f>HYPERLINK("https://vitioeno.mistea.inrae.fr/resource/app/", "https://vitioeno.mistea.inrae.fr/resource/app/")</f>
      </c>
      <c r="F51"/>
    </row>
    <row r="52">
      <c r="A52" t="s">
        <v>292</v>
      </c>
      <c r="B52" t="s">
        <v>101</v>
      </c>
      <c r="C52" t="s">
        <v>323</v>
      </c>
      <c r="D52" t="s">
        <v>324</v>
      </c>
      <c r="E52" t="str">
        <f>HYPERLINK("https://vitioeno.mistea.inrae.fr/resource/app/", "https://vitioeno.mistea.inrae.fr/resource/app/")</f>
      </c>
      <c r="F52"/>
    </row>
    <row r="53">
      <c r="A53" t="s">
        <v>292</v>
      </c>
      <c r="B53" t="s">
        <v>88</v>
      </c>
      <c r="C53" t="s">
        <v>325</v>
      </c>
      <c r="D53" t="s">
        <v>326</v>
      </c>
      <c r="E53" t="str">
        <f/>
      </c>
      <c r="F53"/>
    </row>
    <row r="54">
      <c r="A54" t="s">
        <v>292</v>
      </c>
      <c r="B54" t="s">
        <v>89</v>
      </c>
      <c r="C54" t="s">
        <v>327</v>
      </c>
      <c r="D54" t="s">
        <v>328</v>
      </c>
      <c r="E54" t="str">
        <f/>
      </c>
      <c r="F54"/>
    </row>
    <row r="55">
      <c r="A55" t="s">
        <v>292</v>
      </c>
      <c r="B55" t="s">
        <v>90</v>
      </c>
      <c r="C55" t="s">
        <v>329</v>
      </c>
      <c r="D55" t="s">
        <v>330</v>
      </c>
      <c r="E55" t="str">
        <f/>
      </c>
      <c r="F55"/>
    </row>
    <row r="56">
      <c r="A56" t="s">
        <v>292</v>
      </c>
      <c r="B56" t="s">
        <v>91</v>
      </c>
      <c r="C56" t="s">
        <v>331</v>
      </c>
      <c r="D56" t="s">
        <v>115</v>
      </c>
      <c r="E56" t="str">
        <f/>
      </c>
      <c r="F56"/>
    </row>
    <row r="57">
      <c r="A57" t="s">
        <v>292</v>
      </c>
      <c r="B57" t="s">
        <v>92</v>
      </c>
      <c r="C57" t="s">
        <v>332</v>
      </c>
      <c r="D57" t="s">
        <v>333</v>
      </c>
      <c r="E57" t="str">
        <f/>
      </c>
      <c r="F57"/>
    </row>
    <row r="58">
      <c r="A58" t="s">
        <v>292</v>
      </c>
      <c r="B58" t="s">
        <v>93</v>
      </c>
      <c r="C58" t="s">
        <v>334</v>
      </c>
      <c r="D58" t="s">
        <v>135</v>
      </c>
      <c r="E58" t="str">
        <f/>
      </c>
      <c r="F58"/>
    </row>
    <row r="59">
      <c r="A59" t="s">
        <v>292</v>
      </c>
      <c r="B59" t="s">
        <v>94</v>
      </c>
      <c r="C59" t="s">
        <v>94</v>
      </c>
      <c r="D59" t="s">
        <v>142</v>
      </c>
      <c r="E59" t="str">
        <f/>
      </c>
      <c r="F59"/>
    </row>
    <row r="60">
      <c r="A60" t="s">
        <v>292</v>
      </c>
      <c r="B60" t="s">
        <v>95</v>
      </c>
      <c r="C60" t="s">
        <v>335</v>
      </c>
      <c r="D60" t="s">
        <v>145</v>
      </c>
      <c r="E60" t="str">
        <f/>
      </c>
      <c r="F60"/>
    </row>
    <row r="61">
      <c r="A61" t="s">
        <v>292</v>
      </c>
      <c r="B61" t="s">
        <v>96</v>
      </c>
      <c r="C61" t="s">
        <v>336</v>
      </c>
      <c r="D61" t="s">
        <v>337</v>
      </c>
      <c r="E61" t="str">
        <f/>
      </c>
      <c r="F61"/>
    </row>
    <row r="62">
      <c r="A62" t="s">
        <v>292</v>
      </c>
      <c r="B62" t="s">
        <v>97</v>
      </c>
      <c r="C62" t="s">
        <v>338</v>
      </c>
      <c r="D62" t="s">
        <v>339</v>
      </c>
      <c r="E62" t="str">
        <f/>
      </c>
      <c r="F62"/>
    </row>
    <row r="63">
      <c r="A63" t="s">
        <v>292</v>
      </c>
      <c r="B63" t="s">
        <v>98</v>
      </c>
      <c r="C63" t="s">
        <v>340</v>
      </c>
      <c r="D63" t="s">
        <v>341</v>
      </c>
      <c r="E63" t="str">
        <f/>
      </c>
      <c r="F63"/>
    </row>
    <row r="64">
      <c r="A64" t="s">
        <v>292</v>
      </c>
      <c r="B64" t="s">
        <v>99</v>
      </c>
      <c r="C64" t="s">
        <v>342</v>
      </c>
      <c r="D64" t="s">
        <v>341</v>
      </c>
      <c r="E64" t="str">
        <f>HYPERLINK("https://www.geoportail.gouv.fr/", "https://www.geoportail.gouv.fr/")</f>
      </c>
      <c r="F64" t="s">
        <v>343</v>
      </c>
    </row>
    <row r="65">
      <c r="A65" t="s">
        <v>344</v>
      </c>
      <c r="B65" t="s">
        <v>345</v>
      </c>
      <c r="C65" t="s">
        <v>346</v>
      </c>
      <c r="D65" t="s">
        <v>347</v>
      </c>
      <c r="E65" t="str">
        <f/>
      </c>
      <c r="F65"/>
    </row>
    <row r="66">
      <c r="A66" t="s">
        <v>348</v>
      </c>
      <c r="B66" t="s">
        <v>190</v>
      </c>
      <c r="C66" t="s">
        <v>349</v>
      </c>
      <c r="D66" t="s">
        <v>350</v>
      </c>
      <c r="E66" t="str">
        <f/>
      </c>
      <c r="F66"/>
    </row>
    <row r="67">
      <c r="A67" t="s">
        <v>348</v>
      </c>
      <c r="B67" t="s">
        <v>191</v>
      </c>
      <c r="C67" t="s">
        <v>351</v>
      </c>
      <c r="D67" t="s">
        <v>352</v>
      </c>
      <c r="E67" t="str">
        <f/>
      </c>
      <c r="F67"/>
    </row>
    <row r="68">
      <c r="A68" t="s">
        <v>348</v>
      </c>
      <c r="B68" t="s">
        <v>192</v>
      </c>
      <c r="C68" t="s">
        <v>353</v>
      </c>
      <c r="D68" t="s">
        <v>354</v>
      </c>
      <c r="E68" t="str">
        <f/>
      </c>
      <c r="F68"/>
    </row>
    <row r="69">
      <c r="A69" t="s">
        <v>348</v>
      </c>
      <c r="B69" t="s">
        <v>193</v>
      </c>
      <c r="C69" t="s">
        <v>355</v>
      </c>
      <c r="D69" t="s">
        <v>356</v>
      </c>
      <c r="E69" t="str">
        <f/>
      </c>
      <c r="F69"/>
    </row>
    <row r="70">
      <c r="A70" t="s">
        <v>348</v>
      </c>
      <c r="B70" t="s">
        <v>194</v>
      </c>
      <c r="C70" t="s">
        <v>357</v>
      </c>
      <c r="D70" t="s">
        <v>200</v>
      </c>
      <c r="E70" t="str">
        <f/>
      </c>
      <c r="F70"/>
    </row>
    <row r="71">
      <c r="A71" t="s">
        <v>348</v>
      </c>
      <c r="B71" t="s">
        <v>195</v>
      </c>
      <c r="C71" t="s">
        <v>358</v>
      </c>
      <c r="D71" t="s">
        <v>359</v>
      </c>
      <c r="E71" t="str">
        <f/>
      </c>
      <c r="F71"/>
    </row>
    <row r="72">
      <c r="A72" t="s">
        <v>348</v>
      </c>
      <c r="B72" t="s">
        <v>196</v>
      </c>
      <c r="C72" t="s">
        <v>360</v>
      </c>
      <c r="D72" t="s">
        <v>204</v>
      </c>
      <c r="E72" t="str">
        <f/>
      </c>
      <c r="F72"/>
    </row>
    <row r="73">
      <c r="A73" t="s">
        <v>348</v>
      </c>
      <c r="B73" t="s">
        <v>197</v>
      </c>
      <c r="C73" t="s">
        <v>361</v>
      </c>
      <c r="D73" t="s">
        <v>362</v>
      </c>
      <c r="E73" t="str">
        <f>HYPERLINK("https://vignevin.github.io/standard_guide/soilManagementCode.html", "https://vignevin.github.io/standard_guide/soilManagementCode.html")</f>
      </c>
      <c r="F73"/>
    </row>
    <row r="74">
      <c r="A74" t="s">
        <v>348</v>
      </c>
      <c r="B74" t="s">
        <v>198</v>
      </c>
      <c r="C74" t="s">
        <v>363</v>
      </c>
      <c r="D74" t="s">
        <v>364</v>
      </c>
      <c r="E74" t="str">
        <f/>
      </c>
      <c r="F74"/>
    </row>
    <row r="75">
      <c r="A75" t="s">
        <v>348</v>
      </c>
      <c r="B75" t="s">
        <v>162</v>
      </c>
      <c r="C75" t="s">
        <v>365</v>
      </c>
      <c r="D75" t="s">
        <v>366</v>
      </c>
      <c r="E75" t="str">
        <f/>
      </c>
      <c r="F75"/>
    </row>
    <row r="76">
      <c r="A76" t="s">
        <v>367</v>
      </c>
      <c r="B76" t="s">
        <v>0</v>
      </c>
      <c r="C76" t="s">
        <v>368</v>
      </c>
      <c r="D76" t="s">
        <v>369</v>
      </c>
      <c r="E76" t="str">
        <f/>
      </c>
      <c r="F76"/>
    </row>
    <row r="77">
      <c r="A77" t="s">
        <v>367</v>
      </c>
      <c r="B77" t="s">
        <v>1</v>
      </c>
      <c r="C77" t="s">
        <v>370</v>
      </c>
      <c r="D77" t="s">
        <v>371</v>
      </c>
      <c r="E77" t="str">
        <f/>
      </c>
      <c r="F77"/>
    </row>
    <row r="78">
      <c r="A78" t="s">
        <v>367</v>
      </c>
      <c r="B78" t="s">
        <v>2</v>
      </c>
      <c r="C78" t="s">
        <v>372</v>
      </c>
      <c r="D78" t="s">
        <v>6</v>
      </c>
      <c r="E78" t="str">
        <f/>
      </c>
      <c r="F78"/>
    </row>
    <row r="79">
      <c r="A79" t="s">
        <v>373</v>
      </c>
      <c r="B79" t="s">
        <v>10</v>
      </c>
      <c r="C79" t="s">
        <v>374</v>
      </c>
      <c r="D79"/>
      <c r="E79" t="str">
        <f/>
      </c>
      <c r="F79"/>
    </row>
    <row r="80">
      <c r="A80" t="s">
        <v>373</v>
      </c>
      <c r="B80" t="s">
        <v>11</v>
      </c>
      <c r="C80" t="s">
        <v>11</v>
      </c>
      <c r="D80" t="s">
        <v>375</v>
      </c>
      <c r="E80" t="str">
        <f/>
      </c>
      <c r="F80"/>
    </row>
    <row r="81">
      <c r="A81" t="s">
        <v>373</v>
      </c>
      <c r="B81" t="s">
        <v>12</v>
      </c>
      <c r="C81" t="s">
        <v>376</v>
      </c>
      <c r="D81" t="s">
        <v>377</v>
      </c>
      <c r="E81" t="str">
        <f/>
      </c>
      <c r="F81"/>
    </row>
    <row r="82">
      <c r="A82" t="s">
        <v>373</v>
      </c>
      <c r="B82" t="s">
        <v>13</v>
      </c>
      <c r="C82" t="s">
        <v>378</v>
      </c>
      <c r="D82" t="s">
        <v>379</v>
      </c>
      <c r="E82" t="str">
        <f/>
      </c>
      <c r="F82"/>
    </row>
    <row r="83">
      <c r="A83" t="s">
        <v>373</v>
      </c>
      <c r="B83" t="s">
        <v>14</v>
      </c>
      <c r="C83" t="s">
        <v>380</v>
      </c>
      <c r="D83" t="s">
        <v>381</v>
      </c>
      <c r="E83" t="str">
        <f/>
      </c>
      <c r="F83"/>
    </row>
    <row r="84">
      <c r="A84" t="s">
        <v>373</v>
      </c>
      <c r="B84" t="s">
        <v>15</v>
      </c>
      <c r="C84" t="s">
        <v>382</v>
      </c>
      <c r="D84" t="s">
        <v>383</v>
      </c>
      <c r="E84" t="str">
        <f/>
      </c>
      <c r="F84"/>
    </row>
    <row r="85">
      <c r="A85" t="s">
        <v>373</v>
      </c>
      <c r="B85" t="s">
        <v>16</v>
      </c>
      <c r="C85" t="s">
        <v>384</v>
      </c>
      <c r="D85" t="s">
        <v>385</v>
      </c>
      <c r="E85" t="str">
        <f/>
      </c>
      <c r="F85"/>
    </row>
    <row r="86">
      <c r="A86" t="s">
        <v>373</v>
      </c>
      <c r="B86" t="s">
        <v>17</v>
      </c>
      <c r="C86" t="s">
        <v>386</v>
      </c>
      <c r="D86" t="s">
        <v>387</v>
      </c>
      <c r="E86" t="str">
        <f/>
      </c>
      <c r="F86"/>
    </row>
    <row r="87">
      <c r="A87" t="s">
        <v>373</v>
      </c>
      <c r="B87" t="s">
        <v>18</v>
      </c>
      <c r="C87" t="s">
        <v>388</v>
      </c>
      <c r="D87" t="s">
        <v>389</v>
      </c>
      <c r="E87" t="str">
        <f/>
      </c>
      <c r="F87"/>
    </row>
    <row r="88">
      <c r="A88" t="s">
        <v>390</v>
      </c>
      <c r="B88" t="s">
        <v>155</v>
      </c>
      <c r="C88" t="s">
        <v>391</v>
      </c>
      <c r="D88" t="s">
        <v>392</v>
      </c>
      <c r="E88" t="str">
        <f/>
      </c>
      <c r="F88"/>
    </row>
    <row r="89">
      <c r="A89" t="s">
        <v>390</v>
      </c>
      <c r="B89" t="s">
        <v>156</v>
      </c>
      <c r="C89" t="s">
        <v>393</v>
      </c>
      <c r="D89" t="s">
        <v>394</v>
      </c>
      <c r="E89" t="str">
        <f/>
      </c>
      <c r="F89"/>
    </row>
    <row r="90">
      <c r="A90" t="s">
        <v>390</v>
      </c>
      <c r="B90" t="s">
        <v>157</v>
      </c>
      <c r="C90" t="s">
        <v>395</v>
      </c>
      <c r="D90" t="s">
        <v>396</v>
      </c>
      <c r="E90" t="str">
        <f/>
      </c>
      <c r="F90"/>
    </row>
    <row r="91">
      <c r="A91" t="s">
        <v>390</v>
      </c>
      <c r="B91" t="s">
        <v>158</v>
      </c>
      <c r="C91" t="s">
        <v>397</v>
      </c>
      <c r="D91" t="s">
        <v>187</v>
      </c>
      <c r="E91" t="str">
        <f/>
      </c>
      <c r="F91"/>
    </row>
    <row r="92">
      <c r="A92" t="s">
        <v>390</v>
      </c>
      <c r="B92" t="s">
        <v>159</v>
      </c>
      <c r="C92" t="s">
        <v>398</v>
      </c>
      <c r="D92" t="s">
        <v>399</v>
      </c>
      <c r="E92" t="str">
        <f/>
      </c>
      <c r="F92"/>
    </row>
    <row r="93">
      <c r="A93" t="s">
        <v>390</v>
      </c>
      <c r="B93" t="s">
        <v>160</v>
      </c>
      <c r="C93" t="s">
        <v>400</v>
      </c>
      <c r="D93" t="s">
        <v>401</v>
      </c>
      <c r="E93" t="str">
        <f/>
      </c>
      <c r="F93"/>
    </row>
    <row r="94">
      <c r="A94" t="s">
        <v>390</v>
      </c>
      <c r="B94" t="s">
        <v>161</v>
      </c>
      <c r="C94" t="s">
        <v>402</v>
      </c>
      <c r="D94" t="s">
        <v>403</v>
      </c>
      <c r="E94" t="str">
        <f/>
      </c>
      <c r="F94" t="s">
        <v>404</v>
      </c>
    </row>
    <row r="95">
      <c r="A95" t="s">
        <v>390</v>
      </c>
      <c r="B95" t="s">
        <v>162</v>
      </c>
      <c r="C95" t="s">
        <v>405</v>
      </c>
      <c r="D95" t="s">
        <v>406</v>
      </c>
      <c r="E95" t="str">
        <f/>
      </c>
      <c r="F95"/>
    </row>
    <row r="96">
      <c r="A96" t="s">
        <v>407</v>
      </c>
      <c r="B96" t="s">
        <v>49</v>
      </c>
      <c r="C96" t="s">
        <v>408</v>
      </c>
      <c r="D96" t="s">
        <v>409</v>
      </c>
      <c r="E96" t="str">
        <f/>
      </c>
      <c r="F96"/>
    </row>
    <row r="97">
      <c r="A97" t="s">
        <v>250</v>
      </c>
      <c r="B97" t="s">
        <v>50</v>
      </c>
      <c r="C97" t="s">
        <v>410</v>
      </c>
      <c r="D97" t="s">
        <v>411</v>
      </c>
      <c r="E97" t="str">
        <f/>
      </c>
      <c r="F97"/>
    </row>
    <row r="98">
      <c r="A98" t="s">
        <v>250</v>
      </c>
      <c r="B98" t="s">
        <v>52</v>
      </c>
      <c r="C98" t="s">
        <v>412</v>
      </c>
      <c r="D98" t="s">
        <v>413</v>
      </c>
      <c r="E98" t="str">
        <f/>
      </c>
      <c r="F98"/>
    </row>
    <row r="99">
      <c r="A99" t="s">
        <v>226</v>
      </c>
      <c r="B99" t="s">
        <v>61</v>
      </c>
      <c r="C99" t="s">
        <v>414</v>
      </c>
      <c r="D99" t="s">
        <v>415</v>
      </c>
      <c r="E99" t="str">
        <f/>
      </c>
      <c r="F99"/>
    </row>
    <row r="100">
      <c r="A100" t="s">
        <v>416</v>
      </c>
      <c r="B100" t="s">
        <v>417</v>
      </c>
      <c r="C100" t="s">
        <v>418</v>
      </c>
      <c r="D100"/>
      <c r="E100" t="str">
        <f/>
      </c>
      <c r="F100"/>
    </row>
    <row r="101">
      <c r="A101" t="s">
        <v>419</v>
      </c>
      <c r="B101" t="s">
        <v>420</v>
      </c>
      <c r="C101" t="s">
        <v>421</v>
      </c>
      <c r="D101" t="s">
        <v>350</v>
      </c>
      <c r="E101" t="str">
        <f/>
      </c>
      <c r="F101"/>
    </row>
    <row r="102">
      <c r="A102" t="s">
        <v>416</v>
      </c>
      <c r="B102" t="s">
        <v>422</v>
      </c>
      <c r="C102" t="s">
        <v>423</v>
      </c>
      <c r="D102" t="s">
        <v>424</v>
      </c>
      <c r="E102" t="str">
        <f/>
      </c>
      <c r="F102"/>
    </row>
    <row r="103">
      <c r="A103" t="s">
        <v>416</v>
      </c>
      <c r="B103" t="s">
        <v>425</v>
      </c>
      <c r="C103" t="s">
        <v>426</v>
      </c>
      <c r="D103" t="s">
        <v>427</v>
      </c>
      <c r="E103" t="str">
        <f/>
      </c>
      <c r="F103"/>
    </row>
  </sheetData>
  <pageMargins left="0.7" right="0.7" top="0.75" bottom="0.75" header="0.3" footer="0.3"/>
  <pageSetup paperSize="9" orientation="portrait" horizontalDpi="300" verticalDpi="300" r:id="rId2"/>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xdelpuech;IFV,Standard v1</dc:creator>
  <cp:lastModifiedBy>xdelpuech;IFV,Standard v1</cp:lastModifiedBy>
  <dcterms:created xsi:type="dcterms:W3CDTF">2024-05-02T09:50:45Z</dcterms:created>
</coreProperties>
</file>