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hamdan/Restore/Professional/PRISMOJI/Misinfocon/data/"/>
    </mc:Choice>
  </mc:AlternateContent>
  <bookViews>
    <workbookView xWindow="2380" yWindow="2340" windowWidth="26420" windowHeight="14820" tabRatio="500"/>
  </bookViews>
  <sheets>
    <sheet name="Sheet 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1" i="1"/>
  <c r="E12" i="1"/>
  <c r="E13" i="1"/>
  <c r="E14" i="1"/>
  <c r="E15" i="1"/>
  <c r="E16" i="1"/>
  <c r="E19" i="1"/>
  <c r="E20" i="1"/>
  <c r="E22" i="1"/>
  <c r="E23" i="1"/>
  <c r="E24" i="1"/>
  <c r="E25" i="1"/>
  <c r="E27" i="1"/>
  <c r="E28" i="1"/>
  <c r="E30" i="1"/>
  <c r="E31" i="1"/>
  <c r="E32" i="1"/>
  <c r="E33" i="1"/>
  <c r="E34" i="1"/>
  <c r="E36" i="1"/>
  <c r="E39" i="1"/>
  <c r="E40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2" i="1"/>
  <c r="H26" i="1"/>
  <c r="H29" i="1"/>
  <c r="H38" i="1"/>
  <c r="H14" i="1"/>
  <c r="H21" i="1"/>
  <c r="H10" i="1"/>
  <c r="H17" i="1"/>
  <c r="H35" i="1"/>
  <c r="H41" i="1"/>
  <c r="H36" i="1"/>
  <c r="H16" i="1"/>
  <c r="H12" i="1"/>
  <c r="H37" i="1"/>
  <c r="H11" i="1"/>
  <c r="H24" i="1"/>
  <c r="H4" i="1"/>
  <c r="H31" i="1"/>
  <c r="H23" i="1"/>
  <c r="H18" i="1"/>
  <c r="H15" i="1"/>
  <c r="H9" i="1"/>
  <c r="H3" i="1"/>
  <c r="H40" i="1"/>
  <c r="H13" i="1"/>
  <c r="H7" i="1"/>
  <c r="H33" i="1"/>
  <c r="H5" i="1"/>
  <c r="H8" i="1"/>
  <c r="H39" i="1"/>
  <c r="H34" i="1"/>
  <c r="H2" i="1"/>
  <c r="H22" i="1"/>
  <c r="H30" i="1"/>
  <c r="H32" i="1"/>
  <c r="H28" i="1"/>
  <c r="H19" i="1"/>
  <c r="H25" i="1"/>
  <c r="H27" i="1"/>
  <c r="H6" i="1"/>
  <c r="H20" i="1"/>
  <c r="C26" i="1"/>
  <c r="C29" i="1"/>
  <c r="C38" i="1"/>
  <c r="C14" i="1"/>
  <c r="C21" i="1"/>
  <c r="C10" i="1"/>
  <c r="C17" i="1"/>
  <c r="C35" i="1"/>
  <c r="C41" i="1"/>
  <c r="C36" i="1"/>
  <c r="C16" i="1"/>
  <c r="C12" i="1"/>
  <c r="C37" i="1"/>
  <c r="C11" i="1"/>
  <c r="C24" i="1"/>
  <c r="C4" i="1"/>
  <c r="C31" i="1"/>
  <c r="C23" i="1"/>
  <c r="C18" i="1"/>
  <c r="C15" i="1"/>
  <c r="C9" i="1"/>
  <c r="C3" i="1"/>
  <c r="C40" i="1"/>
  <c r="C13" i="1"/>
  <c r="C7" i="1"/>
  <c r="C33" i="1"/>
  <c r="C5" i="1"/>
  <c r="C8" i="1"/>
  <c r="C39" i="1"/>
  <c r="C34" i="1"/>
  <c r="C2" i="1"/>
  <c r="C22" i="1"/>
  <c r="C30" i="1"/>
  <c r="C32" i="1"/>
  <c r="C28" i="1"/>
  <c r="C19" i="1"/>
  <c r="C25" i="1"/>
  <c r="C27" i="1"/>
  <c r="C6" i="1"/>
  <c r="C20" i="1"/>
</calcChain>
</file>

<file path=xl/sharedStrings.xml><?xml version="1.0" encoding="utf-8"?>
<sst xmlns="http://schemas.openxmlformats.org/spreadsheetml/2006/main" count="60" uniqueCount="51">
  <si>
    <t>BATH BEACH</t>
  </si>
  <si>
    <t>BAY RIDGE</t>
  </si>
  <si>
    <t>BEDFORD STUYVESANT</t>
  </si>
  <si>
    <t>BENSONHURST</t>
  </si>
  <si>
    <t>BERGEN BEACH</t>
  </si>
  <si>
    <t>BOERUM HILL</t>
  </si>
  <si>
    <t>BOROUGH PARK</t>
  </si>
  <si>
    <t>BRIGHTON BEACH</t>
  </si>
  <si>
    <t>BROOKLYN HEIGHTS</t>
  </si>
  <si>
    <t>BROWNSVILLE</t>
  </si>
  <si>
    <t>BUSHWICK</t>
  </si>
  <si>
    <t>CANARSIE</t>
  </si>
  <si>
    <t>CARROLL GARDENS</t>
  </si>
  <si>
    <t>CLINTON HILL</t>
  </si>
  <si>
    <t>COBBLE HILL</t>
  </si>
  <si>
    <t>CONEY ISLAND</t>
  </si>
  <si>
    <t>CROWN HEIGHTS</t>
  </si>
  <si>
    <t>CYPRESS HILLS</t>
  </si>
  <si>
    <t>DOWNTOWN BROOKLYN</t>
  </si>
  <si>
    <t>DUMBO</t>
  </si>
  <si>
    <t>DYKER HEIGHTS</t>
  </si>
  <si>
    <t>EAST NEW YORK</t>
  </si>
  <si>
    <t>FLATBUSH</t>
  </si>
  <si>
    <t>FLATLANDS</t>
  </si>
  <si>
    <t>FORT GREENE</t>
  </si>
  <si>
    <t>GERRITSEN BEACH</t>
  </si>
  <si>
    <t>GRAVESEND</t>
  </si>
  <si>
    <t>GREENPOINT</t>
  </si>
  <si>
    <t>KENSINGTON</t>
  </si>
  <si>
    <t>MARINE PARK</t>
  </si>
  <si>
    <t>MIDWOOD</t>
  </si>
  <si>
    <t>MILL BASIN</t>
  </si>
  <si>
    <t>PARK SLOPE</t>
  </si>
  <si>
    <t>PROSPECT HEIGHTS</t>
  </si>
  <si>
    <t>PROSPECT PARK</t>
  </si>
  <si>
    <t>RED HOOK</t>
  </si>
  <si>
    <t>SHEEPSHEAD BAY</t>
  </si>
  <si>
    <t>SUNSET PARK</t>
  </si>
  <si>
    <t>WILLIAMSBURG</t>
  </si>
  <si>
    <t>neighborhood</t>
  </si>
  <si>
    <t>popk</t>
  </si>
  <si>
    <t>LEFFERTS GARDENS</t>
  </si>
  <si>
    <t>pct.pop</t>
  </si>
  <si>
    <t>DNA_articlesper10K</t>
  </si>
  <si>
    <t>DNA_articles</t>
  </si>
  <si>
    <t>DNA_pct.articles</t>
  </si>
  <si>
    <t>DNA_pages</t>
  </si>
  <si>
    <t>GOT_pages</t>
  </si>
  <si>
    <t>GOT_articles</t>
  </si>
  <si>
    <t>GOT_articlesper10K</t>
  </si>
  <si>
    <t>CENSORED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</si>
</sst>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3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3" fontId="1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64" fontId="1" fillId="3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3" fontId="1" fillId="4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workbookViewId="0">
      <pane xSplit="6" ySplit="1" topLeftCell="G2" activePane="bottomRight" state="frozen"/>
      <selection pane="topRight" activeCell="E1" sqref="E1"/>
      <selection pane="bottomLeft" activeCell="A2" sqref="A2"/>
      <selection pane="bottomRight" activeCell="E22" sqref="E22"/>
    </sheetView>
  </sheetViews>
  <sheetFormatPr baseColWidth="10" defaultRowHeight="20" x14ac:dyDescent="0.25"/>
  <cols>
    <col min="1" max="1" width="26.6640625" style="2" bestFit="1" customWidth="1"/>
    <col min="2" max="2" width="8.1640625" style="7" customWidth="1"/>
    <col min="3" max="3" width="10.83203125" style="9"/>
    <col min="4" max="4" width="22.5" style="15" customWidth="1"/>
    <col min="5" max="5" width="23.1640625" style="22" customWidth="1"/>
    <col min="6" max="6" width="15" style="16" customWidth="1"/>
    <col min="7" max="7" width="13.83203125" style="21" customWidth="1"/>
    <col min="8" max="8" width="18.1640625" style="18" customWidth="1"/>
    <col min="9" max="9" width="14.83203125" style="11" customWidth="1"/>
    <col min="10" max="10" width="12.1640625" style="12" customWidth="1"/>
    <col min="11" max="14" width="10.83203125" style="1"/>
    <col min="15" max="15" width="10.83203125" style="4"/>
    <col min="16" max="16384" width="10.83203125" style="1"/>
  </cols>
  <sheetData>
    <row r="1" spans="1:15" x14ac:dyDescent="0.25">
      <c r="A1" s="2" t="s">
        <v>39</v>
      </c>
      <c r="B1" s="5" t="s">
        <v>40</v>
      </c>
      <c r="C1" s="6" t="s">
        <v>42</v>
      </c>
      <c r="D1" s="13" t="s">
        <v>43</v>
      </c>
      <c r="E1" s="19" t="s">
        <v>49</v>
      </c>
      <c r="F1" s="14" t="s">
        <v>44</v>
      </c>
      <c r="G1" s="19" t="s">
        <v>48</v>
      </c>
      <c r="H1" s="14" t="s">
        <v>45</v>
      </c>
      <c r="I1" s="10" t="s">
        <v>46</v>
      </c>
      <c r="J1" s="10" t="s">
        <v>47</v>
      </c>
      <c r="O1" s="3"/>
    </row>
    <row r="2" spans="1:15" x14ac:dyDescent="0.25">
      <c r="A2" s="2" t="s">
        <v>0</v>
      </c>
      <c r="B2" s="7">
        <v>30</v>
      </c>
      <c r="C2" s="8">
        <f t="shared" ref="C2:C41" si="0">100*B2/SUM(B$2:B$41)</f>
        <v>0.76142131979695427</v>
      </c>
      <c r="D2" s="15">
        <f>10000*(F2/($B2*1000))</f>
        <v>5.666666666666667</v>
      </c>
      <c r="E2" s="20">
        <f>10000*(G2/($B2*1000))</f>
        <v>4.666666666666667</v>
      </c>
      <c r="F2" s="16">
        <v>17</v>
      </c>
      <c r="G2" s="21">
        <v>14</v>
      </c>
      <c r="H2" s="17">
        <f t="shared" ref="H2:H41" si="1">100*F2/SUM(F$2:F$41)</f>
        <v>0.10700572795367282</v>
      </c>
      <c r="I2" s="11">
        <v>2</v>
      </c>
      <c r="J2" s="11">
        <v>1</v>
      </c>
    </row>
    <row r="3" spans="1:15" x14ac:dyDescent="0.25">
      <c r="A3" s="2" t="s">
        <v>1</v>
      </c>
      <c r="B3" s="7">
        <v>79</v>
      </c>
      <c r="C3" s="8">
        <f t="shared" si="0"/>
        <v>2.0050761421319798</v>
      </c>
      <c r="D3" s="15">
        <f t="shared" ref="D3:D41" si="2">10000*(F3/($B3*1000))</f>
        <v>26.455696202531648</v>
      </c>
      <c r="E3" s="20">
        <f t="shared" ref="E3:E9" si="3">10000*(G3/($B3*1000))</f>
        <v>30.88607594936709</v>
      </c>
      <c r="F3" s="16">
        <v>209</v>
      </c>
      <c r="G3" s="21">
        <v>244</v>
      </c>
      <c r="H3" s="17">
        <f t="shared" si="1"/>
        <v>1.3155410083716246</v>
      </c>
      <c r="I3" s="11">
        <v>26</v>
      </c>
      <c r="J3" s="11">
        <v>9</v>
      </c>
    </row>
    <row r="4" spans="1:15" x14ac:dyDescent="0.25">
      <c r="A4" s="2" t="s">
        <v>2</v>
      </c>
      <c r="B4" s="7">
        <v>158</v>
      </c>
      <c r="C4" s="8">
        <f t="shared" si="0"/>
        <v>4.0101522842639596</v>
      </c>
      <c r="D4" s="15">
        <f t="shared" si="2"/>
        <v>45.949367088607595</v>
      </c>
      <c r="E4" s="20">
        <f t="shared" si="3"/>
        <v>11.012658227848101</v>
      </c>
      <c r="F4" s="16">
        <v>726</v>
      </c>
      <c r="G4" s="21">
        <v>174</v>
      </c>
      <c r="H4" s="17">
        <f t="shared" si="1"/>
        <v>4.5697740290803806</v>
      </c>
      <c r="I4" s="11">
        <v>66</v>
      </c>
      <c r="J4" s="11">
        <v>6</v>
      </c>
    </row>
    <row r="5" spans="1:15" x14ac:dyDescent="0.25">
      <c r="A5" s="2" t="s">
        <v>3</v>
      </c>
      <c r="B5" s="7">
        <v>151</v>
      </c>
      <c r="C5" s="8">
        <f t="shared" si="0"/>
        <v>3.8324873096446699</v>
      </c>
      <c r="D5" s="15">
        <f t="shared" si="2"/>
        <v>8.741721854304636</v>
      </c>
      <c r="E5" s="20">
        <f t="shared" si="3"/>
        <v>5.3642384105960268</v>
      </c>
      <c r="F5" s="16">
        <v>132</v>
      </c>
      <c r="G5" s="21">
        <v>81</v>
      </c>
      <c r="H5" s="17">
        <f t="shared" si="1"/>
        <v>0.83086800528734184</v>
      </c>
      <c r="I5" s="11">
        <v>12</v>
      </c>
      <c r="J5" s="11">
        <v>3</v>
      </c>
    </row>
    <row r="6" spans="1:15" x14ac:dyDescent="0.25">
      <c r="A6" s="2" t="s">
        <v>4</v>
      </c>
      <c r="B6" s="7">
        <v>88</v>
      </c>
      <c r="C6" s="8">
        <f t="shared" si="0"/>
        <v>2.233502538071066</v>
      </c>
      <c r="D6" s="15">
        <f t="shared" si="2"/>
        <v>1.25</v>
      </c>
      <c r="E6" s="20">
        <f t="shared" si="3"/>
        <v>0.45454545454545453</v>
      </c>
      <c r="F6" s="16">
        <v>11</v>
      </c>
      <c r="G6" s="21">
        <v>4</v>
      </c>
      <c r="H6" s="17">
        <f t="shared" si="1"/>
        <v>6.923900044061182E-2</v>
      </c>
      <c r="I6" s="11">
        <v>1</v>
      </c>
      <c r="J6" s="11">
        <v>1</v>
      </c>
    </row>
    <row r="7" spans="1:15" x14ac:dyDescent="0.25">
      <c r="A7" s="2" t="s">
        <v>5</v>
      </c>
      <c r="B7" s="7">
        <v>90</v>
      </c>
      <c r="C7" s="8">
        <f t="shared" si="0"/>
        <v>2.2842639593908629</v>
      </c>
      <c r="D7" s="15">
        <f t="shared" si="2"/>
        <v>15.222222222222221</v>
      </c>
      <c r="E7" s="20">
        <f t="shared" si="3"/>
        <v>12.333333333333332</v>
      </c>
      <c r="F7" s="16">
        <v>137</v>
      </c>
      <c r="G7" s="21">
        <v>111</v>
      </c>
      <c r="H7" s="17">
        <f t="shared" si="1"/>
        <v>0.86234027821489267</v>
      </c>
      <c r="I7" s="11">
        <v>13</v>
      </c>
      <c r="J7" s="11">
        <v>4</v>
      </c>
    </row>
    <row r="8" spans="1:15" x14ac:dyDescent="0.25">
      <c r="A8" s="2" t="s">
        <v>6</v>
      </c>
      <c r="B8" s="7">
        <v>154</v>
      </c>
      <c r="C8" s="8">
        <f t="shared" si="0"/>
        <v>3.9086294416243654</v>
      </c>
      <c r="D8" s="15">
        <f t="shared" si="2"/>
        <v>8.2467532467532472</v>
      </c>
      <c r="E8" s="20">
        <f t="shared" si="3"/>
        <v>9.0909090909090917</v>
      </c>
      <c r="F8" s="16">
        <v>127</v>
      </c>
      <c r="G8" s="21">
        <v>140</v>
      </c>
      <c r="H8" s="17">
        <f t="shared" si="1"/>
        <v>0.799395732359791</v>
      </c>
      <c r="I8" s="11">
        <v>12</v>
      </c>
      <c r="J8" s="11">
        <v>5</v>
      </c>
    </row>
    <row r="9" spans="1:15" x14ac:dyDescent="0.25">
      <c r="A9" s="2" t="s">
        <v>7</v>
      </c>
      <c r="B9" s="7">
        <v>36</v>
      </c>
      <c r="C9" s="8">
        <f t="shared" si="0"/>
        <v>0.91370558375634514</v>
      </c>
      <c r="D9" s="15">
        <f t="shared" si="2"/>
        <v>27.5</v>
      </c>
      <c r="E9" s="20">
        <f t="shared" si="3"/>
        <v>26.944444444444446</v>
      </c>
      <c r="F9" s="16">
        <v>99</v>
      </c>
      <c r="G9" s="21">
        <v>97</v>
      </c>
      <c r="H9" s="17">
        <f t="shared" si="1"/>
        <v>0.62315100396550638</v>
      </c>
      <c r="I9" s="11">
        <v>9</v>
      </c>
      <c r="J9" s="11">
        <v>4</v>
      </c>
    </row>
    <row r="10" spans="1:15" x14ac:dyDescent="0.25">
      <c r="A10" s="2" t="s">
        <v>8</v>
      </c>
      <c r="B10" s="7">
        <v>20</v>
      </c>
      <c r="C10" s="8">
        <f t="shared" si="0"/>
        <v>0.50761421319796951</v>
      </c>
      <c r="D10" s="15">
        <f t="shared" si="2"/>
        <v>156</v>
      </c>
      <c r="E10" s="20" t="s">
        <v>50</v>
      </c>
      <c r="F10" s="16">
        <v>312</v>
      </c>
      <c r="G10" s="21">
        <v>320</v>
      </c>
      <c r="H10" s="17">
        <f t="shared" si="1"/>
        <v>1.9638698306791718</v>
      </c>
      <c r="I10" s="11">
        <v>29</v>
      </c>
      <c r="J10" s="11">
        <v>11</v>
      </c>
    </row>
    <row r="11" spans="1:15" x14ac:dyDescent="0.25">
      <c r="A11" s="2" t="s">
        <v>9</v>
      </c>
      <c r="B11" s="7">
        <v>58</v>
      </c>
      <c r="C11" s="8">
        <f t="shared" si="0"/>
        <v>1.4720812182741116</v>
      </c>
      <c r="D11" s="15">
        <f t="shared" si="2"/>
        <v>55</v>
      </c>
      <c r="E11" s="20">
        <f t="shared" ref="E11:E16" si="4">10000*(G11/($B11*1000))</f>
        <v>25.689655172413794</v>
      </c>
      <c r="F11" s="16">
        <v>319</v>
      </c>
      <c r="G11" s="21">
        <v>149</v>
      </c>
      <c r="H11" s="17">
        <f t="shared" si="1"/>
        <v>2.007931012777743</v>
      </c>
      <c r="I11" s="11">
        <v>29</v>
      </c>
      <c r="J11" s="11">
        <v>5</v>
      </c>
    </row>
    <row r="12" spans="1:15" x14ac:dyDescent="0.25">
      <c r="A12" s="2" t="s">
        <v>10</v>
      </c>
      <c r="B12" s="7">
        <v>129</v>
      </c>
      <c r="C12" s="8">
        <f t="shared" si="0"/>
        <v>3.2741116751269037</v>
      </c>
      <c r="D12" s="15">
        <f t="shared" si="2"/>
        <v>78.217054263565885</v>
      </c>
      <c r="E12" s="20">
        <f t="shared" si="4"/>
        <v>23.255813953488371</v>
      </c>
      <c r="F12" s="16">
        <v>1009</v>
      </c>
      <c r="G12" s="21">
        <v>300</v>
      </c>
      <c r="H12" s="17">
        <f t="shared" si="1"/>
        <v>6.351104676779757</v>
      </c>
      <c r="I12" s="11">
        <v>92</v>
      </c>
      <c r="J12" s="11">
        <v>10</v>
      </c>
    </row>
    <row r="13" spans="1:15" x14ac:dyDescent="0.25">
      <c r="A13" s="2" t="s">
        <v>11</v>
      </c>
      <c r="B13" s="7">
        <v>84</v>
      </c>
      <c r="C13" s="8">
        <f t="shared" si="0"/>
        <v>2.1319796954314723</v>
      </c>
      <c r="D13" s="15">
        <f t="shared" si="2"/>
        <v>15.714285714285715</v>
      </c>
      <c r="E13" s="20">
        <f t="shared" si="4"/>
        <v>6.7857142857142856</v>
      </c>
      <c r="F13" s="16">
        <v>132</v>
      </c>
      <c r="G13" s="21">
        <v>57</v>
      </c>
      <c r="H13" s="17">
        <f t="shared" si="1"/>
        <v>0.83086800528734184</v>
      </c>
      <c r="I13" s="11">
        <v>12</v>
      </c>
      <c r="J13" s="11">
        <v>2</v>
      </c>
    </row>
    <row r="14" spans="1:15" x14ac:dyDescent="0.25">
      <c r="A14" s="2" t="s">
        <v>12</v>
      </c>
      <c r="B14" s="7">
        <v>34</v>
      </c>
      <c r="C14" s="8">
        <f t="shared" si="0"/>
        <v>0.86294416243654826</v>
      </c>
      <c r="D14" s="15">
        <f t="shared" si="2"/>
        <v>210.29411764705884</v>
      </c>
      <c r="E14" s="20">
        <f t="shared" si="4"/>
        <v>47.941176470588239</v>
      </c>
      <c r="F14" s="16">
        <v>715</v>
      </c>
      <c r="G14" s="21">
        <v>163</v>
      </c>
      <c r="H14" s="17">
        <f t="shared" si="1"/>
        <v>4.5005350286397681</v>
      </c>
      <c r="I14" s="11">
        <v>65</v>
      </c>
      <c r="J14" s="11">
        <v>6</v>
      </c>
    </row>
    <row r="15" spans="1:15" x14ac:dyDescent="0.25">
      <c r="A15" s="2" t="s">
        <v>13</v>
      </c>
      <c r="B15" s="7">
        <v>90</v>
      </c>
      <c r="C15" s="8">
        <f t="shared" si="0"/>
        <v>2.2842639593908629</v>
      </c>
      <c r="D15" s="15">
        <f t="shared" si="2"/>
        <v>28.666666666666668</v>
      </c>
      <c r="E15" s="20">
        <f t="shared" si="4"/>
        <v>12.777777777777779</v>
      </c>
      <c r="F15" s="16">
        <v>258</v>
      </c>
      <c r="G15" s="21">
        <v>115</v>
      </c>
      <c r="H15" s="17">
        <f t="shared" si="1"/>
        <v>1.6239692830616228</v>
      </c>
      <c r="I15" s="11">
        <v>24</v>
      </c>
      <c r="J15" s="11">
        <v>4</v>
      </c>
    </row>
    <row r="16" spans="1:15" x14ac:dyDescent="0.25">
      <c r="A16" s="2" t="s">
        <v>14</v>
      </c>
      <c r="B16" s="7">
        <v>86</v>
      </c>
      <c r="C16" s="8">
        <f t="shared" si="0"/>
        <v>2.1827411167512691</v>
      </c>
      <c r="D16" s="15">
        <f t="shared" si="2"/>
        <v>82.325581395348848</v>
      </c>
      <c r="E16" s="20">
        <f t="shared" si="4"/>
        <v>16.97674418604651</v>
      </c>
      <c r="F16" s="16">
        <v>708</v>
      </c>
      <c r="G16" s="21">
        <v>146</v>
      </c>
      <c r="H16" s="17">
        <f t="shared" si="1"/>
        <v>4.456473846541197</v>
      </c>
      <c r="I16" s="11">
        <v>65</v>
      </c>
      <c r="J16" s="11">
        <v>5</v>
      </c>
    </row>
    <row r="17" spans="1:10" x14ac:dyDescent="0.25">
      <c r="A17" s="2" t="s">
        <v>15</v>
      </c>
      <c r="B17" s="7">
        <v>25</v>
      </c>
      <c r="C17" s="8">
        <f t="shared" si="0"/>
        <v>0.63451776649746194</v>
      </c>
      <c r="D17" s="15">
        <f t="shared" si="2"/>
        <v>123.19999999999999</v>
      </c>
      <c r="E17" s="20" t="s">
        <v>50</v>
      </c>
      <c r="F17" s="16">
        <v>308</v>
      </c>
      <c r="G17" s="21">
        <v>332</v>
      </c>
      <c r="H17" s="17">
        <f t="shared" si="1"/>
        <v>1.938692012337131</v>
      </c>
      <c r="I17" s="11">
        <v>28</v>
      </c>
      <c r="J17" s="11">
        <v>11</v>
      </c>
    </row>
    <row r="18" spans="1:10" x14ac:dyDescent="0.25">
      <c r="A18" s="2" t="s">
        <v>16</v>
      </c>
      <c r="B18" s="7">
        <v>293</v>
      </c>
      <c r="C18" s="8">
        <f t="shared" si="0"/>
        <v>7.436548223350254</v>
      </c>
      <c r="D18" s="15">
        <f t="shared" si="2"/>
        <v>30.409556313993175</v>
      </c>
      <c r="E18" s="20" t="s">
        <v>50</v>
      </c>
      <c r="F18" s="16">
        <v>891</v>
      </c>
      <c r="G18" s="21">
        <v>331</v>
      </c>
      <c r="H18" s="17">
        <f t="shared" si="1"/>
        <v>5.6083590356895572</v>
      </c>
      <c r="I18" s="11">
        <v>81</v>
      </c>
      <c r="J18" s="11">
        <v>11</v>
      </c>
    </row>
    <row r="19" spans="1:10" x14ac:dyDescent="0.25">
      <c r="A19" s="2" t="s">
        <v>17</v>
      </c>
      <c r="B19" s="7">
        <v>192</v>
      </c>
      <c r="C19" s="8">
        <f t="shared" si="0"/>
        <v>4.873096446700508</v>
      </c>
      <c r="D19" s="15">
        <f t="shared" si="2"/>
        <v>2.8645833333333335</v>
      </c>
      <c r="E19" s="20">
        <f>10000*(G19/($B19*1000))</f>
        <v>1.6145833333333333</v>
      </c>
      <c r="F19" s="16">
        <v>55</v>
      </c>
      <c r="G19" s="21">
        <v>31</v>
      </c>
      <c r="H19" s="17">
        <f t="shared" si="1"/>
        <v>0.3461950022030591</v>
      </c>
      <c r="I19" s="11">
        <v>5</v>
      </c>
      <c r="J19" s="11">
        <v>2</v>
      </c>
    </row>
    <row r="20" spans="1:10" x14ac:dyDescent="0.25">
      <c r="A20" s="2" t="s">
        <v>18</v>
      </c>
      <c r="B20" s="7">
        <v>7</v>
      </c>
      <c r="C20" s="8">
        <f t="shared" si="0"/>
        <v>0.17766497461928935</v>
      </c>
      <c r="D20" s="15">
        <f t="shared" si="2"/>
        <v>638.57142857142867</v>
      </c>
      <c r="E20" s="20">
        <f>10000*(G20/($B20*1000))</f>
        <v>170</v>
      </c>
      <c r="F20" s="16">
        <v>447</v>
      </c>
      <c r="G20" s="21">
        <v>119</v>
      </c>
      <c r="H20" s="17">
        <f t="shared" si="1"/>
        <v>2.8136211997230438</v>
      </c>
      <c r="I20" s="11">
        <v>41</v>
      </c>
      <c r="J20" s="11">
        <v>4</v>
      </c>
    </row>
    <row r="21" spans="1:10" x14ac:dyDescent="0.25">
      <c r="A21" s="2" t="s">
        <v>19</v>
      </c>
      <c r="B21" s="7">
        <v>52</v>
      </c>
      <c r="C21" s="8">
        <f t="shared" si="0"/>
        <v>1.3197969543147208</v>
      </c>
      <c r="D21" s="15">
        <f t="shared" si="2"/>
        <v>175.38461538461539</v>
      </c>
      <c r="E21" s="20" t="s">
        <v>50</v>
      </c>
      <c r="F21" s="16">
        <v>912</v>
      </c>
      <c r="G21" s="21">
        <v>345</v>
      </c>
      <c r="H21" s="17">
        <f t="shared" si="1"/>
        <v>5.7405425819852711</v>
      </c>
      <c r="I21" s="11">
        <v>83</v>
      </c>
      <c r="J21" s="11">
        <v>11</v>
      </c>
    </row>
    <row r="22" spans="1:10" x14ac:dyDescent="0.25">
      <c r="A22" s="2" t="s">
        <v>20</v>
      </c>
      <c r="B22" s="7">
        <v>42</v>
      </c>
      <c r="C22" s="8">
        <f t="shared" si="0"/>
        <v>1.0659898477157361</v>
      </c>
      <c r="D22" s="15">
        <f t="shared" si="2"/>
        <v>5.2380952380952381</v>
      </c>
      <c r="E22" s="20">
        <f>10000*(G22/($B22*1000))</f>
        <v>12.142857142857142</v>
      </c>
      <c r="F22" s="16">
        <v>22</v>
      </c>
      <c r="G22" s="21">
        <v>51</v>
      </c>
      <c r="H22" s="17">
        <f t="shared" si="1"/>
        <v>0.13847800088122364</v>
      </c>
      <c r="I22" s="11">
        <v>2</v>
      </c>
      <c r="J22" s="11">
        <v>2</v>
      </c>
    </row>
    <row r="23" spans="1:10" x14ac:dyDescent="0.25">
      <c r="A23" s="2" t="s">
        <v>21</v>
      </c>
      <c r="B23" s="7">
        <v>92</v>
      </c>
      <c r="C23" s="8">
        <f t="shared" si="0"/>
        <v>2.3350253807106598</v>
      </c>
      <c r="D23" s="15">
        <f t="shared" si="2"/>
        <v>38.804347826086953</v>
      </c>
      <c r="E23" s="20">
        <f>10000*(G23/($B23*1000))</f>
        <v>27.173913043478262</v>
      </c>
      <c r="F23" s="16">
        <v>357</v>
      </c>
      <c r="G23" s="21">
        <v>250</v>
      </c>
      <c r="H23" s="17">
        <f t="shared" si="1"/>
        <v>2.247120287027129</v>
      </c>
      <c r="I23" s="11">
        <v>33</v>
      </c>
      <c r="J23" s="11">
        <v>9</v>
      </c>
    </row>
    <row r="24" spans="1:10" x14ac:dyDescent="0.25">
      <c r="A24" s="2" t="s">
        <v>22</v>
      </c>
      <c r="B24" s="7">
        <v>111</v>
      </c>
      <c r="C24" s="8">
        <f t="shared" si="0"/>
        <v>2.8172588832487309</v>
      </c>
      <c r="D24" s="15">
        <f t="shared" si="2"/>
        <v>46.576576576576578</v>
      </c>
      <c r="E24" s="20">
        <f>10000*(G24/($B24*1000))</f>
        <v>9.6396396396396398</v>
      </c>
      <c r="F24" s="16">
        <v>517</v>
      </c>
      <c r="G24" s="21">
        <v>107</v>
      </c>
      <c r="H24" s="17">
        <f t="shared" si="1"/>
        <v>3.2542330207087558</v>
      </c>
      <c r="I24" s="11">
        <v>47</v>
      </c>
      <c r="J24" s="11">
        <v>4</v>
      </c>
    </row>
    <row r="25" spans="1:10" x14ac:dyDescent="0.25">
      <c r="A25" s="2" t="s">
        <v>23</v>
      </c>
      <c r="B25" s="7">
        <v>158</v>
      </c>
      <c r="C25" s="8">
        <f t="shared" si="0"/>
        <v>4.0101522842639596</v>
      </c>
      <c r="D25" s="15">
        <f t="shared" si="2"/>
        <v>2.7848101265822782</v>
      </c>
      <c r="E25" s="20">
        <f>10000*(G25/($B25*1000))</f>
        <v>0.82278481012658222</v>
      </c>
      <c r="F25" s="16">
        <v>44</v>
      </c>
      <c r="G25" s="21">
        <v>13</v>
      </c>
      <c r="H25" s="17">
        <f t="shared" si="1"/>
        <v>0.27695600176244728</v>
      </c>
      <c r="I25" s="11">
        <v>4</v>
      </c>
      <c r="J25" s="11">
        <v>1</v>
      </c>
    </row>
    <row r="26" spans="1:10" x14ac:dyDescent="0.25">
      <c r="A26" s="2" t="s">
        <v>24</v>
      </c>
      <c r="B26" s="7">
        <v>16</v>
      </c>
      <c r="C26" s="8">
        <f t="shared" si="0"/>
        <v>0.40609137055837563</v>
      </c>
      <c r="D26" s="15">
        <f t="shared" si="2"/>
        <v>605</v>
      </c>
      <c r="E26" s="20" t="s">
        <v>50</v>
      </c>
      <c r="F26" s="16">
        <v>968</v>
      </c>
      <c r="G26" s="21">
        <v>304</v>
      </c>
      <c r="H26" s="17">
        <f t="shared" si="1"/>
        <v>6.0930320387738401</v>
      </c>
      <c r="I26" s="11">
        <v>88</v>
      </c>
      <c r="J26" s="11">
        <v>11</v>
      </c>
    </row>
    <row r="27" spans="1:10" x14ac:dyDescent="0.25">
      <c r="A27" s="2" t="s">
        <v>25</v>
      </c>
      <c r="B27" s="7">
        <v>82</v>
      </c>
      <c r="C27" s="8">
        <f t="shared" si="0"/>
        <v>2.0812182741116749</v>
      </c>
      <c r="D27" s="15">
        <f t="shared" si="2"/>
        <v>2.6829268292682928</v>
      </c>
      <c r="E27" s="20">
        <f>10000*(G27/($B27*1000))</f>
        <v>3.6585365853658538</v>
      </c>
      <c r="F27" s="16">
        <v>22</v>
      </c>
      <c r="G27" s="21">
        <v>30</v>
      </c>
      <c r="H27" s="17">
        <f t="shared" si="1"/>
        <v>0.13847800088122364</v>
      </c>
      <c r="I27" s="11">
        <v>2</v>
      </c>
      <c r="J27" s="11">
        <v>1</v>
      </c>
    </row>
    <row r="28" spans="1:10" x14ac:dyDescent="0.25">
      <c r="A28" s="2" t="s">
        <v>26</v>
      </c>
      <c r="B28" s="7">
        <v>172</v>
      </c>
      <c r="C28" s="8">
        <f t="shared" si="0"/>
        <v>4.3654822335025383</v>
      </c>
      <c r="D28" s="15">
        <f t="shared" si="2"/>
        <v>3.1976744186046511</v>
      </c>
      <c r="E28" s="20">
        <f>10000*(G28/($B28*1000))</f>
        <v>2.5</v>
      </c>
      <c r="F28" s="16">
        <v>55</v>
      </c>
      <c r="G28" s="21">
        <v>43</v>
      </c>
      <c r="H28" s="17">
        <f t="shared" si="1"/>
        <v>0.3461950022030591</v>
      </c>
      <c r="I28" s="11">
        <v>5</v>
      </c>
      <c r="J28" s="11">
        <v>2</v>
      </c>
    </row>
    <row r="29" spans="1:10" x14ac:dyDescent="0.25">
      <c r="A29" s="2" t="s">
        <v>27</v>
      </c>
      <c r="B29" s="7">
        <v>35</v>
      </c>
      <c r="C29" s="8">
        <f t="shared" si="0"/>
        <v>0.8883248730964467</v>
      </c>
      <c r="D29" s="15">
        <f t="shared" si="2"/>
        <v>289.42857142857144</v>
      </c>
      <c r="E29" s="20" t="s">
        <v>50</v>
      </c>
      <c r="F29" s="16">
        <v>1013</v>
      </c>
      <c r="G29" s="21">
        <v>335</v>
      </c>
      <c r="H29" s="17">
        <f t="shared" si="1"/>
        <v>6.3762824951217976</v>
      </c>
      <c r="I29" s="11">
        <v>93</v>
      </c>
      <c r="J29" s="11">
        <v>11</v>
      </c>
    </row>
    <row r="30" spans="1:10" x14ac:dyDescent="0.25">
      <c r="A30" s="2" t="s">
        <v>28</v>
      </c>
      <c r="B30" s="7">
        <v>156</v>
      </c>
      <c r="C30" s="8">
        <f t="shared" si="0"/>
        <v>3.9593908629441623</v>
      </c>
      <c r="D30" s="15">
        <f t="shared" si="2"/>
        <v>4.9358974358974361</v>
      </c>
      <c r="E30" s="20">
        <f>10000*(G30/($B30*1000))</f>
        <v>3.9102564102564101</v>
      </c>
      <c r="F30" s="16">
        <v>77</v>
      </c>
      <c r="G30" s="21">
        <v>61</v>
      </c>
      <c r="H30" s="17">
        <f t="shared" si="1"/>
        <v>0.48467300308428274</v>
      </c>
      <c r="I30" s="11">
        <v>7</v>
      </c>
      <c r="J30" s="11">
        <v>3</v>
      </c>
    </row>
    <row r="31" spans="1:10" x14ac:dyDescent="0.25">
      <c r="A31" s="2" t="s">
        <v>41</v>
      </c>
      <c r="B31" s="7">
        <v>168</v>
      </c>
      <c r="C31" s="8">
        <f t="shared" si="0"/>
        <v>4.2639593908629445</v>
      </c>
      <c r="D31" s="15">
        <f t="shared" si="2"/>
        <v>41.25</v>
      </c>
      <c r="E31" s="20">
        <f>10000*(G31/($B31*1000))</f>
        <v>0.17857142857142858</v>
      </c>
      <c r="F31" s="16">
        <v>693</v>
      </c>
      <c r="G31" s="21">
        <v>3</v>
      </c>
      <c r="H31" s="17">
        <f t="shared" si="1"/>
        <v>4.3620570277585449</v>
      </c>
      <c r="I31" s="11">
        <v>63</v>
      </c>
      <c r="J31" s="11">
        <v>1</v>
      </c>
    </row>
    <row r="32" spans="1:10" x14ac:dyDescent="0.25">
      <c r="A32" s="2" t="s">
        <v>29</v>
      </c>
      <c r="B32" s="7">
        <v>170</v>
      </c>
      <c r="C32" s="8">
        <f t="shared" si="0"/>
        <v>4.3147208121827409</v>
      </c>
      <c r="D32" s="15">
        <f t="shared" si="2"/>
        <v>4.1764705882352944</v>
      </c>
      <c r="E32" s="20">
        <f>10000*(G32/($B32*1000))</f>
        <v>2.8235294117647056</v>
      </c>
      <c r="F32" s="16">
        <v>71</v>
      </c>
      <c r="G32" s="21">
        <v>48</v>
      </c>
      <c r="H32" s="17">
        <f t="shared" si="1"/>
        <v>0.44690627557122176</v>
      </c>
      <c r="I32" s="11">
        <v>8</v>
      </c>
      <c r="J32" s="11">
        <v>2</v>
      </c>
    </row>
    <row r="33" spans="1:10" x14ac:dyDescent="0.25">
      <c r="A33" s="2" t="s">
        <v>30</v>
      </c>
      <c r="B33" s="7">
        <v>150</v>
      </c>
      <c r="C33" s="8">
        <f t="shared" si="0"/>
        <v>3.8071065989847717</v>
      </c>
      <c r="D33" s="15">
        <f t="shared" si="2"/>
        <v>9.5333333333333332</v>
      </c>
      <c r="E33" s="20">
        <f>10000*(G33/($B33*1000))</f>
        <v>5.1999999999999993</v>
      </c>
      <c r="F33" s="16">
        <v>143</v>
      </c>
      <c r="G33" s="21">
        <v>78</v>
      </c>
      <c r="H33" s="17">
        <f t="shared" si="1"/>
        <v>0.90010700572795366</v>
      </c>
      <c r="I33" s="11">
        <v>13</v>
      </c>
      <c r="J33" s="11">
        <v>3</v>
      </c>
    </row>
    <row r="34" spans="1:10" x14ac:dyDescent="0.25">
      <c r="A34" s="2" t="s">
        <v>31</v>
      </c>
      <c r="B34" s="7">
        <v>88</v>
      </c>
      <c r="C34" s="8">
        <f t="shared" si="0"/>
        <v>2.233502538071066</v>
      </c>
      <c r="D34" s="15">
        <f t="shared" si="2"/>
        <v>6.3636363636363642</v>
      </c>
      <c r="E34" s="20">
        <f>10000*(G34/($B34*1000))</f>
        <v>3.6363636363636362</v>
      </c>
      <c r="F34" s="16">
        <v>56</v>
      </c>
      <c r="G34" s="21">
        <v>32</v>
      </c>
      <c r="H34" s="17">
        <f t="shared" si="1"/>
        <v>0.35248945678856924</v>
      </c>
      <c r="I34" s="11">
        <v>6</v>
      </c>
      <c r="J34" s="11">
        <v>2</v>
      </c>
    </row>
    <row r="35" spans="1:10" x14ac:dyDescent="0.25">
      <c r="A35" s="2" t="s">
        <v>32</v>
      </c>
      <c r="B35" s="7">
        <v>65</v>
      </c>
      <c r="C35" s="8">
        <f t="shared" si="0"/>
        <v>1.649746192893401</v>
      </c>
      <c r="D35" s="15">
        <f t="shared" si="2"/>
        <v>119.38461538461539</v>
      </c>
      <c r="E35" s="20" t="s">
        <v>50</v>
      </c>
      <c r="F35" s="16">
        <v>776</v>
      </c>
      <c r="G35" s="21">
        <v>330</v>
      </c>
      <c r="H35" s="17">
        <f t="shared" si="1"/>
        <v>4.8844967583558887</v>
      </c>
      <c r="I35" s="11">
        <v>71</v>
      </c>
      <c r="J35" s="11">
        <v>11</v>
      </c>
    </row>
    <row r="36" spans="1:10" x14ac:dyDescent="0.25">
      <c r="A36" s="2" t="s">
        <v>33</v>
      </c>
      <c r="B36" s="7">
        <v>84</v>
      </c>
      <c r="C36" s="8">
        <f t="shared" si="0"/>
        <v>2.1319796954314723</v>
      </c>
      <c r="D36" s="15">
        <f t="shared" si="2"/>
        <v>90.833333333333343</v>
      </c>
      <c r="E36" s="20">
        <f>10000*(G36/($B36*1000))</f>
        <v>19.642857142857146</v>
      </c>
      <c r="F36" s="16">
        <v>763</v>
      </c>
      <c r="G36" s="21">
        <v>165</v>
      </c>
      <c r="H36" s="17">
        <f t="shared" si="1"/>
        <v>4.8026688487442559</v>
      </c>
      <c r="I36" s="11">
        <v>70</v>
      </c>
      <c r="J36" s="11">
        <v>6</v>
      </c>
    </row>
    <row r="37" spans="1:10" x14ac:dyDescent="0.25">
      <c r="A37" s="2" t="s">
        <v>34</v>
      </c>
      <c r="B37" s="7">
        <v>46</v>
      </c>
      <c r="C37" s="8">
        <f t="shared" si="0"/>
        <v>1.1675126903553299</v>
      </c>
      <c r="D37" s="15">
        <f t="shared" si="2"/>
        <v>69.34782608695653</v>
      </c>
      <c r="E37" s="20" t="s">
        <v>50</v>
      </c>
      <c r="F37" s="16">
        <v>319</v>
      </c>
      <c r="G37" s="21">
        <v>331</v>
      </c>
      <c r="H37" s="17">
        <f t="shared" si="1"/>
        <v>2.007931012777743</v>
      </c>
      <c r="I37" s="11">
        <v>29</v>
      </c>
      <c r="J37" s="11">
        <v>11</v>
      </c>
    </row>
    <row r="38" spans="1:10" x14ac:dyDescent="0.25">
      <c r="A38" s="2" t="s">
        <v>35</v>
      </c>
      <c r="B38" s="7">
        <v>34</v>
      </c>
      <c r="C38" s="8">
        <f t="shared" si="0"/>
        <v>0.86294416243654826</v>
      </c>
      <c r="D38" s="15">
        <f t="shared" si="2"/>
        <v>232.05882352941177</v>
      </c>
      <c r="E38" s="20" t="s">
        <v>50</v>
      </c>
      <c r="F38" s="16">
        <v>789</v>
      </c>
      <c r="G38" s="21">
        <v>332</v>
      </c>
      <c r="H38" s="17">
        <f t="shared" si="1"/>
        <v>4.9663246679675206</v>
      </c>
      <c r="I38" s="11">
        <v>72</v>
      </c>
      <c r="J38" s="11">
        <v>11</v>
      </c>
    </row>
    <row r="39" spans="1:10" x14ac:dyDescent="0.25">
      <c r="A39" s="2" t="s">
        <v>36</v>
      </c>
      <c r="B39" s="7">
        <v>162</v>
      </c>
      <c r="C39" s="8">
        <f t="shared" si="0"/>
        <v>4.1116751269035534</v>
      </c>
      <c r="D39" s="15">
        <f t="shared" si="2"/>
        <v>6.8518518518518512</v>
      </c>
      <c r="E39" s="20">
        <f>10000*(G39/($B39*1000))</f>
        <v>8.0864197530864192</v>
      </c>
      <c r="F39" s="16">
        <v>111</v>
      </c>
      <c r="G39" s="21">
        <v>131</v>
      </c>
      <c r="H39" s="17">
        <f t="shared" si="1"/>
        <v>0.69868445899162834</v>
      </c>
      <c r="I39" s="11">
        <v>11</v>
      </c>
      <c r="J39" s="11">
        <v>5</v>
      </c>
    </row>
    <row r="40" spans="1:10" x14ac:dyDescent="0.25">
      <c r="A40" s="2" t="s">
        <v>37</v>
      </c>
      <c r="B40" s="7">
        <v>126</v>
      </c>
      <c r="C40" s="8">
        <f t="shared" si="0"/>
        <v>3.1979695431472082</v>
      </c>
      <c r="D40" s="15">
        <f t="shared" si="2"/>
        <v>21.349206349206348</v>
      </c>
      <c r="E40" s="20">
        <f>10000*(G40/($B40*1000))</f>
        <v>14.603174603174605</v>
      </c>
      <c r="F40" s="16">
        <v>269</v>
      </c>
      <c r="G40" s="21">
        <v>184</v>
      </c>
      <c r="H40" s="17">
        <f t="shared" si="1"/>
        <v>1.6932082835022346</v>
      </c>
      <c r="I40" s="11">
        <v>25</v>
      </c>
      <c r="J40" s="11">
        <v>7</v>
      </c>
    </row>
    <row r="41" spans="1:10" x14ac:dyDescent="0.25">
      <c r="A41" s="2" t="s">
        <v>38</v>
      </c>
      <c r="B41" s="7">
        <v>127</v>
      </c>
      <c r="C41" s="8">
        <f t="shared" si="0"/>
        <v>3.2233502538071064</v>
      </c>
      <c r="D41" s="15">
        <f t="shared" si="2"/>
        <v>102.20472440944883</v>
      </c>
      <c r="E41" s="20" t="s">
        <v>50</v>
      </c>
      <c r="F41" s="16">
        <v>1298</v>
      </c>
      <c r="G41" s="21">
        <v>330</v>
      </c>
      <c r="H41" s="17">
        <f t="shared" si="1"/>
        <v>8.1702020519921952</v>
      </c>
      <c r="I41" s="11">
        <v>118</v>
      </c>
      <c r="J41" s="11">
        <v>11</v>
      </c>
    </row>
  </sheetData>
  <sortState ref="A2:H41">
    <sortCondition ref="A2:A4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Hamdan</dc:creator>
  <cp:lastModifiedBy>Hamdan</cp:lastModifiedBy>
  <dcterms:created xsi:type="dcterms:W3CDTF">2017-02-26T07:21:03Z</dcterms:created>
  <dcterms:modified xsi:type="dcterms:W3CDTF">2017-02-26T17:25:28Z</dcterms:modified>
</cp:coreProperties>
</file>