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LogisticRegression" sheetId="3" r:id="rId1"/>
  </sheets>
  <definedNames>
    <definedName name="solver_adj" localSheetId="0" hidden="1">LogisticRegression!$B$4:$G$4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LogisticRegression!$M$1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Chapter6" description="Connection to the 'Chapter6' query in the workbook." type="5" background="1" refreshedVersion="2" saveData="1">
    <dbPr connection="Provider=Microsoft.Mashup.OleDb.1;Data Source=$Workbook$;Location=Chapter6;Extended Properties=&quot;&quot;" command="SELECT * FROM [Chapter6]" commandType="2"/>
  </connection>
</connections>
</file>

<file path=xl/sharedStrings.xml><?xml version="1.0" encoding="utf-8"?>
<sst xmlns="http://schemas.openxmlformats.org/spreadsheetml/2006/main" count="20" uniqueCount="20">
  <si>
    <t>m1</t>
  </si>
  <si>
    <t>m2</t>
  </si>
  <si>
    <t>m3</t>
  </si>
  <si>
    <t>m4</t>
  </si>
  <si>
    <t>m5</t>
  </si>
  <si>
    <t>b</t>
  </si>
  <si>
    <t>total Diff =</t>
  </si>
  <si>
    <t>PatientID</t>
  </si>
  <si>
    <t>Gene1</t>
  </si>
  <si>
    <t>Gene2</t>
  </si>
  <si>
    <t>Gene3</t>
  </si>
  <si>
    <t>Gene4</t>
  </si>
  <si>
    <t>Gene5</t>
  </si>
  <si>
    <t>5-year survival</t>
  </si>
  <si>
    <t>m1x1+m2x2+…+b</t>
  </si>
  <si>
    <t>P(1)</t>
  </si>
  <si>
    <t>Outcome</t>
  </si>
  <si>
    <t>Difference</t>
  </si>
  <si>
    <t>Likelihood</t>
  </si>
  <si>
    <t>Log loss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</si>
</sst>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tabSelected="1" workbookViewId="0">
      <selection activeCell="P9" sqref="P9"/>
    </sheetView>
  </sheetViews>
  <sheetFormatPr defaultColWidth="9" defaultRowHeight="14.4"/>
  <cols>
    <col min="7" max="7" width="14" customWidth="1"/>
    <col min="8" max="8" width="16.1388888888889" customWidth="1"/>
    <col min="9" max="12" width="12" customWidth="1"/>
    <col min="13" max="13" width="14.1388888888889" customWidth="1"/>
  </cols>
  <sheetData>
    <row r="1" spans="2:7">
      <c r="B1">
        <v>5</v>
      </c>
      <c r="C1">
        <v>4</v>
      </c>
      <c r="D1">
        <v>3</v>
      </c>
      <c r="E1">
        <v>2</v>
      </c>
      <c r="F1">
        <v>1</v>
      </c>
      <c r="G1">
        <v>6</v>
      </c>
    </row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6</v>
      </c>
      <c r="K2">
        <f>SUM(K6:K92)</f>
        <v>53</v>
      </c>
    </row>
    <row r="3" spans="2:7">
      <c r="B3">
        <f>INDEX(LINEST($G$6:$G$92,$B$6:$F$92),1,B$1)</f>
        <v>-0.000316463975230488</v>
      </c>
      <c r="C3">
        <f t="shared" ref="C3:G3" si="0">INDEX(LINEST($G$6:$G$92,$B$6:$F$92),1,C1)</f>
        <v>0.00301000641306018</v>
      </c>
      <c r="D3">
        <f t="shared" si="0"/>
        <v>-0.00513304331038813</v>
      </c>
      <c r="E3">
        <f t="shared" si="0"/>
        <v>-0.000510118083544647</v>
      </c>
      <c r="F3">
        <f t="shared" si="0"/>
        <v>-0.000741551855139767</v>
      </c>
      <c r="G3">
        <f t="shared" si="0"/>
        <v>0.535574025174708</v>
      </c>
    </row>
    <row r="4" spans="2:7">
      <c r="B4">
        <f>INDEX(LINEST($G$6:$G$92,$B$6:$F$92),1,B$1)</f>
        <v>-0.000316463975230488</v>
      </c>
      <c r="C4">
        <f t="shared" ref="C4:G4" si="1">INDEX(LINEST($G$6:$G$92,$B$6:$F$92),1,C$1)</f>
        <v>0.00301000641306018</v>
      </c>
      <c r="D4">
        <f t="shared" si="1"/>
        <v>-0.00513304331038813</v>
      </c>
      <c r="E4">
        <f t="shared" si="1"/>
        <v>-0.000510118083544647</v>
      </c>
      <c r="F4">
        <f t="shared" si="1"/>
        <v>-0.000741551855139767</v>
      </c>
      <c r="G4">
        <f t="shared" si="1"/>
        <v>0.535574025174708</v>
      </c>
    </row>
    <row r="5" spans="1:13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t="s">
        <v>14</v>
      </c>
      <c r="I5" t="s">
        <v>15</v>
      </c>
      <c r="J5" s="2" t="s">
        <v>16</v>
      </c>
      <c r="K5" t="s">
        <v>17</v>
      </c>
      <c r="L5" t="s">
        <v>18</v>
      </c>
      <c r="M5" t="s">
        <v>19</v>
      </c>
    </row>
    <row r="6" spans="1:12">
      <c r="A6">
        <v>1</v>
      </c>
      <c r="B6">
        <v>92.0826</v>
      </c>
      <c r="C6">
        <v>443.3735</v>
      </c>
      <c r="D6">
        <v>350.94664</v>
      </c>
      <c r="E6">
        <v>11.1876</v>
      </c>
      <c r="F6">
        <v>77.926</v>
      </c>
      <c r="G6">
        <v>0</v>
      </c>
      <c r="H6">
        <f>$G$4+SUMPRODUCT($B$4:$F$4,B6:F6)</f>
        <v>-0.0239271917801908</v>
      </c>
      <c r="I6">
        <f>1/(1+EXP(0-H6))</f>
        <v>0.494018487425462</v>
      </c>
      <c r="J6">
        <f>IF(I6&lt;=0.5,0,1)</f>
        <v>0</v>
      </c>
      <c r="K6">
        <f>IF(G6=J6,0,1)</f>
        <v>0</v>
      </c>
      <c r="L6">
        <f>IF(G6=1,I6,1-I6)</f>
        <v>0.505981512574538</v>
      </c>
    </row>
    <row r="7" spans="1:12">
      <c r="A7">
        <v>2</v>
      </c>
      <c r="B7">
        <v>97.1228</v>
      </c>
      <c r="C7">
        <v>29.215618</v>
      </c>
      <c r="D7">
        <v>2.579007</v>
      </c>
      <c r="E7">
        <v>301.8684</v>
      </c>
      <c r="F7">
        <v>171.9968</v>
      </c>
      <c r="G7">
        <v>0</v>
      </c>
      <c r="H7">
        <f t="shared" ref="H7:H70" si="2">$G$4+SUMPRODUCT($B$4:$F$4,B7:F7)</f>
        <v>0.298006124905122</v>
      </c>
      <c r="I7">
        <f t="shared" ref="I7:I70" si="3">1/(1+EXP(0-H7))</f>
        <v>0.573955025275826</v>
      </c>
      <c r="J7">
        <f t="shared" ref="J7:J70" si="4">IF(I7&lt;=0.5,0,1)</f>
        <v>1</v>
      </c>
      <c r="K7">
        <f t="shared" ref="K7:K70" si="5">IF(G7=J7,0,1)</f>
        <v>1</v>
      </c>
      <c r="L7">
        <f t="shared" ref="L7:L70" si="6">IF(G7=1,I7,1-I7)</f>
        <v>0.426044974724174</v>
      </c>
    </row>
    <row r="8" spans="1:12">
      <c r="A8">
        <v>3</v>
      </c>
      <c r="B8">
        <v>7.73995</v>
      </c>
      <c r="C8">
        <v>42.368421</v>
      </c>
      <c r="D8">
        <v>39.907121</v>
      </c>
      <c r="E8">
        <v>9.2879</v>
      </c>
      <c r="F8">
        <v>104.2632</v>
      </c>
      <c r="G8">
        <v>1</v>
      </c>
      <c r="H8">
        <f t="shared" si="2"/>
        <v>0.373754353133994</v>
      </c>
      <c r="I8">
        <f t="shared" si="3"/>
        <v>0.59236585005358</v>
      </c>
      <c r="J8">
        <f t="shared" si="4"/>
        <v>1</v>
      </c>
      <c r="K8">
        <f t="shared" si="5"/>
        <v>0</v>
      </c>
      <c r="L8">
        <f t="shared" si="6"/>
        <v>0.59236585005358</v>
      </c>
    </row>
    <row r="9" spans="1:12">
      <c r="A9">
        <v>4</v>
      </c>
      <c r="B9">
        <v>60.2125</v>
      </c>
      <c r="C9">
        <v>25.631641</v>
      </c>
      <c r="D9">
        <v>2.420307</v>
      </c>
      <c r="E9">
        <v>14.1677</v>
      </c>
      <c r="F9">
        <v>94.6316</v>
      </c>
      <c r="G9">
        <v>1</v>
      </c>
      <c r="H9">
        <f t="shared" si="2"/>
        <v>0.503845362690883</v>
      </c>
      <c r="I9">
        <f t="shared" si="3"/>
        <v>0.623362579255961</v>
      </c>
      <c r="J9">
        <f t="shared" si="4"/>
        <v>1</v>
      </c>
      <c r="K9">
        <f t="shared" si="5"/>
        <v>0</v>
      </c>
      <c r="L9">
        <f t="shared" si="6"/>
        <v>0.623362579255961</v>
      </c>
    </row>
    <row r="10" spans="1:12">
      <c r="A10">
        <v>5</v>
      </c>
      <c r="B10">
        <v>385.4766</v>
      </c>
      <c r="C10">
        <v>20.329639</v>
      </c>
      <c r="D10">
        <v>5.831751</v>
      </c>
      <c r="E10">
        <v>35.4298</v>
      </c>
      <c r="F10">
        <v>71.0588</v>
      </c>
      <c r="G10">
        <v>0</v>
      </c>
      <c r="H10">
        <f t="shared" si="2"/>
        <v>0.374075114646799</v>
      </c>
      <c r="I10">
        <f t="shared" si="3"/>
        <v>0.592443301575538</v>
      </c>
      <c r="J10">
        <f t="shared" si="4"/>
        <v>1</v>
      </c>
      <c r="K10">
        <f t="shared" si="5"/>
        <v>1</v>
      </c>
      <c r="L10">
        <f t="shared" si="6"/>
        <v>0.407556698424462</v>
      </c>
    </row>
    <row r="11" spans="1:12">
      <c r="A11">
        <v>6</v>
      </c>
      <c r="B11">
        <v>476.644</v>
      </c>
      <c r="C11">
        <v>12.487453</v>
      </c>
      <c r="D11">
        <v>4.406125</v>
      </c>
      <c r="E11">
        <v>50.444</v>
      </c>
      <c r="F11">
        <v>104.7838</v>
      </c>
      <c r="G11">
        <v>0</v>
      </c>
      <c r="H11">
        <f t="shared" si="2"/>
        <v>0.296268835436831</v>
      </c>
      <c r="I11">
        <f t="shared" si="3"/>
        <v>0.573530150263921</v>
      </c>
      <c r="J11">
        <f t="shared" si="4"/>
        <v>1</v>
      </c>
      <c r="K11">
        <f t="shared" si="5"/>
        <v>1</v>
      </c>
      <c r="L11">
        <f t="shared" si="6"/>
        <v>0.426469849736079</v>
      </c>
    </row>
    <row r="12" spans="1:12">
      <c r="A12">
        <v>7</v>
      </c>
      <c r="B12">
        <v>25.89</v>
      </c>
      <c r="C12">
        <v>18.495146</v>
      </c>
      <c r="D12">
        <v>28.721683</v>
      </c>
      <c r="E12">
        <v>6.4724</v>
      </c>
      <c r="F12">
        <v>78.3981</v>
      </c>
      <c r="G12">
        <v>0</v>
      </c>
      <c r="H12">
        <f t="shared" si="2"/>
        <v>0.374183693361869</v>
      </c>
      <c r="I12">
        <f t="shared" si="3"/>
        <v>0.59246951810306</v>
      </c>
      <c r="J12">
        <f t="shared" si="4"/>
        <v>1</v>
      </c>
      <c r="K12">
        <f t="shared" si="5"/>
        <v>1</v>
      </c>
      <c r="L12">
        <f t="shared" si="6"/>
        <v>0.40753048189694</v>
      </c>
    </row>
    <row r="13" spans="1:12">
      <c r="A13">
        <v>8</v>
      </c>
      <c r="B13">
        <v>142.85715</v>
      </c>
      <c r="C13">
        <v>15.411994</v>
      </c>
      <c r="D13">
        <v>1.019015</v>
      </c>
      <c r="E13">
        <v>24.3784</v>
      </c>
      <c r="F13">
        <v>146.7328</v>
      </c>
      <c r="G13">
        <v>1</v>
      </c>
      <c r="H13">
        <f t="shared" si="2"/>
        <v>0.410278593506983</v>
      </c>
      <c r="I13">
        <f t="shared" si="3"/>
        <v>0.601154678463468</v>
      </c>
      <c r="J13">
        <f t="shared" si="4"/>
        <v>1</v>
      </c>
      <c r="K13">
        <f t="shared" si="5"/>
        <v>0</v>
      </c>
      <c r="L13">
        <f t="shared" si="6"/>
        <v>0.601154678463468</v>
      </c>
    </row>
    <row r="14" spans="1:12">
      <c r="A14">
        <v>9</v>
      </c>
      <c r="B14">
        <v>188.6454</v>
      </c>
      <c r="C14">
        <v>26.958862</v>
      </c>
      <c r="D14">
        <v>12.50801</v>
      </c>
      <c r="E14">
        <v>82.0198</v>
      </c>
      <c r="F14">
        <v>137.7771</v>
      </c>
      <c r="G14">
        <v>0</v>
      </c>
      <c r="H14">
        <f t="shared" si="2"/>
        <v>0.348808095144307</v>
      </c>
      <c r="I14">
        <f t="shared" si="3"/>
        <v>0.586328515286027</v>
      </c>
      <c r="J14">
        <f t="shared" si="4"/>
        <v>1</v>
      </c>
      <c r="K14">
        <f t="shared" si="5"/>
        <v>1</v>
      </c>
      <c r="L14">
        <f t="shared" si="6"/>
        <v>0.413671484713973</v>
      </c>
    </row>
    <row r="15" spans="1:12">
      <c r="A15">
        <v>10</v>
      </c>
      <c r="B15">
        <v>1383.3642</v>
      </c>
      <c r="C15">
        <v>14.225508</v>
      </c>
      <c r="D15">
        <v>1.49353</v>
      </c>
      <c r="E15">
        <v>312.0148</v>
      </c>
      <c r="F15">
        <v>787.2921</v>
      </c>
      <c r="G15">
        <v>0</v>
      </c>
      <c r="H15">
        <f t="shared" si="2"/>
        <v>-0.610040701720611</v>
      </c>
      <c r="I15">
        <f t="shared" si="3"/>
        <v>0.352049913362536</v>
      </c>
      <c r="J15">
        <f t="shared" si="4"/>
        <v>0</v>
      </c>
      <c r="K15">
        <f t="shared" si="5"/>
        <v>0</v>
      </c>
      <c r="L15">
        <f t="shared" si="6"/>
        <v>0.647950086637464</v>
      </c>
    </row>
    <row r="16" spans="1:12">
      <c r="A16">
        <v>11</v>
      </c>
      <c r="B16">
        <v>365.397</v>
      </c>
      <c r="C16">
        <v>3.279844</v>
      </c>
      <c r="D16">
        <v>0.35542</v>
      </c>
      <c r="E16">
        <v>74.8254</v>
      </c>
      <c r="F16">
        <v>132.8732</v>
      </c>
      <c r="G16">
        <v>0</v>
      </c>
      <c r="H16">
        <f t="shared" si="2"/>
        <v>0.291284845631053</v>
      </c>
      <c r="I16">
        <f t="shared" si="3"/>
        <v>0.57231065527717</v>
      </c>
      <c r="J16">
        <f t="shared" si="4"/>
        <v>1</v>
      </c>
      <c r="K16">
        <f t="shared" si="5"/>
        <v>1</v>
      </c>
      <c r="L16">
        <f t="shared" si="6"/>
        <v>0.42768934472283</v>
      </c>
    </row>
    <row r="17" spans="1:12">
      <c r="A17">
        <v>12</v>
      </c>
      <c r="B17">
        <v>26.89425</v>
      </c>
      <c r="C17">
        <v>40.6827</v>
      </c>
      <c r="D17">
        <v>18.960434</v>
      </c>
      <c r="E17">
        <v>20.6879</v>
      </c>
      <c r="F17">
        <v>204.8443</v>
      </c>
      <c r="G17">
        <v>1</v>
      </c>
      <c r="H17">
        <f t="shared" si="2"/>
        <v>0.389737480323343</v>
      </c>
      <c r="I17">
        <f t="shared" si="3"/>
        <v>0.596219501432024</v>
      </c>
      <c r="J17">
        <f t="shared" si="4"/>
        <v>1</v>
      </c>
      <c r="K17">
        <f t="shared" si="5"/>
        <v>0</v>
      </c>
      <c r="L17">
        <f t="shared" si="6"/>
        <v>0.596219501432024</v>
      </c>
    </row>
    <row r="18" spans="1:12">
      <c r="A18">
        <v>13</v>
      </c>
      <c r="B18">
        <v>10.107</v>
      </c>
      <c r="C18">
        <v>12.223543</v>
      </c>
      <c r="D18">
        <v>22.972652</v>
      </c>
      <c r="E18">
        <v>9.5125</v>
      </c>
      <c r="F18">
        <v>42.9952</v>
      </c>
      <c r="G18">
        <v>1</v>
      </c>
      <c r="H18">
        <f t="shared" si="2"/>
        <v>0.414513180335072</v>
      </c>
      <c r="I18">
        <f t="shared" si="3"/>
        <v>0.602169559499985</v>
      </c>
      <c r="J18">
        <f t="shared" si="4"/>
        <v>1</v>
      </c>
      <c r="K18">
        <f t="shared" si="5"/>
        <v>0</v>
      </c>
      <c r="L18">
        <f t="shared" si="6"/>
        <v>0.602169559499985</v>
      </c>
    </row>
    <row r="19" spans="1:12">
      <c r="A19">
        <v>14</v>
      </c>
      <c r="B19">
        <v>196.5098</v>
      </c>
      <c r="C19">
        <v>18.721548</v>
      </c>
      <c r="D19">
        <v>5.223824</v>
      </c>
      <c r="E19">
        <v>80.4248</v>
      </c>
      <c r="F19">
        <v>292.0713</v>
      </c>
      <c r="G19">
        <v>0</v>
      </c>
      <c r="H19">
        <f t="shared" si="2"/>
        <v>0.245311458205984</v>
      </c>
      <c r="I19">
        <f t="shared" si="3"/>
        <v>0.561022156555419</v>
      </c>
      <c r="J19">
        <f t="shared" si="4"/>
        <v>1</v>
      </c>
      <c r="K19">
        <f t="shared" si="5"/>
        <v>1</v>
      </c>
      <c r="L19">
        <f t="shared" si="6"/>
        <v>0.438977843444581</v>
      </c>
    </row>
    <row r="20" spans="1:12">
      <c r="A20">
        <v>15</v>
      </c>
      <c r="B20">
        <v>1955.5984</v>
      </c>
      <c r="C20">
        <v>10.482625</v>
      </c>
      <c r="D20">
        <v>2.30695</v>
      </c>
      <c r="E20">
        <v>44.4016</v>
      </c>
      <c r="F20">
        <v>83.8803</v>
      </c>
      <c r="G20">
        <v>0</v>
      </c>
      <c r="H20">
        <f t="shared" si="2"/>
        <v>-0.148442975405865</v>
      </c>
      <c r="I20">
        <f t="shared" si="3"/>
        <v>0.462957251905235</v>
      </c>
      <c r="J20">
        <f t="shared" si="4"/>
        <v>0</v>
      </c>
      <c r="K20">
        <f t="shared" si="5"/>
        <v>0</v>
      </c>
      <c r="L20">
        <f t="shared" si="6"/>
        <v>0.537042748094765</v>
      </c>
    </row>
    <row r="21" spans="1:12">
      <c r="A21">
        <v>16</v>
      </c>
      <c r="B21">
        <v>740.099</v>
      </c>
      <c r="C21">
        <v>10.532178</v>
      </c>
      <c r="D21">
        <v>6.410891</v>
      </c>
      <c r="E21">
        <v>168.3168</v>
      </c>
      <c r="F21">
        <v>143.8119</v>
      </c>
      <c r="G21">
        <v>0</v>
      </c>
      <c r="H21">
        <f t="shared" si="2"/>
        <v>0.107648471052371</v>
      </c>
      <c r="I21">
        <f t="shared" si="3"/>
        <v>0.526886159275268</v>
      </c>
      <c r="J21">
        <f t="shared" si="4"/>
        <v>1</v>
      </c>
      <c r="K21">
        <f t="shared" si="5"/>
        <v>1</v>
      </c>
      <c r="L21">
        <f t="shared" si="6"/>
        <v>0.473113840724732</v>
      </c>
    </row>
    <row r="22" spans="1:12">
      <c r="A22">
        <v>17</v>
      </c>
      <c r="B22">
        <v>327.3114</v>
      </c>
      <c r="C22">
        <v>13.294368</v>
      </c>
      <c r="D22">
        <v>12.592986</v>
      </c>
      <c r="E22">
        <v>95.643</v>
      </c>
      <c r="F22">
        <v>327.8693</v>
      </c>
      <c r="G22">
        <v>0</v>
      </c>
      <c r="H22">
        <f t="shared" si="2"/>
        <v>0.115446237262085</v>
      </c>
      <c r="I22">
        <f t="shared" si="3"/>
        <v>0.528829546808679</v>
      </c>
      <c r="J22">
        <f t="shared" si="4"/>
        <v>1</v>
      </c>
      <c r="K22">
        <f t="shared" si="5"/>
        <v>1</v>
      </c>
      <c r="L22">
        <f t="shared" si="6"/>
        <v>0.471170453191321</v>
      </c>
    </row>
    <row r="23" spans="1:12">
      <c r="A23">
        <v>18</v>
      </c>
      <c r="B23">
        <v>490.3126</v>
      </c>
      <c r="C23">
        <v>14.897055</v>
      </c>
      <c r="D23">
        <v>8.785743</v>
      </c>
      <c r="E23">
        <v>44.5738</v>
      </c>
      <c r="F23">
        <v>264.2913</v>
      </c>
      <c r="G23">
        <v>0</v>
      </c>
      <c r="H23">
        <f t="shared" si="2"/>
        <v>0.16142677718128</v>
      </c>
      <c r="I23">
        <f t="shared" si="3"/>
        <v>0.540269285469193</v>
      </c>
      <c r="J23">
        <f t="shared" si="4"/>
        <v>1</v>
      </c>
      <c r="K23">
        <f t="shared" si="5"/>
        <v>1</v>
      </c>
      <c r="L23">
        <f t="shared" si="6"/>
        <v>0.459730714530807</v>
      </c>
    </row>
    <row r="24" spans="1:12">
      <c r="A24">
        <v>19</v>
      </c>
      <c r="B24">
        <v>67.77555</v>
      </c>
      <c r="C24">
        <v>23.059925</v>
      </c>
      <c r="D24">
        <v>1.006487</v>
      </c>
      <c r="E24">
        <v>61.6879</v>
      </c>
      <c r="F24">
        <v>101.2721</v>
      </c>
      <c r="G24">
        <v>1</v>
      </c>
      <c r="H24">
        <f t="shared" si="2"/>
        <v>0.471803059015826</v>
      </c>
      <c r="I24">
        <f t="shared" si="3"/>
        <v>0.615810427397156</v>
      </c>
      <c r="J24">
        <f t="shared" si="4"/>
        <v>1</v>
      </c>
      <c r="K24">
        <f t="shared" si="5"/>
        <v>0</v>
      </c>
      <c r="L24">
        <f t="shared" si="6"/>
        <v>0.615810427397156</v>
      </c>
    </row>
    <row r="25" spans="1:12">
      <c r="A25">
        <v>20</v>
      </c>
      <c r="B25">
        <v>331.7972</v>
      </c>
      <c r="C25">
        <v>13.179724</v>
      </c>
      <c r="D25">
        <v>6.958525</v>
      </c>
      <c r="E25">
        <v>36.8664</v>
      </c>
      <c r="F25">
        <v>195.5069</v>
      </c>
      <c r="G25">
        <v>0</v>
      </c>
      <c r="H25">
        <f t="shared" si="2"/>
        <v>0.270740086150492</v>
      </c>
      <c r="I25">
        <f t="shared" si="3"/>
        <v>0.567274586006852</v>
      </c>
      <c r="J25">
        <f t="shared" si="4"/>
        <v>1</v>
      </c>
      <c r="K25">
        <f t="shared" si="5"/>
        <v>1</v>
      </c>
      <c r="L25">
        <f t="shared" si="6"/>
        <v>0.432725413993148</v>
      </c>
    </row>
    <row r="26" spans="1:12">
      <c r="A26">
        <v>21</v>
      </c>
      <c r="B26">
        <v>134.7414</v>
      </c>
      <c r="C26">
        <v>14.555197</v>
      </c>
      <c r="D26">
        <v>10.089932</v>
      </c>
      <c r="E26">
        <v>219.3464</v>
      </c>
      <c r="F26">
        <v>148.774</v>
      </c>
      <c r="G26">
        <v>0</v>
      </c>
      <c r="H26">
        <f t="shared" si="2"/>
        <v>0.262736203564089</v>
      </c>
      <c r="I26">
        <f t="shared" si="3"/>
        <v>0.565308791888766</v>
      </c>
      <c r="J26">
        <f t="shared" si="4"/>
        <v>1</v>
      </c>
      <c r="K26">
        <f t="shared" si="5"/>
        <v>1</v>
      </c>
      <c r="L26">
        <f t="shared" si="6"/>
        <v>0.434691208111234</v>
      </c>
    </row>
    <row r="27" spans="1:12">
      <c r="A27">
        <v>22</v>
      </c>
      <c r="B27">
        <v>320.1754</v>
      </c>
      <c r="C27">
        <v>1.677632</v>
      </c>
      <c r="D27">
        <v>3.936404</v>
      </c>
      <c r="E27">
        <v>92.1052</v>
      </c>
      <c r="F27">
        <v>133.5526</v>
      </c>
      <c r="G27">
        <v>0</v>
      </c>
      <c r="H27">
        <f t="shared" si="2"/>
        <v>0.273073289782031</v>
      </c>
      <c r="I27">
        <f t="shared" si="3"/>
        <v>0.567847236992474</v>
      </c>
      <c r="J27">
        <f t="shared" si="4"/>
        <v>1</v>
      </c>
      <c r="K27">
        <f t="shared" si="5"/>
        <v>1</v>
      </c>
      <c r="L27">
        <f t="shared" si="6"/>
        <v>0.432152763007526</v>
      </c>
    </row>
    <row r="28" spans="1:12">
      <c r="A28">
        <v>23</v>
      </c>
      <c r="B28">
        <v>86.6038</v>
      </c>
      <c r="C28">
        <v>19.735692</v>
      </c>
      <c r="D28">
        <v>12.357707</v>
      </c>
      <c r="E28">
        <v>16.6546</v>
      </c>
      <c r="F28">
        <v>94.9493</v>
      </c>
      <c r="G28">
        <v>0</v>
      </c>
      <c r="H28">
        <f t="shared" si="2"/>
        <v>0.425233314401311</v>
      </c>
      <c r="I28">
        <f t="shared" si="3"/>
        <v>0.60473485536026</v>
      </c>
      <c r="J28">
        <f t="shared" si="4"/>
        <v>1</v>
      </c>
      <c r="K28">
        <f t="shared" si="5"/>
        <v>1</v>
      </c>
      <c r="L28">
        <f t="shared" si="6"/>
        <v>0.39526514463974</v>
      </c>
    </row>
    <row r="29" spans="1:12">
      <c r="A29">
        <v>24</v>
      </c>
      <c r="B29">
        <v>223.0364</v>
      </c>
      <c r="C29">
        <v>6.865337</v>
      </c>
      <c r="D29">
        <v>11.744257</v>
      </c>
      <c r="E29">
        <v>20.9096</v>
      </c>
      <c r="F29">
        <v>485.8837</v>
      </c>
      <c r="G29">
        <v>0</v>
      </c>
      <c r="H29">
        <f t="shared" si="2"/>
        <v>0.0543976437812419</v>
      </c>
      <c r="I29">
        <f t="shared" si="3"/>
        <v>0.513596058431804</v>
      </c>
      <c r="J29">
        <f t="shared" si="4"/>
        <v>1</v>
      </c>
      <c r="K29">
        <f t="shared" si="5"/>
        <v>1</v>
      </c>
      <c r="L29">
        <f t="shared" si="6"/>
        <v>0.486403941568196</v>
      </c>
    </row>
    <row r="30" spans="1:12">
      <c r="A30">
        <v>25</v>
      </c>
      <c r="B30">
        <v>380.805</v>
      </c>
      <c r="C30">
        <v>14.504644</v>
      </c>
      <c r="D30">
        <v>8.80805</v>
      </c>
      <c r="E30">
        <v>49.5356</v>
      </c>
      <c r="F30">
        <v>209.2105</v>
      </c>
      <c r="G30">
        <v>0</v>
      </c>
      <c r="H30">
        <f t="shared" si="2"/>
        <v>0.2331004906872</v>
      </c>
      <c r="I30">
        <f t="shared" si="3"/>
        <v>0.558012679613556</v>
      </c>
      <c r="J30">
        <f t="shared" si="4"/>
        <v>1</v>
      </c>
      <c r="K30">
        <f t="shared" si="5"/>
        <v>1</v>
      </c>
      <c r="L30">
        <f t="shared" si="6"/>
        <v>0.441987320386444</v>
      </c>
    </row>
    <row r="31" spans="1:12">
      <c r="A31">
        <v>26</v>
      </c>
      <c r="B31">
        <v>192.7282</v>
      </c>
      <c r="C31">
        <v>10.003011</v>
      </c>
      <c r="D31">
        <v>15.344934</v>
      </c>
      <c r="E31">
        <v>23.0436</v>
      </c>
      <c r="F31">
        <v>144.4077</v>
      </c>
      <c r="G31">
        <v>0</v>
      </c>
      <c r="H31">
        <f t="shared" si="2"/>
        <v>0.307084654405119</v>
      </c>
      <c r="I31">
        <f t="shared" si="3"/>
        <v>0.576173499306972</v>
      </c>
      <c r="J31">
        <f t="shared" si="4"/>
        <v>1</v>
      </c>
      <c r="K31">
        <f t="shared" si="5"/>
        <v>1</v>
      </c>
      <c r="L31">
        <f t="shared" si="6"/>
        <v>0.423826500693028</v>
      </c>
    </row>
    <row r="32" spans="1:12">
      <c r="A32">
        <v>27</v>
      </c>
      <c r="B32">
        <v>585.824</v>
      </c>
      <c r="C32">
        <v>23.82579</v>
      </c>
      <c r="D32">
        <v>5.473954</v>
      </c>
      <c r="E32">
        <v>751.4944</v>
      </c>
      <c r="F32">
        <v>188.9624</v>
      </c>
      <c r="G32">
        <v>0</v>
      </c>
      <c r="H32">
        <f t="shared" si="2"/>
        <v>-0.129676730309762</v>
      </c>
      <c r="I32">
        <f t="shared" si="3"/>
        <v>0.467626171384725</v>
      </c>
      <c r="J32">
        <f t="shared" si="4"/>
        <v>0</v>
      </c>
      <c r="K32">
        <f t="shared" si="5"/>
        <v>0</v>
      </c>
      <c r="L32">
        <f t="shared" si="6"/>
        <v>0.532373828615275</v>
      </c>
    </row>
    <row r="33" spans="1:12">
      <c r="A33">
        <v>28</v>
      </c>
      <c r="B33">
        <v>22.63375</v>
      </c>
      <c r="C33">
        <v>16.985597</v>
      </c>
      <c r="D33">
        <v>21.934156</v>
      </c>
      <c r="E33">
        <v>34.9794</v>
      </c>
      <c r="F33">
        <v>154.3498</v>
      </c>
      <c r="G33">
        <v>1</v>
      </c>
      <c r="H33">
        <f t="shared" si="2"/>
        <v>0.334647036828188</v>
      </c>
      <c r="I33">
        <f t="shared" si="3"/>
        <v>0.582889641021221</v>
      </c>
      <c r="J33">
        <f t="shared" si="4"/>
        <v>1</v>
      </c>
      <c r="K33">
        <f t="shared" si="5"/>
        <v>0</v>
      </c>
      <c r="L33">
        <f t="shared" si="6"/>
        <v>0.582889641021221</v>
      </c>
    </row>
    <row r="34" spans="1:12">
      <c r="A34">
        <v>29</v>
      </c>
      <c r="B34">
        <v>281.9732</v>
      </c>
      <c r="C34">
        <v>7.576127</v>
      </c>
      <c r="D34">
        <v>4.445798</v>
      </c>
      <c r="E34">
        <v>9.7442</v>
      </c>
      <c r="F34">
        <v>62.3374</v>
      </c>
      <c r="G34">
        <v>1</v>
      </c>
      <c r="H34">
        <f t="shared" si="2"/>
        <v>0.395126275322903</v>
      </c>
      <c r="I34">
        <f t="shared" si="3"/>
        <v>0.597516134229549</v>
      </c>
      <c r="J34">
        <f t="shared" si="4"/>
        <v>1</v>
      </c>
      <c r="K34">
        <f t="shared" si="5"/>
        <v>0</v>
      </c>
      <c r="L34">
        <f t="shared" si="6"/>
        <v>0.597516134229549</v>
      </c>
    </row>
    <row r="35" spans="1:12">
      <c r="A35">
        <v>30</v>
      </c>
      <c r="B35">
        <v>320.488</v>
      </c>
      <c r="C35">
        <v>11.435774</v>
      </c>
      <c r="D35">
        <v>3.753606</v>
      </c>
      <c r="E35">
        <v>23.8576</v>
      </c>
      <c r="F35">
        <v>63.9675</v>
      </c>
      <c r="G35">
        <v>0</v>
      </c>
      <c r="H35">
        <f t="shared" si="2"/>
        <v>0.389700038107586</v>
      </c>
      <c r="I35">
        <f t="shared" si="3"/>
        <v>0.596210487492851</v>
      </c>
      <c r="J35">
        <f t="shared" si="4"/>
        <v>1</v>
      </c>
      <c r="K35">
        <f t="shared" si="5"/>
        <v>1</v>
      </c>
      <c r="L35">
        <f t="shared" si="6"/>
        <v>0.403789512507149</v>
      </c>
    </row>
    <row r="36" spans="1:12">
      <c r="A36">
        <v>31</v>
      </c>
      <c r="B36">
        <v>775.3844</v>
      </c>
      <c r="C36">
        <v>4.270233</v>
      </c>
      <c r="D36">
        <v>3.202675</v>
      </c>
      <c r="E36">
        <v>0</v>
      </c>
      <c r="F36">
        <v>137.3745</v>
      </c>
      <c r="G36">
        <v>0</v>
      </c>
      <c r="H36">
        <f t="shared" si="2"/>
        <v>0.184736439526267</v>
      </c>
      <c r="I36">
        <f t="shared" si="3"/>
        <v>0.54605321070563</v>
      </c>
      <c r="J36">
        <f t="shared" si="4"/>
        <v>1</v>
      </c>
      <c r="K36">
        <f t="shared" si="5"/>
        <v>1</v>
      </c>
      <c r="L36">
        <f t="shared" si="6"/>
        <v>0.45394678929437</v>
      </c>
    </row>
    <row r="37" spans="1:12">
      <c r="A37">
        <v>32</v>
      </c>
      <c r="B37">
        <v>220.5718</v>
      </c>
      <c r="C37">
        <v>14.028964</v>
      </c>
      <c r="D37">
        <v>19.257334</v>
      </c>
      <c r="E37">
        <v>151.5038</v>
      </c>
      <c r="F37">
        <v>111.1493</v>
      </c>
      <c r="G37">
        <v>0</v>
      </c>
      <c r="H37">
        <f t="shared" si="2"/>
        <v>0.249441740948726</v>
      </c>
      <c r="I37">
        <f t="shared" si="3"/>
        <v>0.562039089540222</v>
      </c>
      <c r="J37">
        <f t="shared" si="4"/>
        <v>1</v>
      </c>
      <c r="K37">
        <f t="shared" si="5"/>
        <v>1</v>
      </c>
      <c r="L37">
        <f t="shared" si="6"/>
        <v>0.437960910459778</v>
      </c>
    </row>
    <row r="38" spans="1:12">
      <c r="A38">
        <v>33</v>
      </c>
      <c r="B38">
        <v>51.4593</v>
      </c>
      <c r="C38">
        <v>8.617512</v>
      </c>
      <c r="D38">
        <v>9.585253</v>
      </c>
      <c r="E38">
        <v>21.5054</v>
      </c>
      <c r="F38">
        <v>32.7942</v>
      </c>
      <c r="G38">
        <v>1</v>
      </c>
      <c r="H38">
        <f t="shared" si="2"/>
        <v>0.46073736484704</v>
      </c>
      <c r="I38">
        <f t="shared" si="3"/>
        <v>0.613189084993292</v>
      </c>
      <c r="J38">
        <f t="shared" si="4"/>
        <v>1</v>
      </c>
      <c r="K38">
        <f t="shared" si="5"/>
        <v>0</v>
      </c>
      <c r="L38">
        <f t="shared" si="6"/>
        <v>0.613189084993292</v>
      </c>
    </row>
    <row r="39" spans="1:12">
      <c r="A39">
        <v>34</v>
      </c>
      <c r="B39">
        <v>122.3764</v>
      </c>
      <c r="C39">
        <v>9.053718</v>
      </c>
      <c r="D39">
        <v>6.670224</v>
      </c>
      <c r="E39">
        <v>72.572</v>
      </c>
      <c r="F39">
        <v>318.4899</v>
      </c>
      <c r="G39">
        <v>0</v>
      </c>
      <c r="H39">
        <f t="shared" si="2"/>
        <v>0.216662437969079</v>
      </c>
      <c r="I39">
        <f t="shared" si="3"/>
        <v>0.553954709855655</v>
      </c>
      <c r="J39">
        <f t="shared" si="4"/>
        <v>1</v>
      </c>
      <c r="K39">
        <f t="shared" si="5"/>
        <v>1</v>
      </c>
      <c r="L39">
        <f t="shared" si="6"/>
        <v>0.446045290144345</v>
      </c>
    </row>
    <row r="40" spans="1:12">
      <c r="A40">
        <v>35</v>
      </c>
      <c r="B40">
        <v>69.5498</v>
      </c>
      <c r="C40">
        <v>36.724414</v>
      </c>
      <c r="D40">
        <v>39.827811</v>
      </c>
      <c r="E40">
        <v>47.4204</v>
      </c>
      <c r="F40">
        <v>104.0339</v>
      </c>
      <c r="G40">
        <v>0</v>
      </c>
      <c r="H40">
        <f t="shared" si="2"/>
        <v>0.318330326713801</v>
      </c>
      <c r="I40">
        <f t="shared" si="3"/>
        <v>0.578917286167859</v>
      </c>
      <c r="J40">
        <f t="shared" si="4"/>
        <v>1</v>
      </c>
      <c r="K40">
        <f t="shared" si="5"/>
        <v>1</v>
      </c>
      <c r="L40">
        <f t="shared" si="6"/>
        <v>0.421082713832141</v>
      </c>
    </row>
    <row r="41" spans="1:12">
      <c r="A41">
        <v>36</v>
      </c>
      <c r="B41">
        <v>161.372</v>
      </c>
      <c r="C41">
        <v>6.293505</v>
      </c>
      <c r="D41">
        <v>1.828882</v>
      </c>
      <c r="E41">
        <v>59.1698</v>
      </c>
      <c r="F41">
        <v>193.7681</v>
      </c>
      <c r="G41">
        <v>0</v>
      </c>
      <c r="H41">
        <f t="shared" si="2"/>
        <v>0.320188681457223</v>
      </c>
      <c r="I41">
        <f t="shared" si="3"/>
        <v>0.579370234577389</v>
      </c>
      <c r="J41">
        <f t="shared" si="4"/>
        <v>1</v>
      </c>
      <c r="K41">
        <f t="shared" si="5"/>
        <v>1</v>
      </c>
      <c r="L41">
        <f t="shared" si="6"/>
        <v>0.420629765422611</v>
      </c>
    </row>
    <row r="42" spans="1:12">
      <c r="A42">
        <v>37</v>
      </c>
      <c r="B42">
        <v>551.655</v>
      </c>
      <c r="C42">
        <v>27.582748</v>
      </c>
      <c r="D42">
        <v>5.426279</v>
      </c>
      <c r="E42">
        <v>306.9208</v>
      </c>
      <c r="F42">
        <v>181.4694</v>
      </c>
      <c r="G42">
        <v>0</v>
      </c>
      <c r="H42">
        <f t="shared" si="2"/>
        <v>0.125031193650416</v>
      </c>
      <c r="I42">
        <f t="shared" si="3"/>
        <v>0.531217141395402</v>
      </c>
      <c r="J42">
        <f t="shared" si="4"/>
        <v>1</v>
      </c>
      <c r="K42">
        <f t="shared" si="5"/>
        <v>1</v>
      </c>
      <c r="L42">
        <f t="shared" si="6"/>
        <v>0.468782858604598</v>
      </c>
    </row>
    <row r="43" spans="1:12">
      <c r="A43">
        <v>38</v>
      </c>
      <c r="B43">
        <v>182.3834</v>
      </c>
      <c r="C43">
        <v>19.927461</v>
      </c>
      <c r="D43">
        <v>2.787565</v>
      </c>
      <c r="E43">
        <v>10.3626</v>
      </c>
      <c r="F43">
        <v>118.2642</v>
      </c>
      <c r="G43">
        <v>0</v>
      </c>
      <c r="H43">
        <f t="shared" si="2"/>
        <v>0.43054415636598</v>
      </c>
      <c r="I43">
        <f t="shared" si="3"/>
        <v>0.60600360045857</v>
      </c>
      <c r="J43">
        <f t="shared" si="4"/>
        <v>1</v>
      </c>
      <c r="K43">
        <f t="shared" si="5"/>
        <v>1</v>
      </c>
      <c r="L43">
        <f t="shared" si="6"/>
        <v>0.39399639954143</v>
      </c>
    </row>
    <row r="44" spans="1:12">
      <c r="A44">
        <v>39</v>
      </c>
      <c r="B44">
        <v>328.1896</v>
      </c>
      <c r="C44">
        <v>3.979425</v>
      </c>
      <c r="D44">
        <v>1.937022</v>
      </c>
      <c r="E44">
        <v>341.237</v>
      </c>
      <c r="F44">
        <v>519.7936</v>
      </c>
      <c r="G44">
        <v>0</v>
      </c>
      <c r="H44">
        <f t="shared" si="2"/>
        <v>-0.125775956163781</v>
      </c>
      <c r="I44">
        <f t="shared" si="3"/>
        <v>0.468597398075122</v>
      </c>
      <c r="J44">
        <f t="shared" si="4"/>
        <v>0</v>
      </c>
      <c r="K44">
        <f t="shared" si="5"/>
        <v>0</v>
      </c>
      <c r="L44">
        <f t="shared" si="6"/>
        <v>0.531402601924878</v>
      </c>
    </row>
    <row r="45" spans="1:12">
      <c r="A45">
        <v>40</v>
      </c>
      <c r="B45">
        <v>241.712</v>
      </c>
      <c r="C45">
        <v>8.64383</v>
      </c>
      <c r="D45">
        <v>19.643475</v>
      </c>
      <c r="E45">
        <v>970.3508</v>
      </c>
      <c r="F45">
        <v>78.4218</v>
      </c>
      <c r="G45">
        <v>0</v>
      </c>
      <c r="H45">
        <f t="shared" si="2"/>
        <v>-0.168879261149743</v>
      </c>
      <c r="I45">
        <f t="shared" si="3"/>
        <v>0.457880242503762</v>
      </c>
      <c r="J45">
        <f t="shared" si="4"/>
        <v>0</v>
      </c>
      <c r="K45">
        <f t="shared" si="5"/>
        <v>0</v>
      </c>
      <c r="L45">
        <f t="shared" si="6"/>
        <v>0.542119757496238</v>
      </c>
    </row>
    <row r="46" spans="1:12">
      <c r="A46">
        <v>41</v>
      </c>
      <c r="B46">
        <v>175.3862</v>
      </c>
      <c r="C46">
        <v>21.978077</v>
      </c>
      <c r="D46">
        <v>13.692078</v>
      </c>
      <c r="E46">
        <v>58.7942</v>
      </c>
      <c r="F46">
        <v>78.3134</v>
      </c>
      <c r="G46">
        <v>0</v>
      </c>
      <c r="H46">
        <f t="shared" si="2"/>
        <v>0.387877302775813</v>
      </c>
      <c r="I46">
        <f t="shared" si="3"/>
        <v>0.595771598888037</v>
      </c>
      <c r="J46">
        <f t="shared" si="4"/>
        <v>1</v>
      </c>
      <c r="K46">
        <f t="shared" si="5"/>
        <v>1</v>
      </c>
      <c r="L46">
        <f t="shared" si="6"/>
        <v>0.404228401111963</v>
      </c>
    </row>
    <row r="47" spans="1:12">
      <c r="A47">
        <v>42</v>
      </c>
      <c r="B47">
        <v>448.8584</v>
      </c>
      <c r="C47">
        <v>16.29569</v>
      </c>
      <c r="D47">
        <v>12.220743</v>
      </c>
      <c r="E47">
        <v>54.8786</v>
      </c>
      <c r="F47">
        <v>181.0356</v>
      </c>
      <c r="G47">
        <v>0</v>
      </c>
      <c r="H47">
        <f t="shared" si="2"/>
        <v>0.217605188610276</v>
      </c>
      <c r="I47">
        <f t="shared" si="3"/>
        <v>0.554187641198961</v>
      </c>
      <c r="J47">
        <f t="shared" si="4"/>
        <v>1</v>
      </c>
      <c r="K47">
        <f t="shared" si="5"/>
        <v>1</v>
      </c>
      <c r="L47">
        <f t="shared" si="6"/>
        <v>0.445812358801039</v>
      </c>
    </row>
    <row r="48" spans="1:12">
      <c r="A48">
        <v>43</v>
      </c>
      <c r="B48">
        <v>58.7691</v>
      </c>
      <c r="C48">
        <v>32.248959</v>
      </c>
      <c r="D48">
        <v>7.019898</v>
      </c>
      <c r="E48">
        <v>39.7964</v>
      </c>
      <c r="F48">
        <v>134.5854</v>
      </c>
      <c r="G48">
        <v>1</v>
      </c>
      <c r="H48">
        <f t="shared" si="2"/>
        <v>0.457908938759294</v>
      </c>
      <c r="I48">
        <f t="shared" si="3"/>
        <v>0.612518001214873</v>
      </c>
      <c r="J48">
        <f t="shared" si="4"/>
        <v>1</v>
      </c>
      <c r="K48">
        <f t="shared" si="5"/>
        <v>0</v>
      </c>
      <c r="L48">
        <f t="shared" si="6"/>
        <v>0.612518001214873</v>
      </c>
    </row>
    <row r="49" spans="1:12">
      <c r="A49">
        <v>44</v>
      </c>
      <c r="B49">
        <v>102.05185</v>
      </c>
      <c r="C49">
        <v>21.846652</v>
      </c>
      <c r="D49">
        <v>4.740821</v>
      </c>
      <c r="E49">
        <v>15.6587</v>
      </c>
      <c r="F49">
        <v>177.7257</v>
      </c>
      <c r="G49">
        <v>1</v>
      </c>
      <c r="H49">
        <f t="shared" si="2"/>
        <v>0.404921405572365</v>
      </c>
      <c r="I49">
        <f t="shared" si="3"/>
        <v>0.599869504299538</v>
      </c>
      <c r="J49">
        <f t="shared" si="4"/>
        <v>1</v>
      </c>
      <c r="K49">
        <f t="shared" si="5"/>
        <v>0</v>
      </c>
      <c r="L49">
        <f t="shared" si="6"/>
        <v>0.599869504299538</v>
      </c>
    </row>
    <row r="50" spans="1:12">
      <c r="A50">
        <v>45</v>
      </c>
      <c r="B50">
        <v>919.1186</v>
      </c>
      <c r="C50">
        <v>12.946122</v>
      </c>
      <c r="D50">
        <v>5.410776</v>
      </c>
      <c r="E50">
        <v>9.1708</v>
      </c>
      <c r="F50">
        <v>98.8759</v>
      </c>
      <c r="G50">
        <v>0</v>
      </c>
      <c r="H50">
        <f t="shared" si="2"/>
        <v>0.177900464009693</v>
      </c>
      <c r="I50">
        <f t="shared" si="3"/>
        <v>0.544358188210897</v>
      </c>
      <c r="J50">
        <f t="shared" si="4"/>
        <v>1</v>
      </c>
      <c r="K50">
        <f t="shared" si="5"/>
        <v>1</v>
      </c>
      <c r="L50">
        <f t="shared" si="6"/>
        <v>0.455641811789103</v>
      </c>
    </row>
    <row r="51" spans="1:12">
      <c r="A51">
        <v>46</v>
      </c>
      <c r="B51">
        <v>157.173</v>
      </c>
      <c r="C51">
        <v>8.236287</v>
      </c>
      <c r="D51">
        <v>1.421941</v>
      </c>
      <c r="E51">
        <v>48.1013</v>
      </c>
      <c r="F51">
        <v>101.1097</v>
      </c>
      <c r="G51">
        <v>1</v>
      </c>
      <c r="H51">
        <f t="shared" si="2"/>
        <v>0.403811396168163</v>
      </c>
      <c r="I51">
        <f t="shared" si="3"/>
        <v>0.599603043579708</v>
      </c>
      <c r="J51">
        <f t="shared" si="4"/>
        <v>1</v>
      </c>
      <c r="K51">
        <f t="shared" si="5"/>
        <v>0</v>
      </c>
      <c r="L51">
        <f t="shared" si="6"/>
        <v>0.599603043579708</v>
      </c>
    </row>
    <row r="52" spans="1:12">
      <c r="A52">
        <v>47</v>
      </c>
      <c r="B52">
        <v>113.3558</v>
      </c>
      <c r="C52">
        <v>30.756011</v>
      </c>
      <c r="D52">
        <v>13.094433</v>
      </c>
      <c r="E52">
        <v>51.193</v>
      </c>
      <c r="F52">
        <v>140.1842</v>
      </c>
      <c r="G52">
        <v>0</v>
      </c>
      <c r="H52">
        <f t="shared" si="2"/>
        <v>0.394994168105265</v>
      </c>
      <c r="I52">
        <f t="shared" si="3"/>
        <v>0.597484363275798</v>
      </c>
      <c r="J52">
        <f t="shared" si="4"/>
        <v>1</v>
      </c>
      <c r="K52">
        <f t="shared" si="5"/>
        <v>1</v>
      </c>
      <c r="L52">
        <f t="shared" si="6"/>
        <v>0.402515636724202</v>
      </c>
    </row>
    <row r="53" spans="1:12">
      <c r="A53">
        <v>48</v>
      </c>
      <c r="B53">
        <v>417.3228</v>
      </c>
      <c r="C53">
        <v>18.725394</v>
      </c>
      <c r="D53">
        <v>19.699803</v>
      </c>
      <c r="E53">
        <v>200.7874</v>
      </c>
      <c r="F53">
        <v>179.0354</v>
      </c>
      <c r="G53">
        <v>0</v>
      </c>
      <c r="H53">
        <f t="shared" si="2"/>
        <v>0.123560690260752</v>
      </c>
      <c r="I53">
        <f t="shared" si="3"/>
        <v>0.530850931823294</v>
      </c>
      <c r="J53">
        <f t="shared" si="4"/>
        <v>1</v>
      </c>
      <c r="K53">
        <f t="shared" si="5"/>
        <v>1</v>
      </c>
      <c r="L53">
        <f t="shared" si="6"/>
        <v>0.469149068176706</v>
      </c>
    </row>
    <row r="54" spans="1:12">
      <c r="A54">
        <v>49</v>
      </c>
      <c r="B54">
        <v>277.7836</v>
      </c>
      <c r="C54">
        <v>10.678865</v>
      </c>
      <c r="D54">
        <v>27.549641</v>
      </c>
      <c r="E54">
        <v>123.9214</v>
      </c>
      <c r="F54">
        <v>259.12</v>
      </c>
      <c r="G54">
        <v>0</v>
      </c>
      <c r="H54">
        <f t="shared" si="2"/>
        <v>0.0830300107784455</v>
      </c>
      <c r="I54">
        <f t="shared" si="3"/>
        <v>0.520745585754707</v>
      </c>
      <c r="J54">
        <f t="shared" si="4"/>
        <v>1</v>
      </c>
      <c r="K54">
        <f t="shared" si="5"/>
        <v>1</v>
      </c>
      <c r="L54">
        <f t="shared" si="6"/>
        <v>0.479254414245293</v>
      </c>
    </row>
    <row r="55" spans="1:12">
      <c r="A55">
        <v>50</v>
      </c>
      <c r="B55">
        <v>95.724</v>
      </c>
      <c r="C55">
        <v>39.450245</v>
      </c>
      <c r="D55">
        <v>8.034832</v>
      </c>
      <c r="E55">
        <v>138.7998</v>
      </c>
      <c r="F55">
        <v>163.7998</v>
      </c>
      <c r="G55">
        <v>0</v>
      </c>
      <c r="H55">
        <f t="shared" si="2"/>
        <v>0.390512843874945</v>
      </c>
      <c r="I55">
        <f t="shared" si="3"/>
        <v>0.596406149920661</v>
      </c>
      <c r="J55">
        <f t="shared" si="4"/>
        <v>1</v>
      </c>
      <c r="K55">
        <f t="shared" si="5"/>
        <v>1</v>
      </c>
      <c r="L55">
        <f t="shared" si="6"/>
        <v>0.403593850079339</v>
      </c>
    </row>
    <row r="56" spans="1:12">
      <c r="A56">
        <v>51</v>
      </c>
      <c r="B56">
        <v>133.0612</v>
      </c>
      <c r="C56">
        <v>31.008163</v>
      </c>
      <c r="D56">
        <v>16.583673</v>
      </c>
      <c r="E56">
        <v>5.7142</v>
      </c>
      <c r="F56">
        <v>44.5918</v>
      </c>
      <c r="G56">
        <v>0</v>
      </c>
      <c r="H56">
        <f t="shared" si="2"/>
        <v>0.465692957839658</v>
      </c>
      <c r="I56">
        <f t="shared" si="3"/>
        <v>0.614363831986896</v>
      </c>
      <c r="J56">
        <f t="shared" si="4"/>
        <v>1</v>
      </c>
      <c r="K56">
        <f t="shared" si="5"/>
        <v>1</v>
      </c>
      <c r="L56">
        <f t="shared" si="6"/>
        <v>0.385636168013104</v>
      </c>
    </row>
    <row r="57" spans="1:12">
      <c r="A57">
        <v>52</v>
      </c>
      <c r="B57">
        <v>39.9686</v>
      </c>
      <c r="C57">
        <v>20.952194</v>
      </c>
      <c r="D57">
        <v>14.874608</v>
      </c>
      <c r="E57">
        <v>126.1756</v>
      </c>
      <c r="F57">
        <v>123.7461</v>
      </c>
      <c r="G57">
        <v>0</v>
      </c>
      <c r="H57">
        <f t="shared" si="2"/>
        <v>0.353511029069539</v>
      </c>
      <c r="I57">
        <f t="shared" si="3"/>
        <v>0.587468734595396</v>
      </c>
      <c r="J57">
        <f t="shared" si="4"/>
        <v>1</v>
      </c>
      <c r="K57">
        <f t="shared" si="5"/>
        <v>1</v>
      </c>
      <c r="L57">
        <f t="shared" si="6"/>
        <v>0.412531265404604</v>
      </c>
    </row>
    <row r="58" spans="1:12">
      <c r="A58">
        <v>53</v>
      </c>
      <c r="B58">
        <v>102.1739</v>
      </c>
      <c r="C58">
        <v>27.33913</v>
      </c>
      <c r="D58">
        <v>3.93913</v>
      </c>
      <c r="E58">
        <v>38.2609</v>
      </c>
      <c r="F58">
        <v>165.087</v>
      </c>
      <c r="G58">
        <v>1</v>
      </c>
      <c r="H58">
        <f t="shared" si="2"/>
        <v>0.42337275025599</v>
      </c>
      <c r="I58">
        <f t="shared" si="3"/>
        <v>0.604290037025912</v>
      </c>
      <c r="J58">
        <f t="shared" si="4"/>
        <v>1</v>
      </c>
      <c r="K58">
        <f t="shared" si="5"/>
        <v>0</v>
      </c>
      <c r="L58">
        <f t="shared" si="6"/>
        <v>0.604290037025912</v>
      </c>
    </row>
    <row r="59" spans="1:12">
      <c r="A59">
        <v>54</v>
      </c>
      <c r="B59">
        <v>16.96605</v>
      </c>
      <c r="C59">
        <v>50.933134</v>
      </c>
      <c r="D59">
        <v>29.780439</v>
      </c>
      <c r="E59">
        <v>12.475</v>
      </c>
      <c r="F59">
        <v>41.9142</v>
      </c>
      <c r="G59">
        <v>1</v>
      </c>
      <c r="H59">
        <f t="shared" si="2"/>
        <v>0.493204382476712</v>
      </c>
      <c r="I59">
        <f t="shared" si="3"/>
        <v>0.620861011907914</v>
      </c>
      <c r="J59">
        <f t="shared" si="4"/>
        <v>1</v>
      </c>
      <c r="K59">
        <f t="shared" si="5"/>
        <v>0</v>
      </c>
      <c r="L59">
        <f t="shared" si="6"/>
        <v>0.620861011907914</v>
      </c>
    </row>
    <row r="60" spans="1:12">
      <c r="A60">
        <v>55</v>
      </c>
      <c r="B60">
        <v>293.518</v>
      </c>
      <c r="C60">
        <v>43.684224</v>
      </c>
      <c r="D60">
        <v>7.010084</v>
      </c>
      <c r="E60">
        <v>48.9196</v>
      </c>
      <c r="F60">
        <v>206.6273</v>
      </c>
      <c r="G60">
        <v>0</v>
      </c>
      <c r="H60">
        <f t="shared" si="2"/>
        <v>0.360013251463812</v>
      </c>
      <c r="I60">
        <f t="shared" si="3"/>
        <v>0.589043641860592</v>
      </c>
      <c r="J60">
        <f t="shared" si="4"/>
        <v>1</v>
      </c>
      <c r="K60">
        <f t="shared" si="5"/>
        <v>1</v>
      </c>
      <c r="L60">
        <f t="shared" si="6"/>
        <v>0.410956358139408</v>
      </c>
    </row>
    <row r="61" spans="1:12">
      <c r="A61">
        <v>56</v>
      </c>
      <c r="B61">
        <v>133.3334</v>
      </c>
      <c r="C61">
        <v>23.614379</v>
      </c>
      <c r="D61">
        <v>10.098039</v>
      </c>
      <c r="E61">
        <v>24.8366</v>
      </c>
      <c r="F61">
        <v>92.9739</v>
      </c>
      <c r="G61">
        <v>0</v>
      </c>
      <c r="H61">
        <f t="shared" si="2"/>
        <v>0.431010001254812</v>
      </c>
      <c r="I61">
        <f t="shared" si="3"/>
        <v>0.606114821597774</v>
      </c>
      <c r="J61">
        <f t="shared" si="4"/>
        <v>1</v>
      </c>
      <c r="K61">
        <f t="shared" si="5"/>
        <v>1</v>
      </c>
      <c r="L61">
        <f t="shared" si="6"/>
        <v>0.393885178402226</v>
      </c>
    </row>
    <row r="62" spans="1:12">
      <c r="A62">
        <v>57</v>
      </c>
      <c r="B62">
        <v>131.6343</v>
      </c>
      <c r="C62">
        <v>12.737845</v>
      </c>
      <c r="D62">
        <v>5.591983</v>
      </c>
      <c r="E62">
        <v>3.4641</v>
      </c>
      <c r="F62">
        <v>38.5893</v>
      </c>
      <c r="G62">
        <v>1</v>
      </c>
      <c r="H62">
        <f t="shared" si="2"/>
        <v>0.473170548471886</v>
      </c>
      <c r="I62">
        <f t="shared" si="3"/>
        <v>0.616133907637419</v>
      </c>
      <c r="J62">
        <f t="shared" si="4"/>
        <v>1</v>
      </c>
      <c r="K62">
        <f t="shared" si="5"/>
        <v>0</v>
      </c>
      <c r="L62">
        <f t="shared" si="6"/>
        <v>0.616133907637419</v>
      </c>
    </row>
    <row r="63" spans="1:12">
      <c r="A63">
        <v>58</v>
      </c>
      <c r="B63">
        <v>30.38915</v>
      </c>
      <c r="C63">
        <v>42.006177</v>
      </c>
      <c r="D63">
        <v>11.147622</v>
      </c>
      <c r="E63">
        <v>37.554</v>
      </c>
      <c r="F63">
        <v>141.8042</v>
      </c>
      <c r="G63">
        <v>1</v>
      </c>
      <c r="H63">
        <f t="shared" si="2"/>
        <v>0.470862447500092</v>
      </c>
      <c r="I63">
        <f t="shared" si="3"/>
        <v>0.615587865823887</v>
      </c>
      <c r="J63">
        <f t="shared" si="4"/>
        <v>1</v>
      </c>
      <c r="K63">
        <f t="shared" si="5"/>
        <v>0</v>
      </c>
      <c r="L63">
        <f t="shared" si="6"/>
        <v>0.615587865823887</v>
      </c>
    </row>
    <row r="64" spans="1:12">
      <c r="A64">
        <v>59</v>
      </c>
      <c r="B64">
        <v>88.8698</v>
      </c>
      <c r="C64">
        <v>19.162552</v>
      </c>
      <c r="D64">
        <v>18.752383</v>
      </c>
      <c r="E64">
        <v>8.5452</v>
      </c>
      <c r="F64">
        <v>113.0153</v>
      </c>
      <c r="G64">
        <v>0</v>
      </c>
      <c r="H64">
        <f t="shared" si="2"/>
        <v>0.3807067788657</v>
      </c>
      <c r="I64">
        <f t="shared" si="3"/>
        <v>0.594043558086131</v>
      </c>
      <c r="J64">
        <f t="shared" si="4"/>
        <v>1</v>
      </c>
      <c r="K64">
        <f t="shared" si="5"/>
        <v>1</v>
      </c>
      <c r="L64">
        <f t="shared" si="6"/>
        <v>0.405956441913869</v>
      </c>
    </row>
    <row r="65" spans="1:12">
      <c r="A65">
        <v>60</v>
      </c>
      <c r="B65">
        <v>59.7642</v>
      </c>
      <c r="C65">
        <v>9.039337</v>
      </c>
      <c r="D65">
        <v>19.432707</v>
      </c>
      <c r="E65">
        <v>42.9556</v>
      </c>
      <c r="F65">
        <v>50.213</v>
      </c>
      <c r="G65">
        <v>0</v>
      </c>
      <c r="H65">
        <f t="shared" si="2"/>
        <v>0.384972372885324</v>
      </c>
      <c r="I65">
        <f t="shared" si="3"/>
        <v>0.59507181681678</v>
      </c>
      <c r="J65">
        <f t="shared" si="4"/>
        <v>1</v>
      </c>
      <c r="K65">
        <f t="shared" si="5"/>
        <v>1</v>
      </c>
      <c r="L65">
        <f t="shared" si="6"/>
        <v>0.40492818318322</v>
      </c>
    </row>
    <row r="66" spans="1:12">
      <c r="A66">
        <v>61</v>
      </c>
      <c r="B66">
        <v>34.29695</v>
      </c>
      <c r="C66">
        <v>31.876764</v>
      </c>
      <c r="D66">
        <v>12.722233</v>
      </c>
      <c r="E66">
        <v>112.9211</v>
      </c>
      <c r="F66">
        <v>79.8891</v>
      </c>
      <c r="G66">
        <v>1</v>
      </c>
      <c r="H66">
        <f t="shared" si="2"/>
        <v>0.438520761678984</v>
      </c>
      <c r="I66">
        <f t="shared" si="3"/>
        <v>0.607906501475547</v>
      </c>
      <c r="J66">
        <f t="shared" si="4"/>
        <v>1</v>
      </c>
      <c r="K66">
        <f t="shared" si="5"/>
        <v>0</v>
      </c>
      <c r="L66">
        <f t="shared" si="6"/>
        <v>0.607906501475547</v>
      </c>
    </row>
    <row r="67" spans="1:12">
      <c r="A67">
        <v>62</v>
      </c>
      <c r="B67">
        <v>75.8255</v>
      </c>
      <c r="C67">
        <v>11.58989</v>
      </c>
      <c r="D67">
        <v>0.627803</v>
      </c>
      <c r="E67">
        <v>5.2996</v>
      </c>
      <c r="F67">
        <v>44.2507</v>
      </c>
      <c r="G67">
        <v>1</v>
      </c>
      <c r="H67">
        <f t="shared" si="2"/>
        <v>0.507723478786353</v>
      </c>
      <c r="I67">
        <f t="shared" si="3"/>
        <v>0.624272653311827</v>
      </c>
      <c r="J67">
        <f t="shared" si="4"/>
        <v>1</v>
      </c>
      <c r="K67">
        <f t="shared" si="5"/>
        <v>0</v>
      </c>
      <c r="L67">
        <f t="shared" si="6"/>
        <v>0.624272653311827</v>
      </c>
    </row>
    <row r="68" spans="1:12">
      <c r="A68">
        <v>63</v>
      </c>
      <c r="B68">
        <v>60.2852</v>
      </c>
      <c r="C68">
        <v>15.595087</v>
      </c>
      <c r="D68">
        <v>11.274884</v>
      </c>
      <c r="E68">
        <v>2.5413</v>
      </c>
      <c r="F68">
        <v>4.9297</v>
      </c>
      <c r="G68">
        <v>1</v>
      </c>
      <c r="H68">
        <f t="shared" si="2"/>
        <v>0.500610783859778</v>
      </c>
      <c r="I68">
        <f t="shared" si="3"/>
        <v>0.622602856936616</v>
      </c>
      <c r="J68">
        <f t="shared" si="4"/>
        <v>1</v>
      </c>
      <c r="K68">
        <f t="shared" si="5"/>
        <v>0</v>
      </c>
      <c r="L68">
        <f t="shared" si="6"/>
        <v>0.622602856936616</v>
      </c>
    </row>
    <row r="69" spans="1:12">
      <c r="A69">
        <v>64</v>
      </c>
      <c r="B69">
        <v>52.3274</v>
      </c>
      <c r="C69">
        <v>17.14946</v>
      </c>
      <c r="D69">
        <v>7.472365</v>
      </c>
      <c r="E69">
        <v>26.5126</v>
      </c>
      <c r="F69">
        <v>175.0055</v>
      </c>
      <c r="G69">
        <v>0</v>
      </c>
      <c r="H69">
        <f t="shared" si="2"/>
        <v>0.388978089675275</v>
      </c>
      <c r="I69">
        <f t="shared" si="3"/>
        <v>0.596036671004473</v>
      </c>
      <c r="J69">
        <f t="shared" si="4"/>
        <v>1</v>
      </c>
      <c r="K69">
        <f t="shared" si="5"/>
        <v>1</v>
      </c>
      <c r="L69">
        <f t="shared" si="6"/>
        <v>0.403963328995527</v>
      </c>
    </row>
    <row r="70" spans="1:12">
      <c r="A70">
        <v>65</v>
      </c>
      <c r="B70">
        <v>112.3224</v>
      </c>
      <c r="C70">
        <v>20.515362</v>
      </c>
      <c r="D70">
        <v>19.081599</v>
      </c>
      <c r="E70">
        <v>133.4654</v>
      </c>
      <c r="F70">
        <v>41.1876</v>
      </c>
      <c r="G70">
        <v>0</v>
      </c>
      <c r="H70">
        <f t="shared" si="2"/>
        <v>0.365206873794797</v>
      </c>
      <c r="I70">
        <f t="shared" si="3"/>
        <v>0.590300284435181</v>
      </c>
      <c r="J70">
        <f t="shared" si="4"/>
        <v>1</v>
      </c>
      <c r="K70">
        <f t="shared" si="5"/>
        <v>1</v>
      </c>
      <c r="L70">
        <f t="shared" si="6"/>
        <v>0.409699715564819</v>
      </c>
    </row>
    <row r="71" spans="1:12">
      <c r="A71">
        <v>66</v>
      </c>
      <c r="B71">
        <v>1112.9494</v>
      </c>
      <c r="C71">
        <v>10.174992</v>
      </c>
      <c r="D71">
        <v>10.034998</v>
      </c>
      <c r="E71">
        <v>5.727</v>
      </c>
      <c r="F71">
        <v>85.4518</v>
      </c>
      <c r="G71">
        <v>0</v>
      </c>
      <c r="H71">
        <f t="shared" ref="H71:H92" si="7">$G$4+SUMPRODUCT($B$4:$F$4,B71:F71)</f>
        <v>0.0961939585600067</v>
      </c>
      <c r="I71">
        <f t="shared" ref="I71:I92" si="8">1/(1+EXP(0-H71))</f>
        <v>0.524029962837176</v>
      </c>
      <c r="J71">
        <f t="shared" ref="J71:J92" si="9">IF(I71&lt;=0.5,0,1)</f>
        <v>1</v>
      </c>
      <c r="K71">
        <f t="shared" ref="K71:K92" si="10">IF(G71=J71,0,1)</f>
        <v>1</v>
      </c>
      <c r="L71">
        <f t="shared" ref="L71:L92" si="11">IF(G71=1,I71,1-I71)</f>
        <v>0.475970037162824</v>
      </c>
    </row>
    <row r="72" spans="1:12">
      <c r="A72">
        <v>67</v>
      </c>
      <c r="B72">
        <v>20.9319</v>
      </c>
      <c r="C72">
        <v>27.724731</v>
      </c>
      <c r="D72">
        <v>9.843728</v>
      </c>
      <c r="E72">
        <v>15.7706</v>
      </c>
      <c r="F72">
        <v>20.2186</v>
      </c>
      <c r="G72">
        <v>1</v>
      </c>
      <c r="H72">
        <f t="shared" si="7"/>
        <v>0.538835160255591</v>
      </c>
      <c r="I72">
        <f t="shared" si="8"/>
        <v>0.631541404743044</v>
      </c>
      <c r="J72">
        <f t="shared" si="9"/>
        <v>1</v>
      </c>
      <c r="K72">
        <f t="shared" si="10"/>
        <v>0</v>
      </c>
      <c r="L72">
        <f t="shared" si="11"/>
        <v>0.631541404743044</v>
      </c>
    </row>
    <row r="73" spans="1:12">
      <c r="A73">
        <v>68</v>
      </c>
      <c r="B73">
        <v>2795.6318</v>
      </c>
      <c r="C73">
        <v>10.682173</v>
      </c>
      <c r="D73">
        <v>4.24337</v>
      </c>
      <c r="E73">
        <v>10.2114</v>
      </c>
      <c r="F73">
        <v>36.3459</v>
      </c>
      <c r="G73">
        <v>0</v>
      </c>
      <c r="H73">
        <f t="shared" si="7"/>
        <v>-0.370932109660672</v>
      </c>
      <c r="I73">
        <f t="shared" si="8"/>
        <v>0.408315810226956</v>
      </c>
      <c r="J73">
        <f t="shared" si="9"/>
        <v>0</v>
      </c>
      <c r="K73">
        <f t="shared" si="10"/>
        <v>0</v>
      </c>
      <c r="L73">
        <f t="shared" si="11"/>
        <v>0.591684189773044</v>
      </c>
    </row>
    <row r="74" spans="1:12">
      <c r="A74">
        <v>69</v>
      </c>
      <c r="B74">
        <v>124.7378</v>
      </c>
      <c r="C74">
        <v>23.328166</v>
      </c>
      <c r="D74">
        <v>13.236072</v>
      </c>
      <c r="E74">
        <v>40.8498</v>
      </c>
      <c r="F74">
        <v>80.8038</v>
      </c>
      <c r="G74">
        <v>0</v>
      </c>
      <c r="H74">
        <f t="shared" si="7"/>
        <v>0.417617174073195</v>
      </c>
      <c r="I74">
        <f t="shared" si="8"/>
        <v>0.602912920185304</v>
      </c>
      <c r="J74">
        <f t="shared" si="9"/>
        <v>1</v>
      </c>
      <c r="K74">
        <f t="shared" si="10"/>
        <v>1</v>
      </c>
      <c r="L74">
        <f t="shared" si="11"/>
        <v>0.397087079814696</v>
      </c>
    </row>
    <row r="75" spans="1:12">
      <c r="A75">
        <v>70</v>
      </c>
      <c r="B75">
        <v>461.4308</v>
      </c>
      <c r="C75">
        <v>20.47879</v>
      </c>
      <c r="D75">
        <v>9.066219</v>
      </c>
      <c r="E75">
        <v>15.6796</v>
      </c>
      <c r="F75">
        <v>88.8387</v>
      </c>
      <c r="G75">
        <v>0</v>
      </c>
      <c r="H75">
        <f t="shared" si="7"/>
        <v>0.330774844060221</v>
      </c>
      <c r="I75">
        <f t="shared" si="8"/>
        <v>0.581947896385327</v>
      </c>
      <c r="J75">
        <f t="shared" si="9"/>
        <v>1</v>
      </c>
      <c r="K75">
        <f t="shared" si="10"/>
        <v>1</v>
      </c>
      <c r="L75">
        <f t="shared" si="11"/>
        <v>0.418052103614673</v>
      </c>
    </row>
    <row r="76" spans="1:12">
      <c r="A76">
        <v>71</v>
      </c>
      <c r="B76">
        <v>120.726</v>
      </c>
      <c r="C76">
        <v>23.97214</v>
      </c>
      <c r="D76">
        <v>10.747151</v>
      </c>
      <c r="E76">
        <v>12.6636</v>
      </c>
      <c r="F76">
        <v>61.7244</v>
      </c>
      <c r="G76">
        <v>0</v>
      </c>
      <c r="H76">
        <f t="shared" si="7"/>
        <v>0.462127524199363</v>
      </c>
      <c r="I76">
        <f t="shared" si="8"/>
        <v>0.613518762502796</v>
      </c>
      <c r="J76">
        <f t="shared" si="9"/>
        <v>1</v>
      </c>
      <c r="K76">
        <f t="shared" si="10"/>
        <v>1</v>
      </c>
      <c r="L76">
        <f t="shared" si="11"/>
        <v>0.386481237497204</v>
      </c>
    </row>
    <row r="77" spans="1:12">
      <c r="A77">
        <v>72</v>
      </c>
      <c r="B77">
        <v>18.13685</v>
      </c>
      <c r="C77">
        <v>42.19291</v>
      </c>
      <c r="D77">
        <v>10.350371</v>
      </c>
      <c r="E77">
        <v>3.7098</v>
      </c>
      <c r="F77">
        <v>46.8153</v>
      </c>
      <c r="G77">
        <v>1</v>
      </c>
      <c r="H77">
        <f t="shared" si="7"/>
        <v>0.567097983959376</v>
      </c>
      <c r="I77">
        <f t="shared" si="8"/>
        <v>0.638093280800843</v>
      </c>
      <c r="J77">
        <f t="shared" si="9"/>
        <v>1</v>
      </c>
      <c r="K77">
        <f t="shared" si="10"/>
        <v>0</v>
      </c>
      <c r="L77">
        <f t="shared" si="11"/>
        <v>0.638093280800843</v>
      </c>
    </row>
    <row r="78" spans="1:12">
      <c r="A78">
        <v>73</v>
      </c>
      <c r="B78">
        <v>44.6032</v>
      </c>
      <c r="C78">
        <v>24.625838</v>
      </c>
      <c r="D78">
        <v>22.360833</v>
      </c>
      <c r="E78">
        <v>2.0908</v>
      </c>
      <c r="F78">
        <v>29.3162</v>
      </c>
      <c r="G78">
        <v>1</v>
      </c>
      <c r="H78">
        <f t="shared" si="7"/>
        <v>0.457997487871609</v>
      </c>
      <c r="I78">
        <f t="shared" si="8"/>
        <v>0.612539017225168</v>
      </c>
      <c r="J78">
        <f t="shared" si="9"/>
        <v>1</v>
      </c>
      <c r="K78">
        <f t="shared" si="10"/>
        <v>0</v>
      </c>
      <c r="L78">
        <f t="shared" si="11"/>
        <v>0.612539017225168</v>
      </c>
    </row>
    <row r="79" spans="1:12">
      <c r="A79">
        <v>74</v>
      </c>
      <c r="B79">
        <v>78.211</v>
      </c>
      <c r="C79">
        <v>10.045872</v>
      </c>
      <c r="D79">
        <v>23.183486</v>
      </c>
      <c r="E79">
        <v>5.5046</v>
      </c>
      <c r="F79">
        <v>51.7523</v>
      </c>
      <c r="G79">
        <v>1</v>
      </c>
      <c r="H79">
        <f t="shared" si="7"/>
        <v>0.380874352553532</v>
      </c>
      <c r="I79">
        <f t="shared" si="8"/>
        <v>0.594083968817481</v>
      </c>
      <c r="J79">
        <f t="shared" si="9"/>
        <v>1</v>
      </c>
      <c r="K79">
        <f t="shared" si="10"/>
        <v>0</v>
      </c>
      <c r="L79">
        <f t="shared" si="11"/>
        <v>0.594083968817481</v>
      </c>
    </row>
    <row r="80" spans="1:12">
      <c r="A80">
        <v>75</v>
      </c>
      <c r="B80">
        <v>422.8962</v>
      </c>
      <c r="C80">
        <v>31.747117</v>
      </c>
      <c r="D80">
        <v>11.610423</v>
      </c>
      <c r="E80">
        <v>76.0358</v>
      </c>
      <c r="F80">
        <v>233.4579</v>
      </c>
      <c r="G80">
        <v>0</v>
      </c>
      <c r="H80">
        <f t="shared" si="7"/>
        <v>0.225796458849268</v>
      </c>
      <c r="I80">
        <f t="shared" si="8"/>
        <v>0.556210497541175</v>
      </c>
      <c r="J80">
        <f t="shared" si="9"/>
        <v>1</v>
      </c>
      <c r="K80">
        <f t="shared" si="10"/>
        <v>1</v>
      </c>
      <c r="L80">
        <f t="shared" si="11"/>
        <v>0.443789502458825</v>
      </c>
    </row>
    <row r="81" spans="1:12">
      <c r="A81">
        <v>76</v>
      </c>
      <c r="B81">
        <v>189.781</v>
      </c>
      <c r="C81">
        <v>35.808133</v>
      </c>
      <c r="D81">
        <v>12.294056</v>
      </c>
      <c r="E81">
        <v>135.5578</v>
      </c>
      <c r="F81">
        <v>170.464</v>
      </c>
      <c r="G81">
        <v>0</v>
      </c>
      <c r="H81">
        <f t="shared" si="7"/>
        <v>0.324633582972792</v>
      </c>
      <c r="I81">
        <f t="shared" si="8"/>
        <v>0.580453074901787</v>
      </c>
      <c r="J81">
        <f t="shared" si="9"/>
        <v>1</v>
      </c>
      <c r="K81">
        <f t="shared" si="10"/>
        <v>1</v>
      </c>
      <c r="L81">
        <f t="shared" si="11"/>
        <v>0.419546925098213</v>
      </c>
    </row>
    <row r="82" spans="1:12">
      <c r="A82">
        <v>77</v>
      </c>
      <c r="B82">
        <v>267.4094</v>
      </c>
      <c r="C82">
        <v>43.604457</v>
      </c>
      <c r="D82">
        <v>6.178273</v>
      </c>
      <c r="E82">
        <v>135.9332</v>
      </c>
      <c r="F82">
        <v>206.0585</v>
      </c>
      <c r="G82">
        <v>0</v>
      </c>
      <c r="H82">
        <f t="shared" si="7"/>
        <v>0.328339889335905</v>
      </c>
      <c r="I82">
        <f t="shared" si="8"/>
        <v>0.581355391604442</v>
      </c>
      <c r="J82">
        <f t="shared" si="9"/>
        <v>1</v>
      </c>
      <c r="K82">
        <f t="shared" si="10"/>
        <v>1</v>
      </c>
      <c r="L82">
        <f t="shared" si="11"/>
        <v>0.418644608395558</v>
      </c>
    </row>
    <row r="83" spans="1:12">
      <c r="A83">
        <v>78</v>
      </c>
      <c r="B83">
        <v>660.6364</v>
      </c>
      <c r="C83">
        <v>38.904635</v>
      </c>
      <c r="D83">
        <v>12.255158</v>
      </c>
      <c r="E83">
        <v>52.7104</v>
      </c>
      <c r="F83">
        <v>220.9068</v>
      </c>
      <c r="G83">
        <v>0</v>
      </c>
      <c r="H83">
        <f t="shared" si="7"/>
        <v>0.190000972323004</v>
      </c>
      <c r="I83">
        <f t="shared" si="8"/>
        <v>0.547357859043158</v>
      </c>
      <c r="J83">
        <f t="shared" si="9"/>
        <v>1</v>
      </c>
      <c r="K83">
        <f t="shared" si="10"/>
        <v>1</v>
      </c>
      <c r="L83">
        <f t="shared" si="11"/>
        <v>0.452642140956842</v>
      </c>
    </row>
    <row r="84" spans="1:12">
      <c r="A84">
        <v>79</v>
      </c>
      <c r="B84">
        <v>238.983</v>
      </c>
      <c r="C84">
        <v>31.110169</v>
      </c>
      <c r="D84">
        <v>34.54661</v>
      </c>
      <c r="E84">
        <v>83.8984</v>
      </c>
      <c r="F84">
        <v>154.661</v>
      </c>
      <c r="G84">
        <v>0</v>
      </c>
      <c r="H84">
        <f t="shared" si="7"/>
        <v>0.218769835338265</v>
      </c>
      <c r="I84">
        <f t="shared" si="8"/>
        <v>0.554475364937625</v>
      </c>
      <c r="J84">
        <f t="shared" si="9"/>
        <v>1</v>
      </c>
      <c r="K84">
        <f t="shared" si="10"/>
        <v>1</v>
      </c>
      <c r="L84">
        <f t="shared" si="11"/>
        <v>0.445524635062375</v>
      </c>
    </row>
    <row r="85" spans="1:12">
      <c r="A85">
        <v>80</v>
      </c>
      <c r="B85">
        <v>66.7362</v>
      </c>
      <c r="C85">
        <v>69.739312</v>
      </c>
      <c r="D85">
        <v>16.05376</v>
      </c>
      <c r="E85">
        <v>21.3186</v>
      </c>
      <c r="F85">
        <v>106.103</v>
      </c>
      <c r="G85">
        <v>0</v>
      </c>
      <c r="H85">
        <f t="shared" si="7"/>
        <v>0.55240967315701</v>
      </c>
      <c r="I85">
        <f t="shared" si="8"/>
        <v>0.634694472687094</v>
      </c>
      <c r="J85">
        <f t="shared" si="9"/>
        <v>1</v>
      </c>
      <c r="K85">
        <f t="shared" si="10"/>
        <v>1</v>
      </c>
      <c r="L85">
        <f t="shared" si="11"/>
        <v>0.365305527312906</v>
      </c>
    </row>
    <row r="86" spans="1:12">
      <c r="A86">
        <v>81</v>
      </c>
      <c r="B86">
        <v>57.9064</v>
      </c>
      <c r="C86">
        <v>63.747216</v>
      </c>
      <c r="D86">
        <v>17.934298</v>
      </c>
      <c r="E86">
        <v>26.726</v>
      </c>
      <c r="F86">
        <v>60.6347</v>
      </c>
      <c r="G86">
        <v>0</v>
      </c>
      <c r="H86">
        <f t="shared" si="7"/>
        <v>0.558473546067089</v>
      </c>
      <c r="I86">
        <f t="shared" si="8"/>
        <v>0.636099274783011</v>
      </c>
      <c r="J86">
        <f t="shared" si="9"/>
        <v>1</v>
      </c>
      <c r="K86">
        <f t="shared" si="10"/>
        <v>1</v>
      </c>
      <c r="L86">
        <f t="shared" si="11"/>
        <v>0.363900725216989</v>
      </c>
    </row>
    <row r="87" spans="1:12">
      <c r="A87">
        <v>82</v>
      </c>
      <c r="B87">
        <v>220.82635</v>
      </c>
      <c r="C87">
        <v>17.761027</v>
      </c>
      <c r="D87">
        <v>3.076494</v>
      </c>
      <c r="E87">
        <v>217.7554</v>
      </c>
      <c r="F87">
        <v>235.7393</v>
      </c>
      <c r="G87">
        <v>1</v>
      </c>
      <c r="H87">
        <f t="shared" si="7"/>
        <v>0.217465586270607</v>
      </c>
      <c r="I87">
        <f t="shared" si="8"/>
        <v>0.554153150267599</v>
      </c>
      <c r="J87">
        <f t="shared" si="9"/>
        <v>1</v>
      </c>
      <c r="K87">
        <f t="shared" si="10"/>
        <v>0</v>
      </c>
      <c r="L87">
        <f t="shared" si="11"/>
        <v>0.554153150267599</v>
      </c>
    </row>
    <row r="88" spans="1:12">
      <c r="A88">
        <v>83</v>
      </c>
      <c r="B88">
        <v>37.33975</v>
      </c>
      <c r="C88">
        <v>40.123892</v>
      </c>
      <c r="D88">
        <v>30.374258</v>
      </c>
      <c r="E88">
        <v>20.6487</v>
      </c>
      <c r="F88">
        <v>167.6312</v>
      </c>
      <c r="G88">
        <v>1</v>
      </c>
      <c r="H88">
        <f t="shared" si="7"/>
        <v>0.353777627246633</v>
      </c>
      <c r="I88">
        <f t="shared" si="8"/>
        <v>0.587533342948808</v>
      </c>
      <c r="J88">
        <f t="shared" si="9"/>
        <v>1</v>
      </c>
      <c r="K88">
        <f t="shared" si="10"/>
        <v>0</v>
      </c>
      <c r="L88">
        <f t="shared" si="11"/>
        <v>0.587533342948808</v>
      </c>
    </row>
    <row r="89" spans="1:12">
      <c r="A89">
        <v>84</v>
      </c>
      <c r="B89">
        <v>14.4737</v>
      </c>
      <c r="C89">
        <v>140.934211</v>
      </c>
      <c r="D89">
        <v>9.342105</v>
      </c>
      <c r="E89">
        <v>3.0702</v>
      </c>
      <c r="F89">
        <v>37.5965</v>
      </c>
      <c r="G89">
        <v>1</v>
      </c>
      <c r="H89">
        <f t="shared" si="7"/>
        <v>0.877807151028937</v>
      </c>
      <c r="I89">
        <f t="shared" si="8"/>
        <v>0.706367602910195</v>
      </c>
      <c r="J89">
        <f t="shared" si="9"/>
        <v>1</v>
      </c>
      <c r="K89">
        <f t="shared" si="10"/>
        <v>0</v>
      </c>
      <c r="L89">
        <f t="shared" si="11"/>
        <v>0.706367602910195</v>
      </c>
    </row>
    <row r="90" spans="1:12">
      <c r="A90">
        <v>85</v>
      </c>
      <c r="B90">
        <v>1269.2434</v>
      </c>
      <c r="C90">
        <v>18.659201</v>
      </c>
      <c r="D90">
        <v>10.154643</v>
      </c>
      <c r="E90">
        <v>107.2208</v>
      </c>
      <c r="F90">
        <v>246.0558</v>
      </c>
      <c r="G90">
        <v>0</v>
      </c>
      <c r="H90">
        <f t="shared" si="7"/>
        <v>-0.0992140983423265</v>
      </c>
      <c r="I90">
        <f t="shared" si="8"/>
        <v>0.475216801401838</v>
      </c>
      <c r="J90">
        <f t="shared" si="9"/>
        <v>0</v>
      </c>
      <c r="K90">
        <f t="shared" si="10"/>
        <v>0</v>
      </c>
      <c r="L90">
        <f t="shared" si="11"/>
        <v>0.524783198598162</v>
      </c>
    </row>
    <row r="91" spans="1:12">
      <c r="A91">
        <v>86</v>
      </c>
      <c r="B91">
        <v>192.027</v>
      </c>
      <c r="C91">
        <v>30.881527</v>
      </c>
      <c r="D91">
        <v>24.188658</v>
      </c>
      <c r="E91">
        <v>59.5172</v>
      </c>
      <c r="F91">
        <v>100.2386</v>
      </c>
      <c r="G91">
        <v>0</v>
      </c>
      <c r="H91">
        <f t="shared" si="7"/>
        <v>0.338903642795491</v>
      </c>
      <c r="I91">
        <f t="shared" si="8"/>
        <v>0.583924180105019</v>
      </c>
      <c r="J91">
        <f t="shared" si="9"/>
        <v>1</v>
      </c>
      <c r="K91">
        <f t="shared" si="10"/>
        <v>1</v>
      </c>
      <c r="L91">
        <f t="shared" si="11"/>
        <v>0.416075819894981</v>
      </c>
    </row>
    <row r="92" spans="1:12">
      <c r="A92">
        <v>87</v>
      </c>
      <c r="B92">
        <v>220.0724</v>
      </c>
      <c r="C92">
        <v>14.933961</v>
      </c>
      <c r="D92">
        <v>13.052915</v>
      </c>
      <c r="E92">
        <v>38.3612</v>
      </c>
      <c r="F92">
        <v>125.2776</v>
      </c>
      <c r="G92">
        <v>0</v>
      </c>
      <c r="H92">
        <f t="shared" si="7"/>
        <v>0.331410600478839</v>
      </c>
      <c r="I92">
        <f t="shared" si="8"/>
        <v>0.58210255803172</v>
      </c>
      <c r="J92">
        <f t="shared" si="9"/>
        <v>1</v>
      </c>
      <c r="K92">
        <f t="shared" si="10"/>
        <v>1</v>
      </c>
      <c r="L92">
        <f t="shared" si="11"/>
        <v>0.41789744196828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a U V a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l F W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R V p P K G V I r X I B A A C r A g A A E w A c A E Z v c m 1 1 b G F z L 1 N l Y 3 R p b 2 4 x L m 0 g o h g A K K A U A A A A A A A A A A A A A A A A A A A A A A A A A A A A d Z B d a 8 I w F I b v B f 9 D 6 G 4 U Q p m y i U x 6 M a p u g n N z C h v Y U d L 2 q M E 0 K c m p U 8 T / v k j 9 G L P L T U 6 e 9 8 3 5 M h A j V 5 J M i r v R q V a q F b N k G h L i L 1 m G o F v E I w K w W i H 2 T F S u Y 7 D E N 2 u 3 q + I 8 B Y m 1 P h f g + k q i f Z i a 0 3 s I 0 s S s t k G k 1 M p 8 a I 5 c L o K E I X v h 0 o Y D 2 d v E I I J T g Q A 2 L M 0 E m D N x Y 7 N 2 6 n T W B c F T b o n n U I c S X 4 k 8 l c Z r 3 F L S k 7 F K b D K v 0 b x v U j L O F c I E t w K 8 S + i O l I S v O i 1 6 v 3 H e t E q t l p B n Y A l o 4 9 h B p i y y x q N y 5 L V i T E p m R / 4 o x C R m g m n j o c 5 / p 7 Q d y 4 X N O N 1 m c E k 3 1 U y a u d J p 0 f F B N L W S + n S 3 c + x c A 4 m t O / f g 2 l O y c 6 J Y h x l D b r c Z R k z b O c G a 0 M o E Y Y N n z 1 w J o b 7 z 7 F / T m i M T o U G G u b k S E 2 C 4 D B O 2 N S G q 6 y b 8 p t L z d v v 0 T e Z p B L p Q h t 1 R o 4 T 3 X z / H Z f z J H 0 2 b J X w w b L 3 / w f t 6 t c J l 6 W 4 7 P 1 B L A Q I t A B Q A A g A I A G l F W k 9 8 w t L c q A A A A P k A A A A S A A A A A A A A A A A A A A A A A A A A A A B D b 2 5 m a W c v U G F j a 2 F n Z S 5 4 b W x Q S w E C L Q A U A A I A C A B p R V p P D 8 r p q 6 Q A A A D p A A A A E w A A A A A A A A A A A A A A A A D 0 A A A A W 0 N v b n R l b n R f V H l w Z X N d L n h t b F B L A Q I t A B Q A A g A I A G l F W k 8 o Z U i t c g E A A K s C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N A A A A A A A A a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G V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l Q w M j o z O D o y N i 4 1 N D A 2 N z k w W i I g L z 4 8 R W 5 0 c n k g V H l w Z T 0 i R m l s b E N v b H V t b l R 5 c G V z I i B W Y W x 1 Z T 0 i c 0 F 3 W U d C Z 0 1 G Q l F V R k J R P T 0 i I C 8 + P E V u d H J 5 I F R 5 c G U 9 I k Z p b G x D b 2 x 1 b W 5 O Y W 1 l c y I g V m F s d W U 9 I n N b J n F 1 b 3 Q 7 Q 2 9 s d W 1 u M S Z x d W 9 0 O y w m c X V v d D t i Y 3 J f c G F 0 a W V u d F 9 i Y X J j b 2 R l J n F 1 b 3 Q 7 L C Z x d W 9 0 O 2 J j c l 9 m b 2 x s b 3 d 1 c F 9 i Y X J j b 2 R l J n F 1 b 3 Q 7 L C Z x d W 9 0 O 3 Z p d G F s X 3 N 0 Y X R 1 c y Z x d W 9 0 O y w m c X V v d D t k Z W F 0 a F 9 k Y X l z X 3 R v J n F 1 b 3 Q 7 L C Z x d W 9 0 O 0 M y b 3 J m O D g m c X V v d D s s J n F 1 b 3 Q 7 Q 0 x E T j E m c X V v d D s s J n F 1 b 3 Q 7 R k 9 Y U T E m c X V v d D s s J n F 1 b 3 Q 7 R 0 N O V D I m c X V v d D s s J n F 1 b 3 Q 7 S U w 2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G V y N i 9 D a G F u Z 2 V k I F R 5 c G U u e y w w f S Z x d W 9 0 O y w m c X V v d D t T Z W N 0 a W 9 u M S 9 D a G F w d G V y N i 9 D a G F u Z 2 V k I F R 5 c G U u e 2 J j c l 9 w Y X R p Z W 5 0 X 2 J h c m N v Z G U s M X 0 m c X V v d D s s J n F 1 b 3 Q 7 U 2 V j d G l v b j E v Q 2 h h c H R l c j Y v Q 2 h h b m d l Z C B U e X B l L n t i Y 3 J f Z m 9 s b G 9 3 d X B f Y m F y Y 2 9 k Z S w y f S Z x d W 9 0 O y w m c X V v d D t T Z W N 0 a W 9 u M S 9 D a G F w d G V y N i 9 D a G F u Z 2 V k I F R 5 c G U u e 3 Z p d G F s X 3 N 0 Y X R 1 c y w z f S Z x d W 9 0 O y w m c X V v d D t T Z W N 0 a W 9 u M S 9 D a G F w d G V y N i 9 D a G F u Z 2 V k I F R 5 c G U u e 2 R l Y X R o X 2 R h e X N f d G 8 s N H 0 m c X V v d D s s J n F 1 b 3 Q 7 U 2 V j d G l v b j E v Q 2 h h c H R l c j Y v Q 2 h h b m d l Z C B U e X B l L n t D M m 9 y Z j g 4 L D V 9 J n F 1 b 3 Q 7 L C Z x d W 9 0 O 1 N l Y 3 R p b 2 4 x L 0 N o Y X B 0 Z X I 2 L 0 N o Y W 5 n Z W Q g V H l w Z S 5 7 Q 0 x E T j E s N n 0 m c X V v d D s s J n F 1 b 3 Q 7 U 2 V j d G l v b j E v Q 2 h h c H R l c j Y v Q 2 h h b m d l Z C B U e X B l L n t G T 1 h R M S w 3 f S Z x d W 9 0 O y w m c X V v d D t T Z W N 0 a W 9 u M S 9 D a G F w d G V y N i 9 D a G F u Z 2 V k I F R 5 c G U u e 0 d D T l Q y L D h 9 J n F 1 b 3 Q 7 L C Z x d W 9 0 O 1 N l Y 3 R p b 2 4 x L 0 N o Y X B 0 Z X I 2 L 0 N o Y W 5 n Z W Q g V H l w Z S 5 7 S U w 2 U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h h c H R l c j Y v Q 2 h h b m d l Z C B U e X B l L n s s M H 0 m c X V v d D s s J n F 1 b 3 Q 7 U 2 V j d G l v b j E v Q 2 h h c H R l c j Y v Q 2 h h b m d l Z C B U e X B l L n t i Y 3 J f c G F 0 a W V u d F 9 i Y X J j b 2 R l L D F 9 J n F 1 b 3 Q 7 L C Z x d W 9 0 O 1 N l Y 3 R p b 2 4 x L 0 N o Y X B 0 Z X I 2 L 0 N o Y W 5 n Z W Q g V H l w Z S 5 7 Y m N y X 2 Z v b G x v d 3 V w X 2 J h c m N v Z G U s M n 0 m c X V v d D s s J n F 1 b 3 Q 7 U 2 V j d G l v b j E v Q 2 h h c H R l c j Y v Q 2 h h b m d l Z C B U e X B l L n t 2 a X R h b F 9 z d G F 0 d X M s M 3 0 m c X V v d D s s J n F 1 b 3 Q 7 U 2 V j d G l v b j E v Q 2 h h c H R l c j Y v Q 2 h h b m d l Z C B U e X B l L n t k Z W F 0 a F 9 k Y X l z X 3 R v L D R 9 J n F 1 b 3 Q 7 L C Z x d W 9 0 O 1 N l Y 3 R p b 2 4 x L 0 N o Y X B 0 Z X I 2 L 0 N o Y W 5 n Z W Q g V H l w Z S 5 7 Q z J v c m Y 4 O C w 1 f S Z x d W 9 0 O y w m c X V v d D t T Z W N 0 a W 9 u M S 9 D a G F w d G V y N i 9 D a G F u Z 2 V k I F R 5 c G U u e 0 N M R E 4 x L D Z 9 J n F 1 b 3 Q 7 L C Z x d W 9 0 O 1 N l Y 3 R p b 2 4 x L 0 N o Y X B 0 Z X I 2 L 0 N o Y W 5 n Z W Q g V H l w Z S 5 7 R k 9 Y U T E s N 3 0 m c X V v d D s s J n F 1 b 3 Q 7 U 2 V j d G l v b j E v Q 2 h h c H R l c j Y v Q 2 h h b m d l Z C B U e X B l L n t H Q 0 5 U M i w 4 f S Z x d W 9 0 O y w m c X V v d D t T Z W N 0 a W 9 u M S 9 D a G F w d G V y N i 9 D a G F u Z 2 V k I F R 5 c G U u e 0 l M N l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X B 0 Z X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0 Z X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0 Z X I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k O c J C f / N O n o r L t I q + H P I A A A A A A g A A A A A A A 2 Y A A M A A A A A Q A A A A G f e + 0 C U F L G q c R L s 1 M l Q W i g A A A A A E g A A A o A A A A B A A A A D g 4 6 F X t q y a b C J A A I / I d X U D U A A A A D J j m T j S Y w s B 8 M v G i F o / i f 8 5 B Z T O T G j s p i A / c Y s g G i / p p T Z P r i i A 0 d U K d J 5 s v B L A f D I G N Y C m T X R w G 8 d 9 d 7 w q B j n H 4 + I y h M H y v S n P T c C Q E n / D F A A A A A l d J A A L Z s d c 0 c E t F C a E 1 B + W a h X F < / D a t a M a s h u p > 
</file>

<file path=customXml/itemProps1.xml><?xml version="1.0" encoding="utf-8"?>
<ds:datastoreItem xmlns:ds="http://schemas.openxmlformats.org/officeDocument/2006/customXml" ds:itemID="{88F3D44B-1374-41AC-86DB-AC1243DE12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LogisticRegression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2024-10-30T16:26:55Z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5CADB51BDB1D435A98386052A3CB4C03_12</vt:lpwstr>
  </property>
  <property fmtid="{D5CDD505-2E9C-101B-9397-08002B2CF9AE}" pid="3" name="KSOProductBuildVer">
    <vt:lpwstr>1033-12.2.0.18607</vt:lpwstr>
  </property>
</Properties>
</file>