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2-hiddenLayers" sheetId="1" r:id="rId1"/>
  </sheets>
  <definedNames>
    <definedName name="set1stat_analysis_1_5_2007" localSheetId="0">'2-hiddenLayers'!$E$10:$E$182</definedName>
    <definedName name="solver_adj" localSheetId="0" hidden="1">'2-hiddenLayers'!$B$2:$H$4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'2-hiddenLayers'!#REF!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set1stat-analysis-1-5-2007" type="6" background="1" refreshedVersion="2" saveData="1">
    <textPr sourceFile="I:\HealthInformaticsCertificate\HINF539-MGMT539\Hong\Week5\set1stat-analysis-1-5-2007.txt" tab="0" delimiter="|">
      <textFields>
        <textField/>
      </textFields>
    </textPr>
  </connection>
</connections>
</file>

<file path=xl/sharedStrings.xml><?xml version="1.0" encoding="utf-8"?>
<sst xmlns="http://schemas.openxmlformats.org/spreadsheetml/2006/main" count="39" uniqueCount="39">
  <si>
    <t>Neuron</t>
  </si>
  <si>
    <t>w1</t>
  </si>
  <si>
    <t>w2</t>
  </si>
  <si>
    <t>w3</t>
  </si>
  <si>
    <t>w4</t>
  </si>
  <si>
    <t>b1</t>
  </si>
  <si>
    <t>Wo1</t>
  </si>
  <si>
    <t>Bo1</t>
  </si>
  <si>
    <t>W21</t>
  </si>
  <si>
    <t>W22</t>
  </si>
  <si>
    <t>W23</t>
  </si>
  <si>
    <t>B2</t>
  </si>
  <si>
    <t>Wo2</t>
  </si>
  <si>
    <t>Bo2</t>
  </si>
  <si>
    <t>Error Sum1</t>
  </si>
  <si>
    <t>Error Sum2</t>
  </si>
  <si>
    <t>cutoff</t>
  </si>
  <si>
    <t>missed</t>
  </si>
  <si>
    <t>max</t>
  </si>
  <si>
    <t>mean</t>
  </si>
  <si>
    <t>min</t>
  </si>
  <si>
    <t>count</t>
  </si>
  <si>
    <t>neuron weighted sum</t>
  </si>
  <si>
    <t>normalized weighted sum</t>
  </si>
  <si>
    <t>sigmoid transformed</t>
  </si>
  <si>
    <t>2nd hidden layer aggregation</t>
  </si>
  <si>
    <t>2nd layer transformation</t>
  </si>
  <si>
    <t>x1</t>
  </si>
  <si>
    <t>x2</t>
  </si>
  <si>
    <t>x3</t>
  </si>
  <si>
    <t>x4</t>
  </si>
  <si>
    <t>Class</t>
  </si>
  <si>
    <t>Output-1</t>
  </si>
  <si>
    <t>Error-1</t>
  </si>
  <si>
    <t>Output-2</t>
  </si>
  <si>
    <t>Error-2</t>
  </si>
  <si>
    <t>Predict</t>
  </si>
  <si>
    <t>Diff</t>
  </si>
  <si>
    <t>Scoring data set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</si>
</sst>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 applyFill="1" applyAlignment="1"/>
    <xf numFmtId="0" fontId="0" fillId="0" borderId="0" xfId="0" applyAlignment="1">
      <alignment horizontal="center"/>
    </xf>
    <xf numFmtId="0" fontId="1" fillId="0" borderId="0" xfId="0" applyNumberFormat="1" applyFont="1" applyFill="1" applyAlignment="1"/>
    <xf numFmtId="0" fontId="1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 textRotation="180"/>
    </xf>
    <xf numFmtId="0" fontId="3" fillId="2" borderId="0" xfId="0" applyFont="1" applyFill="1"/>
    <xf numFmtId="0" fontId="1" fillId="2" borderId="0" xfId="0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set1stat-analysis-1-5-2007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90"/>
  <sheetViews>
    <sheetView tabSelected="1" workbookViewId="0">
      <selection activeCell="R4" sqref="R4"/>
    </sheetView>
  </sheetViews>
  <sheetFormatPr defaultColWidth="9" defaultRowHeight="14.4"/>
  <cols>
    <col min="5" max="5" width="8.13888888888889" customWidth="1"/>
    <col min="7" max="7" width="6.88888888888889" customWidth="1"/>
    <col min="8" max="8" width="9.55555555555556" customWidth="1"/>
    <col min="9" max="9" width="9.44444444444444" customWidth="1"/>
    <col min="10" max="10" width="6.88888888888889" customWidth="1"/>
    <col min="11" max="11" width="6.66666666666667" customWidth="1"/>
    <col min="12" max="12" width="6.88888888888889" customWidth="1"/>
    <col min="13" max="13" width="8.33333333333333" customWidth="1"/>
    <col min="14" max="14" width="9.11111111111111" customWidth="1"/>
    <col min="15" max="15" width="10.3333333333333" customWidth="1"/>
    <col min="16" max="16" width="8.44444444444444" customWidth="1"/>
    <col min="17" max="17" width="9.55555555555556" customWidth="1"/>
    <col min="18" max="18" width="12.3333333333333" customWidth="1"/>
    <col min="19" max="20" width="12.8888888888889" customWidth="1"/>
    <col min="21" max="21" width="7.66666666666667" customWidth="1"/>
    <col min="22" max="22" width="6.88888888888889" customWidth="1"/>
    <col min="23" max="25" width="12.8888888888889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s="1" t="s">
        <v>14</v>
      </c>
      <c r="Q1" s="1">
        <f>SUM(Q11:Q182)</f>
        <v>778010.904613457</v>
      </c>
      <c r="R1" s="1"/>
      <c r="S1" s="1" t="s">
        <v>15</v>
      </c>
      <c r="T1" s="1">
        <f>SUM(Y11:Y182)</f>
        <v>737578.780399327</v>
      </c>
    </row>
    <row r="2" spans="1:14">
      <c r="A2">
        <v>1</v>
      </c>
      <c r="B2">
        <v>1.00000001100422</v>
      </c>
      <c r="C2">
        <v>1.00000001100422</v>
      </c>
      <c r="D2">
        <v>1.00000001100422</v>
      </c>
      <c r="E2">
        <v>1.00000001100422</v>
      </c>
      <c r="F2">
        <v>1.00000001100422</v>
      </c>
      <c r="G2">
        <v>1.00000001100422</v>
      </c>
      <c r="H2">
        <v>1.00000001100422</v>
      </c>
      <c r="I2">
        <v>1.00000001100422</v>
      </c>
      <c r="J2">
        <v>1.00000001100422</v>
      </c>
      <c r="K2">
        <v>1.00000001100422</v>
      </c>
      <c r="L2">
        <v>1.00000001100422</v>
      </c>
      <c r="M2">
        <v>1.00000001100422</v>
      </c>
      <c r="N2">
        <v>1.00000001100422</v>
      </c>
    </row>
    <row r="3" spans="1:14">
      <c r="A3">
        <v>2</v>
      </c>
      <c r="B3">
        <v>1.5000000391062</v>
      </c>
      <c r="C3">
        <v>1.5000000391062</v>
      </c>
      <c r="D3">
        <v>1.5000000391062</v>
      </c>
      <c r="E3">
        <v>1.5000000391062</v>
      </c>
      <c r="F3">
        <v>1.5000000391062</v>
      </c>
      <c r="G3">
        <v>1.5000000391062</v>
      </c>
      <c r="H3">
        <v>1.5000000391062</v>
      </c>
      <c r="I3">
        <v>1.5000000391062</v>
      </c>
      <c r="J3">
        <v>1.5000000391062</v>
      </c>
      <c r="K3">
        <v>1.5000000391062</v>
      </c>
      <c r="L3">
        <v>1.5000000391062</v>
      </c>
      <c r="M3">
        <v>1.5000000391062</v>
      </c>
      <c r="N3">
        <v>1.5000000391062</v>
      </c>
    </row>
    <row r="4" spans="1:14">
      <c r="A4">
        <v>3</v>
      </c>
      <c r="B4">
        <v>2.00000003276113</v>
      </c>
      <c r="C4">
        <v>2.00000003276113</v>
      </c>
      <c r="D4">
        <v>2.00000003276113</v>
      </c>
      <c r="E4">
        <v>2.00000003276113</v>
      </c>
      <c r="F4">
        <v>2.00000003276113</v>
      </c>
      <c r="G4">
        <v>2.00000003276113</v>
      </c>
      <c r="H4">
        <v>2.00000003276113</v>
      </c>
      <c r="I4">
        <v>2.00000003276113</v>
      </c>
      <c r="J4">
        <v>2.00000003276113</v>
      </c>
      <c r="K4">
        <v>2.00000003276113</v>
      </c>
      <c r="L4">
        <v>2.00000003276113</v>
      </c>
      <c r="M4">
        <v>2.00000003276113</v>
      </c>
      <c r="N4">
        <v>2.00000003276113</v>
      </c>
    </row>
    <row r="5" spans="19:24">
      <c r="S5" s="1"/>
      <c r="T5" s="1">
        <v>39</v>
      </c>
      <c r="U5" s="1">
        <v>69</v>
      </c>
      <c r="V5" s="1">
        <v>84</v>
      </c>
      <c r="W5" s="1" t="s">
        <v>16</v>
      </c>
      <c r="X5" s="1" t="s">
        <v>17</v>
      </c>
    </row>
    <row r="6" spans="6:24">
      <c r="F6" s="1" t="s">
        <v>18</v>
      </c>
      <c r="G6" s="1">
        <f t="shared" ref="G6:I6" si="0">MAX(G11:G182)</f>
        <v>60.6000006668558</v>
      </c>
      <c r="H6" s="1">
        <f t="shared" si="0"/>
        <v>90.9000023698357</v>
      </c>
      <c r="I6" s="1">
        <f t="shared" si="0"/>
        <v>121.200001985324</v>
      </c>
      <c r="S6" s="1" t="s">
        <v>19</v>
      </c>
      <c r="T6" s="1">
        <f t="shared" ref="T6:V6" si="1">AVERAGEIFS($X$11:$X$182,$F$11:$F$182,T$5)</f>
        <v>5.33722892237445</v>
      </c>
      <c r="U6" s="1">
        <f t="shared" si="1"/>
        <v>5.38363683107683</v>
      </c>
      <c r="V6" s="1">
        <f t="shared" si="1"/>
        <v>5.41744880459034</v>
      </c>
      <c r="W6" s="1">
        <f>(T6*T7+U6*U7)/(T7+U7)</f>
        <v>5.36311965038736</v>
      </c>
      <c r="X6" s="3">
        <f>SUM(AA11:AA182)</f>
        <v>65</v>
      </c>
    </row>
    <row r="7" spans="6:24">
      <c r="F7" s="1" t="s">
        <v>20</v>
      </c>
      <c r="G7" s="1">
        <f t="shared" ref="G7:I7" si="2">MIN(G11:G182)</f>
        <v>26.0000002861098</v>
      </c>
      <c r="H7" s="1">
        <f t="shared" si="2"/>
        <v>39.0000010167612</v>
      </c>
      <c r="I7" s="1">
        <f t="shared" si="2"/>
        <v>52.0000008517894</v>
      </c>
      <c r="S7" s="1" t="s">
        <v>21</v>
      </c>
      <c r="T7" s="1">
        <f t="shared" ref="T7:V7" si="3">COUNTIFS($F$11:$F$182,T$5)</f>
        <v>42</v>
      </c>
      <c r="U7" s="1">
        <f t="shared" si="3"/>
        <v>53</v>
      </c>
      <c r="V7" s="1">
        <f t="shared" si="3"/>
        <v>77</v>
      </c>
      <c r="W7" s="1">
        <f>(U6*U7+V6*V7)/(U7+V7)</f>
        <v>5.40366392308099</v>
      </c>
      <c r="X7" s="1"/>
    </row>
    <row r="9" spans="7:23">
      <c r="G9" s="2" t="s">
        <v>22</v>
      </c>
      <c r="H9" s="2"/>
      <c r="I9" s="2"/>
      <c r="J9" s="2" t="s">
        <v>23</v>
      </c>
      <c r="K9" s="2"/>
      <c r="L9" s="2"/>
      <c r="M9" s="2" t="s">
        <v>24</v>
      </c>
      <c r="N9" s="2"/>
      <c r="O9" s="2"/>
      <c r="R9" s="4" t="s">
        <v>25</v>
      </c>
      <c r="S9" s="4"/>
      <c r="T9" s="4"/>
      <c r="U9" s="4" t="s">
        <v>26</v>
      </c>
      <c r="V9" s="4"/>
      <c r="W9" s="4"/>
    </row>
    <row r="10" spans="2:27"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>
        <v>1</v>
      </c>
      <c r="H10">
        <v>2</v>
      </c>
      <c r="I10">
        <v>3</v>
      </c>
      <c r="J10">
        <v>1</v>
      </c>
      <c r="K10">
        <v>2</v>
      </c>
      <c r="L10">
        <v>3</v>
      </c>
      <c r="M10">
        <v>1</v>
      </c>
      <c r="N10">
        <v>2</v>
      </c>
      <c r="O10">
        <v>3</v>
      </c>
      <c r="P10" s="1" t="s">
        <v>32</v>
      </c>
      <c r="Q10" s="1" t="s">
        <v>33</v>
      </c>
      <c r="R10" s="1">
        <v>1</v>
      </c>
      <c r="S10" s="1">
        <v>2</v>
      </c>
      <c r="T10" s="1">
        <v>3</v>
      </c>
      <c r="U10" s="1">
        <v>1</v>
      </c>
      <c r="V10" s="1">
        <v>2</v>
      </c>
      <c r="W10" s="1">
        <v>3</v>
      </c>
      <c r="X10" s="1" t="s">
        <v>34</v>
      </c>
      <c r="Y10" s="1" t="s">
        <v>35</v>
      </c>
      <c r="Z10" s="1" t="s">
        <v>36</v>
      </c>
      <c r="AA10" s="1" t="s">
        <v>37</v>
      </c>
    </row>
    <row r="11" spans="2:27">
      <c r="B11">
        <v>30.1</v>
      </c>
      <c r="C11">
        <v>-4.9</v>
      </c>
      <c r="D11">
        <v>-0.4</v>
      </c>
      <c r="E11">
        <v>8</v>
      </c>
      <c r="F11">
        <v>39</v>
      </c>
      <c r="G11" s="1">
        <f>SUMPRODUCT($B11:$E11,INDEX($B$2:$E$4,G$10,0))+INDEX($F$2:$F$4,G$10,1)</f>
        <v>33.8000003719427</v>
      </c>
      <c r="H11" s="1">
        <f>SUMPRODUCT($B11:$E11,INDEX($B$2:$E$4,H$10,0))+INDEX($F$2:$F$4,H$10,1)</f>
        <v>50.7000013217896</v>
      </c>
      <c r="I11" s="1">
        <f>SUMPRODUCT($B11:$E11,INDEX($B$2:$E$4,I$10,0))+INDEX($F$2:$F$4,I$10,1)</f>
        <v>67.6000011073262</v>
      </c>
      <c r="J11" s="1">
        <f>(G11-G$7)/(G$6-G$7)*2-1</f>
        <v>-0.549132947976878</v>
      </c>
      <c r="K11" s="1">
        <f>(H11-H$7)/(H$6-H$7)*2-1</f>
        <v>-0.549132947976879</v>
      </c>
      <c r="L11" s="1">
        <f>(I11-I$7)/(I$6-I$7)*2-1</f>
        <v>-0.549132947976878</v>
      </c>
      <c r="M11" s="1">
        <f>1/(1+EXP(-J11))</f>
        <v>0.366065595071484</v>
      </c>
      <c r="N11" s="1">
        <f>1/(1+EXP(-K11))</f>
        <v>0.366065595071484</v>
      </c>
      <c r="O11" s="1">
        <f>1/(1+EXP(-L11))</f>
        <v>0.366065595071484</v>
      </c>
      <c r="P11" s="1">
        <f>MMULT(M11:O11,$G$2:$G$4)+$H$2</f>
        <v>2.64729521916232</v>
      </c>
      <c r="Q11" s="1">
        <f>(F11-P11)^2</f>
        <v>1321.51914488274</v>
      </c>
      <c r="R11" s="1">
        <f t="shared" ref="R11:T11" si="4">SUMPRODUCT($M11:$O11,INDEX($I$2:$K$4,R$10,0))+INDEX($L$2:$L$4,R$10,1)</f>
        <v>2.09819680830348</v>
      </c>
      <c r="S11" s="1">
        <f>SUMPRODUCT($M11:$O11,INDEX($I$2:$K$4,S$10,0))+INDEX($L$2:$L$4,S$10,1)</f>
        <v>3.14729525987418</v>
      </c>
      <c r="T11" s="1">
        <f>SUMPRODUCT($M11:$O11,INDEX($I$2:$K$4,T$10,0))+INDEX($L$2:$L$4,T$10,1)</f>
        <v>4.1963936391682</v>
      </c>
      <c r="U11" s="1">
        <f t="shared" ref="U11:W11" si="5">1/(1+EXP(-R11))</f>
        <v>0.890727794543572</v>
      </c>
      <c r="V11" s="1">
        <f t="shared" si="5"/>
        <v>0.958802015123373</v>
      </c>
      <c r="W11" s="1">
        <f t="shared" si="5"/>
        <v>0.985173383023146</v>
      </c>
      <c r="X11" s="1">
        <f>MMULT(U11:W11,$M$2:$M$4)+$N$2</f>
        <v>5.29927767385141</v>
      </c>
      <c r="Y11" s="1">
        <f>(F11-X11)^2</f>
        <v>1135.73868530417</v>
      </c>
      <c r="Z11" s="1">
        <f>IF(X11&lt;$W$6,39,IF(X11&lt;$W$7,69,84))</f>
        <v>39</v>
      </c>
      <c r="AA11" s="1">
        <f>IF(F11=Z11,0,1)</f>
        <v>0</v>
      </c>
    </row>
    <row r="12" spans="2:27">
      <c r="B12">
        <v>31.1</v>
      </c>
      <c r="C12">
        <v>-5.6</v>
      </c>
      <c r="D12">
        <v>-0.4</v>
      </c>
      <c r="E12">
        <v>7</v>
      </c>
      <c r="F12">
        <v>39</v>
      </c>
      <c r="G12" s="1">
        <f t="shared" ref="G12:G43" si="6">SUMPRODUCT($B12:$E12,INDEX($B$2:$E$4,G$10,0))+INDEX($F$2:$F$4,G$10,1)</f>
        <v>33.1000003642398</v>
      </c>
      <c r="H12" s="1">
        <f t="shared" ref="H12:H43" si="7">SUMPRODUCT($B12:$E12,INDEX($B$2:$E$4,H$10,0))+INDEX($F$2:$F$4,H$10,1)</f>
        <v>49.6500012944152</v>
      </c>
      <c r="I12" s="1">
        <f t="shared" ref="I12:I43" si="8">SUMPRODUCT($B12:$E12,INDEX($B$2:$E$4,I$10,0))+INDEX($F$2:$F$4,I$10,1)</f>
        <v>66.2000010843934</v>
      </c>
      <c r="J12" s="1">
        <f t="shared" ref="J12:J43" si="9">(G12-G$7)/(G$6-G$7)*2-1</f>
        <v>-0.589595375722543</v>
      </c>
      <c r="K12" s="1">
        <f t="shared" ref="K12:K43" si="10">(H12-H$7)/(H$6-H$7)*2-1</f>
        <v>-0.589595375722543</v>
      </c>
      <c r="L12" s="1">
        <f t="shared" ref="L12:L43" si="11">(I12-I$7)/(I$6-I$7)*2-1</f>
        <v>-0.589595375722543</v>
      </c>
      <c r="M12" s="1">
        <f t="shared" ref="M12:M43" si="12">1/(1+EXP(-J12))</f>
        <v>0.356727699288155</v>
      </c>
      <c r="N12" s="1">
        <f t="shared" ref="N12:N43" si="13">1/(1+EXP(-K12))</f>
        <v>0.356727699288155</v>
      </c>
      <c r="O12" s="1">
        <f t="shared" ref="O12:O43" si="14">1/(1+EXP(-L12))</f>
        <v>0.356727699288155</v>
      </c>
      <c r="P12" s="1">
        <f t="shared" ref="P12:P43" si="15">MMULT(M12:O12,$G$2:$G$4)+$H$2</f>
        <v>2.6052746873635</v>
      </c>
      <c r="Q12" s="1">
        <f t="shared" ref="Q12:Q43" si="16">(F12-P12)^2</f>
        <v>1324.57603058226</v>
      </c>
      <c r="R12" s="1">
        <f t="shared" ref="R12:R43" si="17">SUMPRODUCT($M12:$O12,INDEX($I$2:$K$4,R$10,0))+INDEX($L$2:$L$4,R$10,1)</f>
        <v>2.07018312064522</v>
      </c>
      <c r="S12" s="1">
        <f t="shared" ref="S12:S43" si="18">SUMPRODUCT($M12:$O12,INDEX($I$2:$K$4,S$10,0))+INDEX($L$2:$L$4,S$10,1)</f>
        <v>3.10527472775369</v>
      </c>
      <c r="T12" s="1">
        <f t="shared" ref="T12:T43" si="19">SUMPRODUCT($M12:$O12,INDEX($I$2:$K$4,T$10,0))+INDEX($L$2:$L$4,T$10,1)</f>
        <v>4.14036626355047</v>
      </c>
      <c r="U12" s="1">
        <f t="shared" ref="U12:U43" si="20">1/(1+EXP(-R12))</f>
        <v>0.887971179279465</v>
      </c>
      <c r="V12" s="1">
        <f t="shared" ref="V12:V43" si="21">1/(1+EXP(-S12))</f>
        <v>0.957109798807453</v>
      </c>
      <c r="W12" s="1">
        <f t="shared" ref="W12:W43" si="22">1/(1+EXP(-T12))</f>
        <v>0.984332361512479</v>
      </c>
      <c r="X12" s="1">
        <f t="shared" ref="X12:X43" si="23">MMULT(U12:W12,$M$2:$M$4)+$N$2</f>
        <v>5.29230069096802</v>
      </c>
      <c r="Y12" s="1">
        <f t="shared" ref="Y12:Y43" si="24">(F12-X12)^2</f>
        <v>1136.20899270812</v>
      </c>
      <c r="Z12" s="1">
        <f t="shared" ref="Z12:Z43" si="25">IF(X12&lt;$W$6,39,IF(X12&lt;$W$7,69,84))</f>
        <v>39</v>
      </c>
      <c r="AA12" s="1">
        <f t="shared" ref="AA12:AA43" si="26">IF(F12=Z12,0,1)</f>
        <v>0</v>
      </c>
    </row>
    <row r="13" spans="2:27">
      <c r="B13">
        <v>44.4</v>
      </c>
      <c r="C13">
        <v>-5.1</v>
      </c>
      <c r="D13">
        <v>-3.7</v>
      </c>
      <c r="E13">
        <v>5</v>
      </c>
      <c r="F13">
        <v>39</v>
      </c>
      <c r="G13" s="1">
        <f t="shared" si="6"/>
        <v>41.6000004577756</v>
      </c>
      <c r="H13" s="1">
        <f t="shared" si="7"/>
        <v>62.4000016268179</v>
      </c>
      <c r="I13" s="1">
        <f t="shared" si="8"/>
        <v>83.200001362863</v>
      </c>
      <c r="J13" s="1">
        <f t="shared" si="9"/>
        <v>-0.0982658959537571</v>
      </c>
      <c r="K13" s="1">
        <f t="shared" si="10"/>
        <v>-0.0982658959537575</v>
      </c>
      <c r="L13" s="1">
        <f t="shared" si="11"/>
        <v>-0.0982658959537572</v>
      </c>
      <c r="M13" s="1">
        <f t="shared" si="12"/>
        <v>0.475453275145794</v>
      </c>
      <c r="N13" s="1">
        <f t="shared" si="13"/>
        <v>0.475453275145794</v>
      </c>
      <c r="O13" s="1">
        <f t="shared" si="14"/>
        <v>0.475453275145794</v>
      </c>
      <c r="P13" s="1">
        <f t="shared" si="15"/>
        <v>3.13953978856185</v>
      </c>
      <c r="Q13" s="1">
        <f t="shared" si="16"/>
        <v>1285.97260657614</v>
      </c>
      <c r="R13" s="1">
        <f t="shared" si="17"/>
        <v>2.42635985213758</v>
      </c>
      <c r="S13" s="1">
        <f t="shared" si="18"/>
        <v>3.63953983304178</v>
      </c>
      <c r="T13" s="1">
        <f t="shared" si="19"/>
        <v>4.85271973036505</v>
      </c>
      <c r="U13" s="1">
        <f t="shared" si="20"/>
        <v>0.918815414506893</v>
      </c>
      <c r="V13" s="1">
        <f t="shared" si="21"/>
        <v>0.974407738872544</v>
      </c>
      <c r="W13" s="1">
        <f t="shared" si="22"/>
        <v>0.992253363485372</v>
      </c>
      <c r="X13" s="1">
        <f t="shared" si="23"/>
        <v>5.36493384151425</v>
      </c>
      <c r="Y13" s="1">
        <f t="shared" si="24"/>
        <v>1131.31767548571</v>
      </c>
      <c r="Z13" s="1">
        <f t="shared" si="25"/>
        <v>69</v>
      </c>
      <c r="AA13" s="1">
        <f t="shared" si="26"/>
        <v>1</v>
      </c>
    </row>
    <row r="14" spans="2:27">
      <c r="B14">
        <v>48.4</v>
      </c>
      <c r="C14">
        <v>-4.5</v>
      </c>
      <c r="D14">
        <v>-3.3</v>
      </c>
      <c r="E14">
        <v>5</v>
      </c>
      <c r="F14">
        <v>39</v>
      </c>
      <c r="G14" s="1">
        <f t="shared" si="6"/>
        <v>46.6000005127968</v>
      </c>
      <c r="H14" s="1">
        <f t="shared" si="7"/>
        <v>69.9000018223489</v>
      </c>
      <c r="I14" s="1">
        <f t="shared" si="8"/>
        <v>93.2000015266687</v>
      </c>
      <c r="J14" s="1">
        <f t="shared" si="9"/>
        <v>0.190751445086706</v>
      </c>
      <c r="K14" s="1">
        <f t="shared" si="10"/>
        <v>0.190751445086705</v>
      </c>
      <c r="L14" s="1">
        <f t="shared" si="11"/>
        <v>0.190751445086705</v>
      </c>
      <c r="M14" s="1">
        <f t="shared" si="12"/>
        <v>0.547543787481906</v>
      </c>
      <c r="N14" s="1">
        <f t="shared" si="13"/>
        <v>0.547543787481905</v>
      </c>
      <c r="O14" s="1">
        <f t="shared" si="14"/>
        <v>0.547543787481905</v>
      </c>
      <c r="P14" s="1">
        <f t="shared" si="15"/>
        <v>3.4639471000486</v>
      </c>
      <c r="Q14" s="1">
        <f t="shared" si="16"/>
        <v>1262.81105570814</v>
      </c>
      <c r="R14" s="1">
        <f t="shared" si="17"/>
        <v>2.64263139152582</v>
      </c>
      <c r="S14" s="1">
        <f t="shared" si="18"/>
        <v>3.96394714701185</v>
      </c>
      <c r="T14" s="1">
        <f t="shared" si="19"/>
        <v>5.28526281146702</v>
      </c>
      <c r="U14" s="1">
        <f t="shared" si="20"/>
        <v>0.933555375281682</v>
      </c>
      <c r="V14" s="1">
        <f t="shared" si="21"/>
        <v>0.981365808671285</v>
      </c>
      <c r="W14" s="1">
        <f t="shared" si="22"/>
        <v>0.994959831297099</v>
      </c>
      <c r="X14" s="1">
        <f t="shared" si="23"/>
        <v>5.39552384313358</v>
      </c>
      <c r="Y14" s="1">
        <f t="shared" si="24"/>
        <v>1129.2608177774</v>
      </c>
      <c r="Z14" s="1">
        <f t="shared" si="25"/>
        <v>69</v>
      </c>
      <c r="AA14" s="1">
        <f t="shared" si="26"/>
        <v>1</v>
      </c>
    </row>
    <row r="15" spans="2:27">
      <c r="B15">
        <v>33.1</v>
      </c>
      <c r="C15">
        <v>-4.4</v>
      </c>
      <c r="D15">
        <v>-1.8</v>
      </c>
      <c r="E15">
        <v>7</v>
      </c>
      <c r="F15">
        <v>39</v>
      </c>
      <c r="G15" s="1">
        <f t="shared" si="6"/>
        <v>34.9000003840474</v>
      </c>
      <c r="H15" s="1">
        <f t="shared" si="7"/>
        <v>52.3500013648064</v>
      </c>
      <c r="I15" s="1">
        <f t="shared" si="8"/>
        <v>69.8000011433635</v>
      </c>
      <c r="J15" s="1">
        <f t="shared" si="9"/>
        <v>-0.485549132947977</v>
      </c>
      <c r="K15" s="1">
        <f t="shared" si="10"/>
        <v>-0.485549132947977</v>
      </c>
      <c r="L15" s="1">
        <f t="shared" si="11"/>
        <v>-0.485549132947977</v>
      </c>
      <c r="M15" s="1">
        <f t="shared" si="12"/>
        <v>0.380942637269486</v>
      </c>
      <c r="N15" s="1">
        <f t="shared" si="13"/>
        <v>0.380942637269486</v>
      </c>
      <c r="O15" s="1">
        <f t="shared" si="14"/>
        <v>0.380942637269486</v>
      </c>
      <c r="P15" s="1">
        <f t="shared" si="15"/>
        <v>2.71424191028622</v>
      </c>
      <c r="Q15" s="1">
        <f t="shared" si="16"/>
        <v>1316.65624014523</v>
      </c>
      <c r="R15" s="1">
        <f t="shared" si="17"/>
        <v>2.14282793538861</v>
      </c>
      <c r="S15" s="1">
        <f t="shared" si="18"/>
        <v>3.21424195151054</v>
      </c>
      <c r="T15" s="1">
        <f t="shared" si="19"/>
        <v>4.28565589381838</v>
      </c>
      <c r="U15" s="1">
        <f t="shared" si="20"/>
        <v>0.894996670162715</v>
      </c>
      <c r="V15" s="1">
        <f t="shared" si="21"/>
        <v>0.961366723491631</v>
      </c>
      <c r="W15" s="1">
        <f t="shared" si="22"/>
        <v>0.986422301015657</v>
      </c>
      <c r="X15" s="1">
        <f t="shared" si="23"/>
        <v>5.30989144819615</v>
      </c>
      <c r="Y15" s="1">
        <f t="shared" si="24"/>
        <v>1135.02341423233</v>
      </c>
      <c r="Z15" s="1">
        <f t="shared" si="25"/>
        <v>39</v>
      </c>
      <c r="AA15" s="1">
        <f t="shared" si="26"/>
        <v>0</v>
      </c>
    </row>
    <row r="16" spans="2:27">
      <c r="B16">
        <v>39.6</v>
      </c>
      <c r="C16">
        <v>-6.9</v>
      </c>
      <c r="D16">
        <v>-4.3</v>
      </c>
      <c r="E16">
        <v>5</v>
      </c>
      <c r="F16">
        <v>39</v>
      </c>
      <c r="G16" s="1">
        <f t="shared" si="6"/>
        <v>34.4000003785452</v>
      </c>
      <c r="H16" s="1">
        <f t="shared" si="7"/>
        <v>51.6000013452533</v>
      </c>
      <c r="I16" s="1">
        <f t="shared" si="8"/>
        <v>68.8000011269829</v>
      </c>
      <c r="J16" s="1">
        <f t="shared" si="9"/>
        <v>-0.514450867052023</v>
      </c>
      <c r="K16" s="1">
        <f t="shared" si="10"/>
        <v>-0.514450867052023</v>
      </c>
      <c r="L16" s="1">
        <f t="shared" si="11"/>
        <v>-0.514450867052023</v>
      </c>
      <c r="M16" s="1">
        <f t="shared" si="12"/>
        <v>0.37415071939107</v>
      </c>
      <c r="N16" s="1">
        <f t="shared" si="13"/>
        <v>0.37415071939107</v>
      </c>
      <c r="O16" s="1">
        <f t="shared" si="14"/>
        <v>0.37415071939107</v>
      </c>
      <c r="P16" s="1">
        <f t="shared" si="15"/>
        <v>2.68367827927049</v>
      </c>
      <c r="Q16" s="1">
        <f t="shared" si="16"/>
        <v>1318.87522332353</v>
      </c>
      <c r="R16" s="1">
        <f t="shared" si="17"/>
        <v>2.12245218152915</v>
      </c>
      <c r="S16" s="1">
        <f t="shared" si="18"/>
        <v>3.18367832026086</v>
      </c>
      <c r="T16" s="1">
        <f t="shared" si="19"/>
        <v>4.24490438588036</v>
      </c>
      <c r="U16" s="1">
        <f t="shared" si="20"/>
        <v>0.893066335863045</v>
      </c>
      <c r="V16" s="1">
        <f t="shared" si="21"/>
        <v>0.960215422489605</v>
      </c>
      <c r="W16" s="1">
        <f t="shared" si="22"/>
        <v>0.985865542746788</v>
      </c>
      <c r="X16" s="1">
        <f t="shared" si="23"/>
        <v>5.3051206457712</v>
      </c>
      <c r="Y16" s="1">
        <f t="shared" si="24"/>
        <v>1135.34489469603</v>
      </c>
      <c r="Z16" s="1">
        <f t="shared" si="25"/>
        <v>39</v>
      </c>
      <c r="AA16" s="1">
        <f t="shared" si="26"/>
        <v>0</v>
      </c>
    </row>
    <row r="17" spans="2:27">
      <c r="B17">
        <v>44.4</v>
      </c>
      <c r="C17">
        <v>-6.9</v>
      </c>
      <c r="D17">
        <v>-3.8</v>
      </c>
      <c r="E17">
        <v>5</v>
      </c>
      <c r="F17">
        <v>39</v>
      </c>
      <c r="G17" s="1">
        <f t="shared" si="6"/>
        <v>39.7000004368676</v>
      </c>
      <c r="H17" s="1">
        <f t="shared" si="7"/>
        <v>59.5500015525161</v>
      </c>
      <c r="I17" s="1">
        <f t="shared" si="8"/>
        <v>79.4000013006169</v>
      </c>
      <c r="J17" s="1">
        <f t="shared" si="9"/>
        <v>-0.208092485549133</v>
      </c>
      <c r="K17" s="1">
        <f t="shared" si="10"/>
        <v>-0.208092485549133</v>
      </c>
      <c r="L17" s="1">
        <f t="shared" si="11"/>
        <v>-0.208092485549133</v>
      </c>
      <c r="M17" s="1">
        <f t="shared" si="12"/>
        <v>0.448163796777835</v>
      </c>
      <c r="N17" s="1">
        <f t="shared" si="13"/>
        <v>0.448163796777835</v>
      </c>
      <c r="O17" s="1">
        <f t="shared" si="14"/>
        <v>0.448163796777835</v>
      </c>
      <c r="P17" s="1">
        <f t="shared" si="15"/>
        <v>3.01673713364451</v>
      </c>
      <c r="Q17" s="1">
        <f t="shared" si="16"/>
        <v>1294.79520650924</v>
      </c>
      <c r="R17" s="1">
        <f t="shared" si="17"/>
        <v>2.34449141613281</v>
      </c>
      <c r="S17" s="1">
        <f t="shared" si="18"/>
        <v>3.51673717718441</v>
      </c>
      <c r="T17" s="1">
        <f t="shared" si="19"/>
        <v>4.6889828574752</v>
      </c>
      <c r="U17" s="1">
        <f t="shared" si="20"/>
        <v>0.912495378855974</v>
      </c>
      <c r="V17" s="1">
        <f t="shared" si="21"/>
        <v>0.97116025925183</v>
      </c>
      <c r="W17" s="1">
        <f t="shared" si="22"/>
        <v>0.990887761386753</v>
      </c>
      <c r="X17" s="1">
        <f t="shared" si="23"/>
        <v>5.35101138199374</v>
      </c>
      <c r="Y17" s="1">
        <f t="shared" si="24"/>
        <v>1132.25443501471</v>
      </c>
      <c r="Z17" s="1">
        <f t="shared" si="25"/>
        <v>39</v>
      </c>
      <c r="AA17" s="1">
        <f t="shared" si="26"/>
        <v>0</v>
      </c>
    </row>
    <row r="18" spans="2:27">
      <c r="B18">
        <v>34.1</v>
      </c>
      <c r="C18">
        <v>-4.4</v>
      </c>
      <c r="D18">
        <v>-0.6</v>
      </c>
      <c r="E18">
        <v>7</v>
      </c>
      <c r="F18">
        <v>39</v>
      </c>
      <c r="G18" s="1">
        <f t="shared" si="6"/>
        <v>37.1000004082566</v>
      </c>
      <c r="H18" s="1">
        <f t="shared" si="7"/>
        <v>55.65000145084</v>
      </c>
      <c r="I18" s="1">
        <f t="shared" si="8"/>
        <v>74.2000012154379</v>
      </c>
      <c r="J18" s="1">
        <f t="shared" si="9"/>
        <v>-0.358381502890173</v>
      </c>
      <c r="K18" s="1">
        <f t="shared" si="10"/>
        <v>-0.358381502890174</v>
      </c>
      <c r="L18" s="1">
        <f t="shared" si="11"/>
        <v>-0.358381502890173</v>
      </c>
      <c r="M18" s="1">
        <f t="shared" si="12"/>
        <v>0.411351414836256</v>
      </c>
      <c r="N18" s="1">
        <f t="shared" si="13"/>
        <v>0.411351414836256</v>
      </c>
      <c r="O18" s="1">
        <f t="shared" si="14"/>
        <v>0.411351414836256</v>
      </c>
      <c r="P18" s="1">
        <f t="shared" si="15"/>
        <v>2.8510814118567</v>
      </c>
      <c r="Q18" s="1">
        <f t="shared" si="16"/>
        <v>1306.74431509221</v>
      </c>
      <c r="R18" s="1">
        <f t="shared" si="17"/>
        <v>2.2340542690928</v>
      </c>
      <c r="S18" s="1">
        <f t="shared" si="18"/>
        <v>3.35108145412852</v>
      </c>
      <c r="T18" s="1">
        <f t="shared" si="19"/>
        <v>4.46810856220768</v>
      </c>
      <c r="U18" s="1">
        <f t="shared" si="20"/>
        <v>0.903266186021656</v>
      </c>
      <c r="V18" s="1">
        <f t="shared" si="21"/>
        <v>0.966140231597267</v>
      </c>
      <c r="W18" s="1">
        <f t="shared" si="22"/>
        <v>0.988661057966832</v>
      </c>
      <c r="X18" s="1">
        <f t="shared" si="23"/>
        <v>5.32979874046691</v>
      </c>
      <c r="Y18" s="1">
        <f t="shared" si="24"/>
        <v>1133.68245285746</v>
      </c>
      <c r="Z18" s="1">
        <f t="shared" si="25"/>
        <v>39</v>
      </c>
      <c r="AA18" s="1">
        <f t="shared" si="26"/>
        <v>0</v>
      </c>
    </row>
    <row r="19" spans="2:27">
      <c r="B19">
        <v>47.4</v>
      </c>
      <c r="C19">
        <v>-5.7</v>
      </c>
      <c r="D19">
        <v>-4.6</v>
      </c>
      <c r="E19">
        <v>5</v>
      </c>
      <c r="F19">
        <v>39</v>
      </c>
      <c r="G19" s="1">
        <f t="shared" si="6"/>
        <v>43.100000474282</v>
      </c>
      <c r="H19" s="1">
        <f t="shared" si="7"/>
        <v>64.6500016854772</v>
      </c>
      <c r="I19" s="1">
        <f t="shared" si="8"/>
        <v>86.2000014120047</v>
      </c>
      <c r="J19" s="1">
        <f t="shared" si="9"/>
        <v>-0.0115606936416184</v>
      </c>
      <c r="K19" s="1">
        <f t="shared" si="10"/>
        <v>-0.0115606936416186</v>
      </c>
      <c r="L19" s="1">
        <f t="shared" si="11"/>
        <v>-0.0115606936416183</v>
      </c>
      <c r="M19" s="1">
        <f t="shared" si="12"/>
        <v>0.497109858778384</v>
      </c>
      <c r="N19" s="1">
        <f t="shared" si="13"/>
        <v>0.497109858778384</v>
      </c>
      <c r="O19" s="1">
        <f t="shared" si="14"/>
        <v>0.497109858778384</v>
      </c>
      <c r="P19" s="1">
        <f t="shared" si="15"/>
        <v>3.23699441670322</v>
      </c>
      <c r="Q19" s="1">
        <f t="shared" si="16"/>
        <v>1278.99256835092</v>
      </c>
      <c r="R19" s="1">
        <f t="shared" si="17"/>
        <v>2.4913296037503</v>
      </c>
      <c r="S19" s="1">
        <f t="shared" si="18"/>
        <v>3.73699446192916</v>
      </c>
      <c r="T19" s="1">
        <f t="shared" si="19"/>
        <v>4.98265923428908</v>
      </c>
      <c r="U19" s="1">
        <f t="shared" si="20"/>
        <v>0.923531753292982</v>
      </c>
      <c r="V19" s="1">
        <f t="shared" si="21"/>
        <v>0.976728844945343</v>
      </c>
      <c r="W19" s="1">
        <f t="shared" si="22"/>
        <v>0.993190874949685</v>
      </c>
      <c r="X19" s="1">
        <f t="shared" si="23"/>
        <v>5.37500686251155</v>
      </c>
      <c r="Y19" s="1">
        <f t="shared" si="24"/>
        <v>1130.64016349615</v>
      </c>
      <c r="Z19" s="1">
        <f t="shared" si="25"/>
        <v>69</v>
      </c>
      <c r="AA19" s="1">
        <f t="shared" si="26"/>
        <v>1</v>
      </c>
    </row>
    <row r="20" spans="2:27">
      <c r="B20">
        <v>33.1</v>
      </c>
      <c r="C20">
        <v>-4.5</v>
      </c>
      <c r="D20">
        <v>-2.4</v>
      </c>
      <c r="E20">
        <v>8</v>
      </c>
      <c r="F20">
        <v>39</v>
      </c>
      <c r="G20" s="1">
        <f t="shared" si="6"/>
        <v>35.2000003873486</v>
      </c>
      <c r="H20" s="1">
        <f t="shared" si="7"/>
        <v>52.8000013765382</v>
      </c>
      <c r="I20" s="1">
        <f t="shared" si="8"/>
        <v>70.4000011531918</v>
      </c>
      <c r="J20" s="1">
        <f t="shared" si="9"/>
        <v>-0.468208092485549</v>
      </c>
      <c r="K20" s="1">
        <f t="shared" si="10"/>
        <v>-0.468208092485549</v>
      </c>
      <c r="L20" s="1">
        <f t="shared" si="11"/>
        <v>-0.468208092485549</v>
      </c>
      <c r="M20" s="1">
        <f t="shared" si="12"/>
        <v>0.385040451680277</v>
      </c>
      <c r="N20" s="1">
        <f t="shared" si="13"/>
        <v>0.385040451680277</v>
      </c>
      <c r="O20" s="1">
        <f t="shared" si="14"/>
        <v>0.385040451680277</v>
      </c>
      <c r="P20" s="1">
        <f t="shared" si="15"/>
        <v>2.73268207547437</v>
      </c>
      <c r="Q20" s="1">
        <f t="shared" si="16"/>
        <v>1315.31834943862</v>
      </c>
      <c r="R20" s="1">
        <f t="shared" si="17"/>
        <v>2.15512137875626</v>
      </c>
      <c r="S20" s="1">
        <f t="shared" si="18"/>
        <v>3.23268211683985</v>
      </c>
      <c r="T20" s="1">
        <f t="shared" si="19"/>
        <v>4.31024278068587</v>
      </c>
      <c r="U20" s="1">
        <f t="shared" si="20"/>
        <v>0.896146381514399</v>
      </c>
      <c r="V20" s="1">
        <f t="shared" si="21"/>
        <v>0.962045808318346</v>
      </c>
      <c r="W20" s="1">
        <f t="shared" si="22"/>
        <v>0.986747693714088</v>
      </c>
      <c r="X20" s="1">
        <f t="shared" si="23"/>
        <v>5.31271057223463</v>
      </c>
      <c r="Y20" s="1">
        <f t="shared" si="24"/>
        <v>1134.83346899003</v>
      </c>
      <c r="Z20" s="1">
        <f t="shared" si="25"/>
        <v>39</v>
      </c>
      <c r="AA20" s="1">
        <f t="shared" si="26"/>
        <v>0</v>
      </c>
    </row>
    <row r="21" spans="2:27">
      <c r="B21">
        <v>34.1</v>
      </c>
      <c r="C21">
        <v>-4</v>
      </c>
      <c r="D21">
        <v>-2.5</v>
      </c>
      <c r="E21">
        <v>8</v>
      </c>
      <c r="F21">
        <v>39</v>
      </c>
      <c r="G21" s="1">
        <f t="shared" si="6"/>
        <v>36.6000004027545</v>
      </c>
      <c r="H21" s="1">
        <f t="shared" si="7"/>
        <v>54.9000014312869</v>
      </c>
      <c r="I21" s="1">
        <f t="shared" si="8"/>
        <v>73.2000011990574</v>
      </c>
      <c r="J21" s="1">
        <f t="shared" si="9"/>
        <v>-0.387283236994219</v>
      </c>
      <c r="K21" s="1">
        <f t="shared" si="10"/>
        <v>-0.38728323699422</v>
      </c>
      <c r="L21" s="1">
        <f t="shared" si="11"/>
        <v>-0.38728323699422</v>
      </c>
      <c r="M21" s="1">
        <f t="shared" si="12"/>
        <v>0.404371476803733</v>
      </c>
      <c r="N21" s="1">
        <f t="shared" si="13"/>
        <v>0.404371476803733</v>
      </c>
      <c r="O21" s="1">
        <f t="shared" si="14"/>
        <v>0.404371476803733</v>
      </c>
      <c r="P21" s="1">
        <f t="shared" si="15"/>
        <v>2.81967169013191</v>
      </c>
      <c r="Q21" s="1">
        <f t="shared" si="16"/>
        <v>1309.01615660984</v>
      </c>
      <c r="R21" s="1">
        <f t="shared" si="17"/>
        <v>2.2131144547648</v>
      </c>
      <c r="S21" s="1">
        <f t="shared" si="18"/>
        <v>3.31967173216329</v>
      </c>
      <c r="T21" s="1">
        <f t="shared" si="19"/>
        <v>4.42622893332653</v>
      </c>
      <c r="U21" s="1">
        <f t="shared" si="20"/>
        <v>0.901421027090798</v>
      </c>
      <c r="V21" s="1">
        <f t="shared" si="21"/>
        <v>0.965097535689841</v>
      </c>
      <c r="W21" s="1">
        <f t="shared" si="22"/>
        <v>0.988181834574548</v>
      </c>
      <c r="X21" s="1">
        <f t="shared" si="23"/>
        <v>5.32543109081356</v>
      </c>
      <c r="Y21" s="1">
        <f t="shared" si="24"/>
        <v>1133.97659121955</v>
      </c>
      <c r="Z21" s="1">
        <f t="shared" si="25"/>
        <v>39</v>
      </c>
      <c r="AA21" s="1">
        <f t="shared" si="26"/>
        <v>0</v>
      </c>
    </row>
    <row r="22" spans="2:27">
      <c r="B22">
        <v>36.9</v>
      </c>
      <c r="C22">
        <v>-5.3</v>
      </c>
      <c r="D22">
        <v>-2.5</v>
      </c>
      <c r="E22">
        <v>7</v>
      </c>
      <c r="F22">
        <v>39</v>
      </c>
      <c r="G22" s="1">
        <f t="shared" si="6"/>
        <v>37.1000004082566</v>
      </c>
      <c r="H22" s="1">
        <f t="shared" si="7"/>
        <v>55.65000145084</v>
      </c>
      <c r="I22" s="1">
        <f t="shared" si="8"/>
        <v>74.2000012154379</v>
      </c>
      <c r="J22" s="1">
        <f t="shared" si="9"/>
        <v>-0.358381502890173</v>
      </c>
      <c r="K22" s="1">
        <f t="shared" si="10"/>
        <v>-0.358381502890174</v>
      </c>
      <c r="L22" s="1">
        <f t="shared" si="11"/>
        <v>-0.358381502890173</v>
      </c>
      <c r="M22" s="1">
        <f t="shared" si="12"/>
        <v>0.411351414836256</v>
      </c>
      <c r="N22" s="1">
        <f t="shared" si="13"/>
        <v>0.411351414836256</v>
      </c>
      <c r="O22" s="1">
        <f t="shared" si="14"/>
        <v>0.411351414836256</v>
      </c>
      <c r="P22" s="1">
        <f t="shared" si="15"/>
        <v>2.8510814118567</v>
      </c>
      <c r="Q22" s="1">
        <f t="shared" si="16"/>
        <v>1306.74431509221</v>
      </c>
      <c r="R22" s="1">
        <f t="shared" si="17"/>
        <v>2.2340542690928</v>
      </c>
      <c r="S22" s="1">
        <f t="shared" si="18"/>
        <v>3.35108145412852</v>
      </c>
      <c r="T22" s="1">
        <f t="shared" si="19"/>
        <v>4.46810856220768</v>
      </c>
      <c r="U22" s="1">
        <f t="shared" si="20"/>
        <v>0.903266186021656</v>
      </c>
      <c r="V22" s="1">
        <f t="shared" si="21"/>
        <v>0.966140231597267</v>
      </c>
      <c r="W22" s="1">
        <f t="shared" si="22"/>
        <v>0.988661057966832</v>
      </c>
      <c r="X22" s="1">
        <f t="shared" si="23"/>
        <v>5.32979874046691</v>
      </c>
      <c r="Y22" s="1">
        <f t="shared" si="24"/>
        <v>1133.68245285746</v>
      </c>
      <c r="Z22" s="1">
        <f t="shared" si="25"/>
        <v>39</v>
      </c>
      <c r="AA22" s="1">
        <f t="shared" si="26"/>
        <v>0</v>
      </c>
    </row>
    <row r="23" spans="2:27">
      <c r="B23">
        <v>38.9</v>
      </c>
      <c r="C23">
        <v>-6.5</v>
      </c>
      <c r="D23">
        <v>-2.3</v>
      </c>
      <c r="E23">
        <v>8</v>
      </c>
      <c r="F23">
        <v>39</v>
      </c>
      <c r="G23" s="1">
        <f t="shared" si="6"/>
        <v>39.1000004302651</v>
      </c>
      <c r="H23" s="1">
        <f t="shared" si="7"/>
        <v>58.6500015290524</v>
      </c>
      <c r="I23" s="1">
        <f t="shared" si="8"/>
        <v>78.2000012809602</v>
      </c>
      <c r="J23" s="1">
        <f t="shared" si="9"/>
        <v>-0.242774566473989</v>
      </c>
      <c r="K23" s="1">
        <f t="shared" si="10"/>
        <v>-0.242774566473988</v>
      </c>
      <c r="L23" s="1">
        <f t="shared" si="11"/>
        <v>-0.242774566473989</v>
      </c>
      <c r="M23" s="1">
        <f t="shared" si="12"/>
        <v>0.439602716144018</v>
      </c>
      <c r="N23" s="1">
        <f t="shared" si="13"/>
        <v>0.439602716144018</v>
      </c>
      <c r="O23" s="1">
        <f t="shared" si="14"/>
        <v>0.439602716144018</v>
      </c>
      <c r="P23" s="1">
        <f t="shared" si="15"/>
        <v>2.97821227008286</v>
      </c>
      <c r="Q23" s="1">
        <f t="shared" si="16"/>
        <v>1297.56919125921</v>
      </c>
      <c r="R23" s="1">
        <f t="shared" si="17"/>
        <v>2.31880817394873</v>
      </c>
      <c r="S23" s="1">
        <f t="shared" si="18"/>
        <v>3.47821231332786</v>
      </c>
      <c r="T23" s="1">
        <f t="shared" si="19"/>
        <v>4.63761637283088</v>
      </c>
      <c r="U23" s="1">
        <f t="shared" si="20"/>
        <v>0.910422791050945</v>
      </c>
      <c r="V23" s="1">
        <f t="shared" si="21"/>
        <v>0.970061445380731</v>
      </c>
      <c r="W23" s="1">
        <f t="shared" si="22"/>
        <v>0.99041207284626</v>
      </c>
      <c r="X23" s="1">
        <f t="shared" si="23"/>
        <v>5.34633919621971</v>
      </c>
      <c r="Y23" s="1">
        <f t="shared" si="24"/>
        <v>1132.5688854959</v>
      </c>
      <c r="Z23" s="1">
        <f t="shared" si="25"/>
        <v>39</v>
      </c>
      <c r="AA23" s="1">
        <f t="shared" si="26"/>
        <v>0</v>
      </c>
    </row>
    <row r="24" spans="2:27">
      <c r="B24">
        <v>27.3</v>
      </c>
      <c r="C24">
        <v>-4.6</v>
      </c>
      <c r="D24">
        <v>-0.6</v>
      </c>
      <c r="E24">
        <v>7</v>
      </c>
      <c r="F24">
        <v>39</v>
      </c>
      <c r="G24" s="1">
        <f t="shared" si="6"/>
        <v>30.1000003312271</v>
      </c>
      <c r="H24" s="1">
        <f t="shared" si="7"/>
        <v>45.1500011770966</v>
      </c>
      <c r="I24" s="1">
        <f t="shared" si="8"/>
        <v>60.20000098611</v>
      </c>
      <c r="J24" s="1">
        <f t="shared" si="9"/>
        <v>-0.763005780346821</v>
      </c>
      <c r="K24" s="1">
        <f t="shared" si="10"/>
        <v>-0.763005780346821</v>
      </c>
      <c r="L24" s="1">
        <f t="shared" si="11"/>
        <v>-0.763005780346821</v>
      </c>
      <c r="M24" s="1">
        <f t="shared" si="12"/>
        <v>0.31799403479399</v>
      </c>
      <c r="N24" s="1">
        <f t="shared" si="13"/>
        <v>0.31799403479399</v>
      </c>
      <c r="O24" s="1">
        <f t="shared" si="14"/>
        <v>0.31799403479399</v>
      </c>
      <c r="P24" s="1">
        <f t="shared" si="15"/>
        <v>2.43097319392984</v>
      </c>
      <c r="Q24" s="1">
        <f t="shared" si="16"/>
        <v>1337.29372154308</v>
      </c>
      <c r="R24" s="1">
        <f t="shared" si="17"/>
        <v>1.95398212588402</v>
      </c>
      <c r="S24" s="1">
        <f t="shared" si="18"/>
        <v>2.93097323298577</v>
      </c>
      <c r="T24" s="1">
        <f t="shared" si="19"/>
        <v>3.9079642727786</v>
      </c>
      <c r="U24" s="1">
        <f t="shared" si="20"/>
        <v>0.875880203318578</v>
      </c>
      <c r="V24" s="1">
        <f t="shared" si="21"/>
        <v>0.949356487360161</v>
      </c>
      <c r="W24" s="1">
        <f t="shared" si="22"/>
        <v>0.980313982003742</v>
      </c>
      <c r="X24" s="1">
        <f t="shared" si="23"/>
        <v>5.26054298825082</v>
      </c>
      <c r="Y24" s="1">
        <f t="shared" si="24"/>
        <v>1138.35095944767</v>
      </c>
      <c r="Z24" s="1">
        <f t="shared" si="25"/>
        <v>39</v>
      </c>
      <c r="AA24" s="1">
        <f t="shared" si="26"/>
        <v>0</v>
      </c>
    </row>
    <row r="25" spans="2:27">
      <c r="B25">
        <v>42.6</v>
      </c>
      <c r="C25">
        <v>-4.3</v>
      </c>
      <c r="D25">
        <v>-2.5</v>
      </c>
      <c r="E25">
        <v>7</v>
      </c>
      <c r="F25">
        <v>39</v>
      </c>
      <c r="G25" s="1">
        <f t="shared" si="6"/>
        <v>43.8000004819849</v>
      </c>
      <c r="H25" s="1">
        <f t="shared" si="7"/>
        <v>65.7000017128516</v>
      </c>
      <c r="I25" s="1">
        <f t="shared" si="8"/>
        <v>87.6000014349375</v>
      </c>
      <c r="J25" s="1">
        <f t="shared" si="9"/>
        <v>0.0289017341040467</v>
      </c>
      <c r="K25" s="1">
        <f t="shared" si="10"/>
        <v>0.0289017341040465</v>
      </c>
      <c r="L25" s="1">
        <f t="shared" si="11"/>
        <v>0.0289017341040463</v>
      </c>
      <c r="M25" s="1">
        <f t="shared" si="12"/>
        <v>0.507224930611473</v>
      </c>
      <c r="N25" s="1">
        <f t="shared" si="13"/>
        <v>0.507224930611473</v>
      </c>
      <c r="O25" s="1">
        <f t="shared" si="14"/>
        <v>0.507224930611473</v>
      </c>
      <c r="P25" s="1">
        <f t="shared" si="15"/>
        <v>3.28251224079037</v>
      </c>
      <c r="Q25" s="1">
        <f t="shared" si="16"/>
        <v>1275.73893182929</v>
      </c>
      <c r="R25" s="1">
        <f t="shared" si="17"/>
        <v>2.52167481958349</v>
      </c>
      <c r="S25" s="1">
        <f t="shared" si="18"/>
        <v>3.78251228636475</v>
      </c>
      <c r="T25" s="1">
        <f t="shared" si="19"/>
        <v>5.04334966628175</v>
      </c>
      <c r="U25" s="1">
        <f t="shared" si="20"/>
        <v>0.925647405300967</v>
      </c>
      <c r="V25" s="1">
        <f t="shared" si="21"/>
        <v>0.977741302484754</v>
      </c>
      <c r="W25" s="1">
        <f t="shared" si="22"/>
        <v>0.993589263014285</v>
      </c>
      <c r="X25" s="1">
        <f t="shared" si="23"/>
        <v>5.37943797703377</v>
      </c>
      <c r="Y25" s="1">
        <f t="shared" si="24"/>
        <v>1130.34219074012</v>
      </c>
      <c r="Z25" s="1">
        <f t="shared" si="25"/>
        <v>69</v>
      </c>
      <c r="AA25" s="1">
        <f t="shared" si="26"/>
        <v>1</v>
      </c>
    </row>
    <row r="26" spans="2:27">
      <c r="B26">
        <v>30.3</v>
      </c>
      <c r="C26">
        <v>-3.7</v>
      </c>
      <c r="D26">
        <v>-2.4</v>
      </c>
      <c r="E26">
        <v>8</v>
      </c>
      <c r="F26">
        <v>39</v>
      </c>
      <c r="G26" s="1">
        <f t="shared" si="6"/>
        <v>33.2000003653402</v>
      </c>
      <c r="H26" s="1">
        <f t="shared" si="7"/>
        <v>49.8000012983258</v>
      </c>
      <c r="I26" s="1">
        <f t="shared" si="8"/>
        <v>66.4000010876695</v>
      </c>
      <c r="J26" s="1">
        <f t="shared" si="9"/>
        <v>-0.583815028901734</v>
      </c>
      <c r="K26" s="1">
        <f t="shared" si="10"/>
        <v>-0.583815028901734</v>
      </c>
      <c r="L26" s="1">
        <f t="shared" si="11"/>
        <v>-0.583815028901734</v>
      </c>
      <c r="M26" s="1">
        <f t="shared" si="12"/>
        <v>0.358055228806029</v>
      </c>
      <c r="N26" s="1">
        <f t="shared" si="13"/>
        <v>0.358055228806029</v>
      </c>
      <c r="O26" s="1">
        <f t="shared" si="14"/>
        <v>0.358055228806029</v>
      </c>
      <c r="P26" s="1">
        <f t="shared" si="15"/>
        <v>2.61124857030395</v>
      </c>
      <c r="Q26" s="1">
        <f t="shared" si="16"/>
        <v>1324.14123061221</v>
      </c>
      <c r="R26" s="1">
        <f t="shared" si="17"/>
        <v>2.07416570924267</v>
      </c>
      <c r="S26" s="1">
        <f t="shared" si="18"/>
        <v>3.11124861073987</v>
      </c>
      <c r="T26" s="1">
        <f t="shared" si="19"/>
        <v>4.14833144078819</v>
      </c>
      <c r="U26" s="1">
        <f t="shared" si="20"/>
        <v>0.88836674894857</v>
      </c>
      <c r="V26" s="1">
        <f t="shared" si="21"/>
        <v>0.957354361917737</v>
      </c>
      <c r="W26" s="1">
        <f t="shared" si="22"/>
        <v>0.984454729063226</v>
      </c>
      <c r="X26" s="1">
        <f t="shared" si="23"/>
        <v>5.29330784042197</v>
      </c>
      <c r="Y26" s="1">
        <f t="shared" si="24"/>
        <v>1136.14109634056</v>
      </c>
      <c r="Z26" s="1">
        <f t="shared" si="25"/>
        <v>39</v>
      </c>
      <c r="AA26" s="1">
        <f t="shared" si="26"/>
        <v>0</v>
      </c>
    </row>
    <row r="27" spans="2:27">
      <c r="B27">
        <v>44.6</v>
      </c>
      <c r="C27">
        <v>-4.5</v>
      </c>
      <c r="D27">
        <v>-2.4</v>
      </c>
      <c r="E27">
        <v>7</v>
      </c>
      <c r="F27">
        <v>39</v>
      </c>
      <c r="G27" s="1">
        <f t="shared" si="6"/>
        <v>45.7000005028929</v>
      </c>
      <c r="H27" s="1">
        <f t="shared" si="7"/>
        <v>68.5500017871533</v>
      </c>
      <c r="I27" s="1">
        <f t="shared" si="8"/>
        <v>91.4000014971837</v>
      </c>
      <c r="J27" s="1">
        <f t="shared" si="9"/>
        <v>0.138728323699422</v>
      </c>
      <c r="K27" s="1">
        <f t="shared" si="10"/>
        <v>0.138728323699422</v>
      </c>
      <c r="L27" s="1">
        <f t="shared" si="11"/>
        <v>0.138728323699422</v>
      </c>
      <c r="M27" s="1">
        <f t="shared" si="12"/>
        <v>0.53462656479573</v>
      </c>
      <c r="N27" s="1">
        <f t="shared" si="13"/>
        <v>0.53462656479573</v>
      </c>
      <c r="O27" s="1">
        <f t="shared" si="14"/>
        <v>0.53462656479573</v>
      </c>
      <c r="P27" s="1">
        <f t="shared" si="15"/>
        <v>3.40581959689034</v>
      </c>
      <c r="Q27" s="1">
        <f t="shared" si="16"/>
        <v>1266.94567856912</v>
      </c>
      <c r="R27" s="1">
        <f t="shared" si="17"/>
        <v>2.60387972304086</v>
      </c>
      <c r="S27" s="1">
        <f t="shared" si="18"/>
        <v>3.90581964340862</v>
      </c>
      <c r="T27" s="1">
        <f t="shared" si="19"/>
        <v>5.20775947408042</v>
      </c>
      <c r="U27" s="1">
        <f t="shared" si="20"/>
        <v>0.931110855025567</v>
      </c>
      <c r="V27" s="1">
        <f t="shared" si="21"/>
        <v>0.9802725512578</v>
      </c>
      <c r="W27" s="1">
        <f t="shared" si="22"/>
        <v>0.994555876293717</v>
      </c>
      <c r="X27" s="1">
        <f t="shared" si="23"/>
        <v>5.39063152666758</v>
      </c>
      <c r="Y27" s="1">
        <f t="shared" si="24"/>
        <v>1129.58964917623</v>
      </c>
      <c r="Z27" s="1">
        <f t="shared" si="25"/>
        <v>69</v>
      </c>
      <c r="AA27" s="1">
        <f t="shared" si="26"/>
        <v>1</v>
      </c>
    </row>
    <row r="28" spans="2:27">
      <c r="B28">
        <v>47.4</v>
      </c>
      <c r="C28">
        <v>-5.5</v>
      </c>
      <c r="D28">
        <v>-3.7</v>
      </c>
      <c r="E28">
        <v>5</v>
      </c>
      <c r="F28">
        <v>39</v>
      </c>
      <c r="G28" s="1">
        <f t="shared" si="6"/>
        <v>44.2000004863866</v>
      </c>
      <c r="H28" s="1">
        <f t="shared" si="7"/>
        <v>66.300001728494</v>
      </c>
      <c r="I28" s="1">
        <f t="shared" si="8"/>
        <v>88.400001448042</v>
      </c>
      <c r="J28" s="1">
        <f t="shared" si="9"/>
        <v>0.0520231213872835</v>
      </c>
      <c r="K28" s="1">
        <f t="shared" si="10"/>
        <v>0.052023121387283</v>
      </c>
      <c r="L28" s="1">
        <f t="shared" si="11"/>
        <v>0.0520231213872833</v>
      </c>
      <c r="M28" s="1">
        <f t="shared" si="12"/>
        <v>0.513002847897872</v>
      </c>
      <c r="N28" s="1">
        <f t="shared" si="13"/>
        <v>0.513002847897872</v>
      </c>
      <c r="O28" s="1">
        <f t="shared" si="14"/>
        <v>0.513002847897872</v>
      </c>
      <c r="P28" s="1">
        <f t="shared" si="15"/>
        <v>3.30851286905799</v>
      </c>
      <c r="Q28" s="1">
        <f t="shared" si="16"/>
        <v>1273.8822536182</v>
      </c>
      <c r="R28" s="1">
        <f t="shared" si="17"/>
        <v>2.53900857163343</v>
      </c>
      <c r="S28" s="1">
        <f t="shared" si="18"/>
        <v>3.8085129148314</v>
      </c>
      <c r="T28" s="1">
        <f t="shared" si="19"/>
        <v>5.07801717056802</v>
      </c>
      <c r="U28" s="1">
        <f t="shared" si="20"/>
        <v>0.926831621538951</v>
      </c>
      <c r="V28" s="1">
        <f t="shared" si="21"/>
        <v>0.978300186898481</v>
      </c>
      <c r="W28" s="1">
        <f t="shared" si="22"/>
        <v>0.993806346155791</v>
      </c>
      <c r="X28" s="1">
        <f t="shared" si="23"/>
        <v>5.38189468621736</v>
      </c>
      <c r="Y28" s="1">
        <f t="shared" si="24"/>
        <v>1130.17700488858</v>
      </c>
      <c r="Z28" s="1">
        <f t="shared" si="25"/>
        <v>69</v>
      </c>
      <c r="AA28" s="1">
        <f t="shared" si="26"/>
        <v>1</v>
      </c>
    </row>
    <row r="29" spans="2:27">
      <c r="B29">
        <v>49.4</v>
      </c>
      <c r="C29">
        <v>-5.9</v>
      </c>
      <c r="D29">
        <v>-2.7</v>
      </c>
      <c r="E29">
        <v>7</v>
      </c>
      <c r="F29">
        <v>39</v>
      </c>
      <c r="G29" s="1">
        <f t="shared" si="6"/>
        <v>48.800000537006</v>
      </c>
      <c r="H29" s="1">
        <f t="shared" si="7"/>
        <v>73.2000019083825</v>
      </c>
      <c r="I29" s="1">
        <f t="shared" si="8"/>
        <v>97.6000015987432</v>
      </c>
      <c r="J29" s="1">
        <f t="shared" si="9"/>
        <v>0.317919075144509</v>
      </c>
      <c r="K29" s="1">
        <f t="shared" si="10"/>
        <v>0.317919075144509</v>
      </c>
      <c r="L29" s="1">
        <f t="shared" si="11"/>
        <v>0.317919075144509</v>
      </c>
      <c r="M29" s="1">
        <f t="shared" si="12"/>
        <v>0.57881703127249</v>
      </c>
      <c r="N29" s="1">
        <f t="shared" si="13"/>
        <v>0.57881703127249</v>
      </c>
      <c r="O29" s="1">
        <f t="shared" si="14"/>
        <v>0.57881703127249</v>
      </c>
      <c r="P29" s="1">
        <f t="shared" si="15"/>
        <v>3.60467669969789</v>
      </c>
      <c r="Q29" s="1">
        <f t="shared" si="16"/>
        <v>1252.82891153291</v>
      </c>
      <c r="R29" s="1">
        <f t="shared" si="17"/>
        <v>2.73645112392998</v>
      </c>
      <c r="S29" s="1">
        <f t="shared" si="18"/>
        <v>4.10467674773841</v>
      </c>
      <c r="T29" s="1">
        <f t="shared" si="19"/>
        <v>5.47290227728417</v>
      </c>
      <c r="U29" s="1">
        <f t="shared" si="20"/>
        <v>0.939143583901936</v>
      </c>
      <c r="V29" s="1">
        <f t="shared" si="21"/>
        <v>0.983772330947042</v>
      </c>
      <c r="W29" s="1">
        <f t="shared" si="22"/>
        <v>0.995818530393287</v>
      </c>
      <c r="X29" s="1">
        <f t="shared" si="23"/>
        <v>5.40643923354358</v>
      </c>
      <c r="Y29" s="1">
        <f t="shared" si="24"/>
        <v>1128.5273249696</v>
      </c>
      <c r="Z29" s="1">
        <f t="shared" si="25"/>
        <v>84</v>
      </c>
      <c r="AA29" s="1">
        <f t="shared" si="26"/>
        <v>1</v>
      </c>
    </row>
    <row r="30" spans="2:27">
      <c r="B30">
        <v>32.1</v>
      </c>
      <c r="C30">
        <v>-4.9</v>
      </c>
      <c r="D30">
        <v>-2.5</v>
      </c>
      <c r="E30">
        <v>7</v>
      </c>
      <c r="F30">
        <v>39</v>
      </c>
      <c r="G30" s="1">
        <f t="shared" si="6"/>
        <v>32.7000003598381</v>
      </c>
      <c r="H30" s="1">
        <f t="shared" si="7"/>
        <v>49.0500012787727</v>
      </c>
      <c r="I30" s="1">
        <f t="shared" si="8"/>
        <v>65.400001071289</v>
      </c>
      <c r="J30" s="1">
        <f t="shared" si="9"/>
        <v>-0.61271676300578</v>
      </c>
      <c r="K30" s="1">
        <f t="shared" si="10"/>
        <v>-0.612716763005781</v>
      </c>
      <c r="L30" s="1">
        <f t="shared" si="11"/>
        <v>-0.61271676300578</v>
      </c>
      <c r="M30" s="1">
        <f t="shared" si="12"/>
        <v>0.351439716912485</v>
      </c>
      <c r="N30" s="1">
        <f t="shared" si="13"/>
        <v>0.351439716912485</v>
      </c>
      <c r="O30" s="1">
        <f t="shared" si="14"/>
        <v>0.351439716912485</v>
      </c>
      <c r="P30" s="1">
        <f t="shared" si="15"/>
        <v>2.58147876623476</v>
      </c>
      <c r="Q30" s="1">
        <f t="shared" si="16"/>
        <v>1326.30868885421</v>
      </c>
      <c r="R30" s="1">
        <f t="shared" si="17"/>
        <v>2.05431917334364</v>
      </c>
      <c r="S30" s="1">
        <f t="shared" si="18"/>
        <v>3.0814788064428</v>
      </c>
      <c r="T30" s="1">
        <f t="shared" si="19"/>
        <v>4.10863836877673</v>
      </c>
      <c r="U30" s="1">
        <f t="shared" si="20"/>
        <v>0.886383320172367</v>
      </c>
      <c r="V30" s="1">
        <f t="shared" si="21"/>
        <v>0.956122266062868</v>
      </c>
      <c r="W30" s="1">
        <f t="shared" si="22"/>
        <v>0.98383545451949</v>
      </c>
      <c r="X30" s="1">
        <f t="shared" si="23"/>
        <v>5.2882377186857</v>
      </c>
      <c r="Y30" s="1">
        <f t="shared" si="24"/>
        <v>1136.48291611185</v>
      </c>
      <c r="Z30" s="1">
        <f t="shared" si="25"/>
        <v>39</v>
      </c>
      <c r="AA30" s="1">
        <f t="shared" si="26"/>
        <v>0</v>
      </c>
    </row>
    <row r="31" spans="2:27">
      <c r="B31">
        <v>35.1</v>
      </c>
      <c r="C31">
        <v>-5.5</v>
      </c>
      <c r="D31">
        <v>-4.1</v>
      </c>
      <c r="E31">
        <v>5</v>
      </c>
      <c r="F31">
        <v>39</v>
      </c>
      <c r="G31" s="1">
        <f t="shared" si="6"/>
        <v>31.500000346633</v>
      </c>
      <c r="H31" s="1">
        <f t="shared" si="7"/>
        <v>47.2500012318453</v>
      </c>
      <c r="I31" s="1">
        <f t="shared" si="8"/>
        <v>63.0000010319756</v>
      </c>
      <c r="J31" s="1">
        <f t="shared" si="9"/>
        <v>-0.682080924855491</v>
      </c>
      <c r="K31" s="1">
        <f t="shared" si="10"/>
        <v>-0.682080924855491</v>
      </c>
      <c r="L31" s="1">
        <f t="shared" si="11"/>
        <v>-0.682080924855491</v>
      </c>
      <c r="M31" s="1">
        <f t="shared" si="12"/>
        <v>0.335797020089975</v>
      </c>
      <c r="N31" s="1">
        <f t="shared" si="13"/>
        <v>0.335797020089975</v>
      </c>
      <c r="O31" s="1">
        <f t="shared" si="14"/>
        <v>0.335797020089975</v>
      </c>
      <c r="P31" s="1">
        <f t="shared" si="15"/>
        <v>2.51108662923713</v>
      </c>
      <c r="Q31" s="1">
        <f t="shared" si="16"/>
        <v>1331.44079897904</v>
      </c>
      <c r="R31" s="1">
        <f t="shared" si="17"/>
        <v>2.0073910823597</v>
      </c>
      <c r="S31" s="1">
        <f t="shared" si="18"/>
        <v>3.01108666890632</v>
      </c>
      <c r="T31" s="1">
        <f t="shared" si="19"/>
        <v>4.01478218630425</v>
      </c>
      <c r="U31" s="1">
        <f t="shared" si="20"/>
        <v>0.881570912732182</v>
      </c>
      <c r="V31" s="1">
        <f t="shared" si="21"/>
        <v>0.953072479880464</v>
      </c>
      <c r="W31" s="1">
        <f t="shared" si="22"/>
        <v>0.982273031578768</v>
      </c>
      <c r="X31" s="1">
        <f t="shared" si="23"/>
        <v>5.27572578586706</v>
      </c>
      <c r="Y31" s="1">
        <f t="shared" si="24"/>
        <v>1137.32667127003</v>
      </c>
      <c r="Z31" s="1">
        <f t="shared" si="25"/>
        <v>39</v>
      </c>
      <c r="AA31" s="1">
        <f t="shared" si="26"/>
        <v>0</v>
      </c>
    </row>
    <row r="32" spans="2:27">
      <c r="B32">
        <v>39.6</v>
      </c>
      <c r="C32">
        <v>-5.9</v>
      </c>
      <c r="D32">
        <v>-2.4</v>
      </c>
      <c r="E32">
        <v>7</v>
      </c>
      <c r="F32">
        <v>39</v>
      </c>
      <c r="G32" s="1">
        <f t="shared" si="6"/>
        <v>39.3000004324659</v>
      </c>
      <c r="H32" s="1">
        <f t="shared" si="7"/>
        <v>58.9500015368737</v>
      </c>
      <c r="I32" s="1">
        <f t="shared" si="8"/>
        <v>78.6000012875124</v>
      </c>
      <c r="J32" s="1">
        <f t="shared" si="9"/>
        <v>-0.23121387283237</v>
      </c>
      <c r="K32" s="1">
        <f t="shared" si="10"/>
        <v>-0.23121387283237</v>
      </c>
      <c r="L32" s="1">
        <f t="shared" si="11"/>
        <v>-0.23121387283237</v>
      </c>
      <c r="M32" s="1">
        <f t="shared" si="12"/>
        <v>0.442452676286611</v>
      </c>
      <c r="N32" s="1">
        <f t="shared" si="13"/>
        <v>0.442452676286611</v>
      </c>
      <c r="O32" s="1">
        <f t="shared" si="14"/>
        <v>0.442452676286611</v>
      </c>
      <c r="P32" s="1">
        <f t="shared" si="15"/>
        <v>2.99103709096071</v>
      </c>
      <c r="Q32" s="1">
        <f t="shared" si="16"/>
        <v>1296.64540978457</v>
      </c>
      <c r="R32" s="1">
        <f t="shared" si="17"/>
        <v>2.3273580544706</v>
      </c>
      <c r="S32" s="1">
        <f t="shared" si="18"/>
        <v>3.49103713430388</v>
      </c>
      <c r="T32" s="1">
        <f t="shared" si="19"/>
        <v>4.65471613396655</v>
      </c>
      <c r="U32" s="1">
        <f t="shared" si="20"/>
        <v>0.911117618163984</v>
      </c>
      <c r="V32" s="1">
        <f t="shared" si="21"/>
        <v>0.970431669922282</v>
      </c>
      <c r="W32" s="1">
        <f t="shared" si="22"/>
        <v>0.990573097889322</v>
      </c>
      <c r="X32" s="1">
        <f t="shared" si="23"/>
        <v>5.3479114102586</v>
      </c>
      <c r="Y32" s="1">
        <f t="shared" si="24"/>
        <v>1132.4630664518</v>
      </c>
      <c r="Z32" s="1">
        <f t="shared" si="25"/>
        <v>39</v>
      </c>
      <c r="AA32" s="1">
        <f t="shared" si="26"/>
        <v>0</v>
      </c>
    </row>
    <row r="33" spans="2:27">
      <c r="B33">
        <v>28.3</v>
      </c>
      <c r="C33">
        <v>-5.1</v>
      </c>
      <c r="D33">
        <v>-0.4</v>
      </c>
      <c r="E33">
        <v>8</v>
      </c>
      <c r="F33">
        <v>39</v>
      </c>
      <c r="G33" s="1">
        <f t="shared" si="6"/>
        <v>31.8000003499343</v>
      </c>
      <c r="H33" s="1">
        <f t="shared" si="7"/>
        <v>47.7000012435771</v>
      </c>
      <c r="I33" s="1">
        <f t="shared" si="8"/>
        <v>63.6000010418039</v>
      </c>
      <c r="J33" s="1">
        <f t="shared" si="9"/>
        <v>-0.664739884393064</v>
      </c>
      <c r="K33" s="1">
        <f t="shared" si="10"/>
        <v>-0.664739884393064</v>
      </c>
      <c r="L33" s="1">
        <f t="shared" si="11"/>
        <v>-0.664739884393064</v>
      </c>
      <c r="M33" s="1">
        <f t="shared" si="12"/>
        <v>0.339675667405854</v>
      </c>
      <c r="N33" s="1">
        <f t="shared" si="13"/>
        <v>0.339675667405854</v>
      </c>
      <c r="O33" s="1">
        <f t="shared" si="14"/>
        <v>0.339675667405854</v>
      </c>
      <c r="P33" s="1">
        <f t="shared" si="15"/>
        <v>2.52854054248001</v>
      </c>
      <c r="Q33" s="1">
        <f t="shared" si="16"/>
        <v>1330.16735496152</v>
      </c>
      <c r="R33" s="1">
        <f t="shared" si="17"/>
        <v>2.01902702443538</v>
      </c>
      <c r="S33" s="1">
        <f t="shared" si="18"/>
        <v>3.02854058228282</v>
      </c>
      <c r="T33" s="1">
        <f t="shared" si="19"/>
        <v>4.03805407058073</v>
      </c>
      <c r="U33" s="1">
        <f t="shared" si="20"/>
        <v>0.882780363889807</v>
      </c>
      <c r="V33" s="1">
        <f t="shared" si="21"/>
        <v>0.953846967656719</v>
      </c>
      <c r="W33" s="1">
        <f t="shared" si="22"/>
        <v>0.982673743023305</v>
      </c>
      <c r="X33" s="1">
        <f t="shared" si="23"/>
        <v>5.27889839163486</v>
      </c>
      <c r="Y33" s="1">
        <f t="shared" si="24"/>
        <v>1137.11269368169</v>
      </c>
      <c r="Z33" s="1">
        <f t="shared" si="25"/>
        <v>39</v>
      </c>
      <c r="AA33" s="1">
        <f t="shared" si="26"/>
        <v>0</v>
      </c>
    </row>
    <row r="34" spans="2:27">
      <c r="B34">
        <v>47.4</v>
      </c>
      <c r="C34">
        <v>-5.2</v>
      </c>
      <c r="D34">
        <v>-3.9</v>
      </c>
      <c r="E34">
        <v>5</v>
      </c>
      <c r="F34">
        <v>39</v>
      </c>
      <c r="G34" s="1">
        <f t="shared" si="6"/>
        <v>44.300000487487</v>
      </c>
      <c r="H34" s="1">
        <f t="shared" si="7"/>
        <v>66.4500017324046</v>
      </c>
      <c r="I34" s="1">
        <f t="shared" si="8"/>
        <v>88.6000014513181</v>
      </c>
      <c r="J34" s="1">
        <f t="shared" si="9"/>
        <v>0.0578034682080926</v>
      </c>
      <c r="K34" s="1">
        <f t="shared" si="10"/>
        <v>0.0578034682080923</v>
      </c>
      <c r="L34" s="1">
        <f t="shared" si="11"/>
        <v>0.0578034682080923</v>
      </c>
      <c r="M34" s="1">
        <f t="shared" si="12"/>
        <v>0.514446844743587</v>
      </c>
      <c r="N34" s="1">
        <f t="shared" si="13"/>
        <v>0.514446844743587</v>
      </c>
      <c r="O34" s="1">
        <f t="shared" si="14"/>
        <v>0.514446844743587</v>
      </c>
      <c r="P34" s="1">
        <f t="shared" si="15"/>
        <v>3.31501085498337</v>
      </c>
      <c r="Q34" s="1">
        <f t="shared" si="16"/>
        <v>1273.41845027995</v>
      </c>
      <c r="R34" s="1">
        <f t="shared" si="17"/>
        <v>2.54334056221825</v>
      </c>
      <c r="S34" s="1">
        <f t="shared" si="18"/>
        <v>3.81501090080653</v>
      </c>
      <c r="T34" s="1">
        <f t="shared" si="19"/>
        <v>5.08668115178423</v>
      </c>
      <c r="U34" s="1">
        <f t="shared" si="20"/>
        <v>0.927124851820157</v>
      </c>
      <c r="V34" s="1">
        <f t="shared" si="21"/>
        <v>0.978437704309443</v>
      </c>
      <c r="W34" s="1">
        <f t="shared" si="22"/>
        <v>0.993859447975139</v>
      </c>
      <c r="X34" s="1">
        <f t="shared" si="23"/>
        <v>5.38250039626405</v>
      </c>
      <c r="Y34" s="1">
        <f t="shared" si="24"/>
        <v>1130.13627960719</v>
      </c>
      <c r="Z34" s="1">
        <f t="shared" si="25"/>
        <v>69</v>
      </c>
      <c r="AA34" s="1">
        <f t="shared" si="26"/>
        <v>1</v>
      </c>
    </row>
    <row r="35" spans="2:27">
      <c r="B35">
        <v>38.9</v>
      </c>
      <c r="C35">
        <v>-5.7</v>
      </c>
      <c r="D35">
        <v>-3.8</v>
      </c>
      <c r="E35">
        <v>5</v>
      </c>
      <c r="F35">
        <v>39</v>
      </c>
      <c r="G35" s="1">
        <f t="shared" si="6"/>
        <v>35.4000003895495</v>
      </c>
      <c r="H35" s="1">
        <f t="shared" si="7"/>
        <v>53.1000013843595</v>
      </c>
      <c r="I35" s="1">
        <f t="shared" si="8"/>
        <v>70.800001159744</v>
      </c>
      <c r="J35" s="1">
        <f t="shared" si="9"/>
        <v>-0.456647398843931</v>
      </c>
      <c r="K35" s="1">
        <f t="shared" si="10"/>
        <v>-0.456647398843931</v>
      </c>
      <c r="L35" s="1">
        <f t="shared" si="11"/>
        <v>-0.456647398843931</v>
      </c>
      <c r="M35" s="1">
        <f t="shared" si="12"/>
        <v>0.387781454756271</v>
      </c>
      <c r="N35" s="1">
        <f t="shared" si="13"/>
        <v>0.387781454756271</v>
      </c>
      <c r="O35" s="1">
        <f t="shared" si="14"/>
        <v>0.387781454756271</v>
      </c>
      <c r="P35" s="1">
        <f t="shared" si="15"/>
        <v>2.74501658954349</v>
      </c>
      <c r="Q35" s="1">
        <f t="shared" si="16"/>
        <v>1314.42382209248</v>
      </c>
      <c r="R35" s="1">
        <f t="shared" si="17"/>
        <v>2.16334438807473</v>
      </c>
      <c r="S35" s="1">
        <f t="shared" si="18"/>
        <v>3.2450166310034</v>
      </c>
      <c r="T35" s="1">
        <f t="shared" si="19"/>
        <v>4.32668879941123</v>
      </c>
      <c r="U35" s="1">
        <f t="shared" si="20"/>
        <v>0.896909191746495</v>
      </c>
      <c r="V35" s="1">
        <f t="shared" si="21"/>
        <v>0.962493628854287</v>
      </c>
      <c r="W35" s="1">
        <f t="shared" si="22"/>
        <v>0.986961040419843</v>
      </c>
      <c r="X35" s="1">
        <f t="shared" si="23"/>
        <v>5.31457180671505</v>
      </c>
      <c r="Y35" s="1">
        <f t="shared" si="24"/>
        <v>1134.70807256496</v>
      </c>
      <c r="Z35" s="1">
        <f t="shared" si="25"/>
        <v>39</v>
      </c>
      <c r="AA35" s="1">
        <f t="shared" si="26"/>
        <v>0</v>
      </c>
    </row>
    <row r="36" spans="2:27">
      <c r="B36">
        <v>40.6</v>
      </c>
      <c r="C36">
        <v>-5.1</v>
      </c>
      <c r="D36">
        <v>-3.6</v>
      </c>
      <c r="E36">
        <v>6</v>
      </c>
      <c r="F36">
        <v>39</v>
      </c>
      <c r="G36" s="1">
        <f t="shared" si="6"/>
        <v>38.9000004280642</v>
      </c>
      <c r="H36" s="1">
        <f t="shared" si="7"/>
        <v>58.3500015212312</v>
      </c>
      <c r="I36" s="1">
        <f t="shared" si="8"/>
        <v>77.800001274408</v>
      </c>
      <c r="J36" s="1">
        <f t="shared" si="9"/>
        <v>-0.254335260115607</v>
      </c>
      <c r="K36" s="1">
        <f t="shared" si="10"/>
        <v>-0.254335260115607</v>
      </c>
      <c r="L36" s="1">
        <f t="shared" si="11"/>
        <v>-0.254335260115607</v>
      </c>
      <c r="M36" s="1">
        <f t="shared" si="12"/>
        <v>0.436756733061175</v>
      </c>
      <c r="N36" s="1">
        <f t="shared" si="13"/>
        <v>0.436756733061175</v>
      </c>
      <c r="O36" s="1">
        <f t="shared" si="14"/>
        <v>0.436756733061175</v>
      </c>
      <c r="P36" s="1">
        <f t="shared" si="15"/>
        <v>2.96540534597422</v>
      </c>
      <c r="Q36" s="1">
        <f t="shared" si="16"/>
        <v>1298.49201187994</v>
      </c>
      <c r="R36" s="1">
        <f t="shared" si="17"/>
        <v>2.31027022460625</v>
      </c>
      <c r="S36" s="1">
        <f t="shared" si="18"/>
        <v>3.46540538912117</v>
      </c>
      <c r="T36" s="1">
        <f t="shared" si="19"/>
        <v>4.62054047405411</v>
      </c>
      <c r="U36" s="1">
        <f t="shared" si="20"/>
        <v>0.909724050275086</v>
      </c>
      <c r="V36" s="1">
        <f t="shared" si="21"/>
        <v>0.969687256125095</v>
      </c>
      <c r="W36" s="1">
        <f t="shared" si="22"/>
        <v>0.990248554767642</v>
      </c>
      <c r="X36" s="1">
        <f t="shared" si="23"/>
        <v>5.34475213537548</v>
      </c>
      <c r="Y36" s="1">
        <f t="shared" si="24"/>
        <v>1132.67570882931</v>
      </c>
      <c r="Z36" s="1">
        <f t="shared" si="25"/>
        <v>39</v>
      </c>
      <c r="AA36" s="1">
        <f t="shared" si="26"/>
        <v>0</v>
      </c>
    </row>
    <row r="37" spans="2:27">
      <c r="B37">
        <v>43.6</v>
      </c>
      <c r="C37">
        <v>-3.9</v>
      </c>
      <c r="D37">
        <v>-2.4</v>
      </c>
      <c r="E37">
        <v>7</v>
      </c>
      <c r="F37">
        <v>39</v>
      </c>
      <c r="G37" s="1">
        <f t="shared" si="6"/>
        <v>45.3000004984913</v>
      </c>
      <c r="H37" s="1">
        <f t="shared" si="7"/>
        <v>67.9500017715109</v>
      </c>
      <c r="I37" s="1">
        <f t="shared" si="8"/>
        <v>90.6000014840792</v>
      </c>
      <c r="J37" s="1">
        <f t="shared" si="9"/>
        <v>0.115606936416185</v>
      </c>
      <c r="K37" s="1">
        <f t="shared" si="10"/>
        <v>0.115606936416185</v>
      </c>
      <c r="L37" s="1">
        <f t="shared" si="11"/>
        <v>0.115606936416185</v>
      </c>
      <c r="M37" s="1">
        <f t="shared" si="12"/>
        <v>0.528869587847673</v>
      </c>
      <c r="N37" s="1">
        <f t="shared" si="13"/>
        <v>0.528869587847673</v>
      </c>
      <c r="O37" s="1">
        <f t="shared" si="14"/>
        <v>0.528869587847673</v>
      </c>
      <c r="P37" s="1">
        <f t="shared" si="15"/>
        <v>3.37991320014699</v>
      </c>
      <c r="Q37" s="1">
        <f t="shared" si="16"/>
        <v>1268.79058362906</v>
      </c>
      <c r="R37" s="1">
        <f t="shared" si="17"/>
        <v>2.58660879200664</v>
      </c>
      <c r="S37" s="1">
        <f t="shared" si="18"/>
        <v>3.87991324646697</v>
      </c>
      <c r="T37" s="1">
        <f t="shared" si="19"/>
        <v>5.17321761182626</v>
      </c>
      <c r="U37" s="1">
        <f t="shared" si="20"/>
        <v>0.929994755877216</v>
      </c>
      <c r="V37" s="1">
        <f t="shared" si="21"/>
        <v>0.979765283063307</v>
      </c>
      <c r="W37" s="1">
        <f t="shared" si="22"/>
        <v>0.994365618659058</v>
      </c>
      <c r="X37" s="1">
        <f t="shared" si="23"/>
        <v>5.38837400991982</v>
      </c>
      <c r="Y37" s="1">
        <f t="shared" si="24"/>
        <v>1129.74140169703</v>
      </c>
      <c r="Z37" s="1">
        <f t="shared" si="25"/>
        <v>69</v>
      </c>
      <c r="AA37" s="1">
        <f t="shared" si="26"/>
        <v>1</v>
      </c>
    </row>
    <row r="38" spans="2:27">
      <c r="B38">
        <v>33.1</v>
      </c>
      <c r="C38">
        <v>-5.7</v>
      </c>
      <c r="D38">
        <v>-4.6</v>
      </c>
      <c r="E38">
        <v>5</v>
      </c>
      <c r="F38">
        <v>39</v>
      </c>
      <c r="G38" s="1">
        <f t="shared" si="6"/>
        <v>28.8000003169216</v>
      </c>
      <c r="H38" s="1">
        <f t="shared" si="7"/>
        <v>43.2000011262586</v>
      </c>
      <c r="I38" s="1">
        <f t="shared" si="8"/>
        <v>57.6000009435206</v>
      </c>
      <c r="J38" s="1">
        <f t="shared" si="9"/>
        <v>-0.838150289017341</v>
      </c>
      <c r="K38" s="1">
        <f t="shared" si="10"/>
        <v>-0.838150289017341</v>
      </c>
      <c r="L38" s="1">
        <f t="shared" si="11"/>
        <v>-0.838150289017341</v>
      </c>
      <c r="M38" s="1">
        <f t="shared" si="12"/>
        <v>0.301924497463418</v>
      </c>
      <c r="N38" s="1">
        <f t="shared" si="13"/>
        <v>0.301924497463418</v>
      </c>
      <c r="O38" s="1">
        <f t="shared" si="14"/>
        <v>0.301924497463418</v>
      </c>
      <c r="P38" s="1">
        <f t="shared" si="15"/>
        <v>2.35866027461055</v>
      </c>
      <c r="Q38" s="1">
        <f t="shared" si="16"/>
        <v>1342.5877768714</v>
      </c>
      <c r="R38" s="1">
        <f t="shared" si="17"/>
        <v>1.90577351336181</v>
      </c>
      <c r="S38" s="1">
        <f t="shared" si="18"/>
        <v>2.85866031311294</v>
      </c>
      <c r="T38" s="1">
        <f t="shared" si="19"/>
        <v>3.8115470472158</v>
      </c>
      <c r="U38" s="1">
        <f t="shared" si="20"/>
        <v>0.870543579056767</v>
      </c>
      <c r="V38" s="1">
        <f t="shared" si="21"/>
        <v>0.945764622775092</v>
      </c>
      <c r="W38" s="1">
        <f t="shared" si="22"/>
        <v>0.978364504896861</v>
      </c>
      <c r="X38" s="1">
        <f t="shared" si="23"/>
        <v>5.24591961263459</v>
      </c>
      <c r="Y38" s="1">
        <f t="shared" si="24"/>
        <v>1139.33794279673</v>
      </c>
      <c r="Z38" s="1">
        <f t="shared" si="25"/>
        <v>39</v>
      </c>
      <c r="AA38" s="1">
        <f t="shared" si="26"/>
        <v>0</v>
      </c>
    </row>
    <row r="39" spans="2:27">
      <c r="B39">
        <v>42.6</v>
      </c>
      <c r="C39">
        <v>-5.3</v>
      </c>
      <c r="D39">
        <v>-3.8</v>
      </c>
      <c r="E39">
        <v>5</v>
      </c>
      <c r="F39">
        <v>39</v>
      </c>
      <c r="G39" s="1">
        <f t="shared" si="6"/>
        <v>39.5000004346668</v>
      </c>
      <c r="H39" s="1">
        <f t="shared" si="7"/>
        <v>59.2500015446949</v>
      </c>
      <c r="I39" s="1">
        <f t="shared" si="8"/>
        <v>79.0000012940647</v>
      </c>
      <c r="J39" s="1">
        <f t="shared" si="9"/>
        <v>-0.219653179190751</v>
      </c>
      <c r="K39" s="1">
        <f t="shared" si="10"/>
        <v>-0.219653179190751</v>
      </c>
      <c r="L39" s="1">
        <f t="shared" si="11"/>
        <v>-0.219653179190751</v>
      </c>
      <c r="M39" s="1">
        <f t="shared" si="12"/>
        <v>0.445306430994166</v>
      </c>
      <c r="N39" s="1">
        <f t="shared" si="13"/>
        <v>0.445306430994166</v>
      </c>
      <c r="O39" s="1">
        <f t="shared" si="14"/>
        <v>0.445306430994166</v>
      </c>
      <c r="P39" s="1">
        <f t="shared" si="15"/>
        <v>3.00387898738121</v>
      </c>
      <c r="Q39" s="1">
        <f t="shared" si="16"/>
        <v>1295.7207279551</v>
      </c>
      <c r="R39" s="1">
        <f t="shared" si="17"/>
        <v>2.33591931868747</v>
      </c>
      <c r="S39" s="1">
        <f t="shared" si="18"/>
        <v>3.50387903082268</v>
      </c>
      <c r="T39" s="1">
        <f t="shared" si="19"/>
        <v>4.67183866249235</v>
      </c>
      <c r="U39" s="1">
        <f t="shared" si="20"/>
        <v>0.911808493182392</v>
      </c>
      <c r="V39" s="1">
        <f t="shared" si="21"/>
        <v>0.970797938119443</v>
      </c>
      <c r="W39" s="1">
        <f t="shared" si="22"/>
        <v>0.990731652957878</v>
      </c>
      <c r="X39" s="1">
        <f t="shared" si="23"/>
        <v>5.34946879773698</v>
      </c>
      <c r="Y39" s="1">
        <f t="shared" si="24"/>
        <v>1132.35825019448</v>
      </c>
      <c r="Z39" s="1">
        <f t="shared" si="25"/>
        <v>39</v>
      </c>
      <c r="AA39" s="1">
        <f t="shared" si="26"/>
        <v>0</v>
      </c>
    </row>
    <row r="40" spans="2:27">
      <c r="B40">
        <v>49.4</v>
      </c>
      <c r="C40">
        <v>-5.5</v>
      </c>
      <c r="D40">
        <v>-4.5</v>
      </c>
      <c r="E40">
        <v>5</v>
      </c>
      <c r="F40">
        <v>39</v>
      </c>
      <c r="G40" s="1">
        <f t="shared" si="6"/>
        <v>45.4000004995917</v>
      </c>
      <c r="H40" s="1">
        <f t="shared" si="7"/>
        <v>68.1000017754215</v>
      </c>
      <c r="I40" s="1">
        <f t="shared" si="8"/>
        <v>90.8000014873553</v>
      </c>
      <c r="J40" s="1">
        <f t="shared" si="9"/>
        <v>0.121387283236995</v>
      </c>
      <c r="K40" s="1">
        <f t="shared" si="10"/>
        <v>0.121387283236994</v>
      </c>
      <c r="L40" s="1">
        <f t="shared" si="11"/>
        <v>0.121387283236994</v>
      </c>
      <c r="M40" s="1">
        <f t="shared" si="12"/>
        <v>0.530309612589428</v>
      </c>
      <c r="N40" s="1">
        <f t="shared" si="13"/>
        <v>0.530309612589427</v>
      </c>
      <c r="O40" s="1">
        <f t="shared" si="14"/>
        <v>0.530309612589427</v>
      </c>
      <c r="P40" s="1">
        <f t="shared" si="15"/>
        <v>3.38639331160423</v>
      </c>
      <c r="Q40" s="1">
        <f t="shared" si="16"/>
        <v>1268.32898135575</v>
      </c>
      <c r="R40" s="1">
        <f t="shared" si="17"/>
        <v>2.59092886627944</v>
      </c>
      <c r="S40" s="1">
        <f t="shared" si="18"/>
        <v>3.8863933579738</v>
      </c>
      <c r="T40" s="1">
        <f t="shared" si="19"/>
        <v>5.18185776041832</v>
      </c>
      <c r="U40" s="1">
        <f t="shared" si="20"/>
        <v>0.93027549026414</v>
      </c>
      <c r="V40" s="1">
        <f t="shared" si="21"/>
        <v>0.979893354430681</v>
      </c>
      <c r="W40" s="1">
        <f t="shared" si="22"/>
        <v>0.994413820071715</v>
      </c>
      <c r="X40" s="1">
        <f t="shared" si="23"/>
        <v>5.3889432541928</v>
      </c>
      <c r="Y40" s="1">
        <f t="shared" si="24"/>
        <v>1129.70313556987</v>
      </c>
      <c r="Z40" s="1">
        <f t="shared" si="25"/>
        <v>69</v>
      </c>
      <c r="AA40" s="1">
        <f t="shared" si="26"/>
        <v>1</v>
      </c>
    </row>
    <row r="41" spans="2:27">
      <c r="B41">
        <v>42.6</v>
      </c>
      <c r="C41">
        <v>-4</v>
      </c>
      <c r="D41">
        <v>-2.5</v>
      </c>
      <c r="E41">
        <v>7</v>
      </c>
      <c r="F41">
        <v>39</v>
      </c>
      <c r="G41" s="1">
        <f t="shared" si="6"/>
        <v>44.1000004852862</v>
      </c>
      <c r="H41" s="1">
        <f t="shared" si="7"/>
        <v>66.1500017245834</v>
      </c>
      <c r="I41" s="1">
        <f t="shared" si="8"/>
        <v>88.2000014447659</v>
      </c>
      <c r="J41" s="1">
        <f t="shared" si="9"/>
        <v>0.0462427745664749</v>
      </c>
      <c r="K41" s="1">
        <f t="shared" si="10"/>
        <v>0.0462427745664744</v>
      </c>
      <c r="L41" s="1">
        <f t="shared" si="11"/>
        <v>0.0462427745664744</v>
      </c>
      <c r="M41" s="1">
        <f t="shared" si="12"/>
        <v>0.511558633972037</v>
      </c>
      <c r="N41" s="1">
        <f t="shared" si="13"/>
        <v>0.511558633972037</v>
      </c>
      <c r="O41" s="1">
        <f t="shared" si="14"/>
        <v>0.511558633972037</v>
      </c>
      <c r="P41" s="1">
        <f t="shared" si="15"/>
        <v>3.30201390627205</v>
      </c>
      <c r="Q41" s="1">
        <f t="shared" si="16"/>
        <v>1274.34621114799</v>
      </c>
      <c r="R41" s="1">
        <f t="shared" si="17"/>
        <v>2.53467592980825</v>
      </c>
      <c r="S41" s="1">
        <f t="shared" si="18"/>
        <v>3.80201395199571</v>
      </c>
      <c r="T41" s="1">
        <f t="shared" si="19"/>
        <v>5.06935188687107</v>
      </c>
      <c r="U41" s="1">
        <f t="shared" si="20"/>
        <v>0.926537260539878</v>
      </c>
      <c r="V41" s="1">
        <f t="shared" si="21"/>
        <v>0.978161791153635</v>
      </c>
      <c r="W41" s="1">
        <f t="shared" si="22"/>
        <v>0.993752779926853</v>
      </c>
      <c r="X41" s="1">
        <f t="shared" si="23"/>
        <v>5.38128559913273</v>
      </c>
      <c r="Y41" s="1">
        <f t="shared" si="24"/>
        <v>1130.21795796708</v>
      </c>
      <c r="Z41" s="1">
        <f t="shared" si="25"/>
        <v>69</v>
      </c>
      <c r="AA41" s="1">
        <f t="shared" si="26"/>
        <v>1</v>
      </c>
    </row>
    <row r="42" spans="2:27">
      <c r="B42">
        <v>48.4</v>
      </c>
      <c r="C42">
        <v>-5.6</v>
      </c>
      <c r="D42">
        <v>-4.5</v>
      </c>
      <c r="E42">
        <v>5</v>
      </c>
      <c r="F42">
        <v>39</v>
      </c>
      <c r="G42" s="1">
        <f t="shared" si="6"/>
        <v>44.300000487487</v>
      </c>
      <c r="H42" s="1">
        <f t="shared" si="7"/>
        <v>66.4500017324046</v>
      </c>
      <c r="I42" s="1">
        <f t="shared" si="8"/>
        <v>88.6000014513181</v>
      </c>
      <c r="J42" s="1">
        <f t="shared" si="9"/>
        <v>0.0578034682080928</v>
      </c>
      <c r="K42" s="1">
        <f t="shared" si="10"/>
        <v>0.0578034682080923</v>
      </c>
      <c r="L42" s="1">
        <f t="shared" si="11"/>
        <v>0.0578034682080923</v>
      </c>
      <c r="M42" s="1">
        <f t="shared" si="12"/>
        <v>0.514446844743587</v>
      </c>
      <c r="N42" s="1">
        <f t="shared" si="13"/>
        <v>0.514446844743587</v>
      </c>
      <c r="O42" s="1">
        <f t="shared" si="14"/>
        <v>0.514446844743587</v>
      </c>
      <c r="P42" s="1">
        <f t="shared" si="15"/>
        <v>3.31501085498337</v>
      </c>
      <c r="Q42" s="1">
        <f t="shared" si="16"/>
        <v>1273.41845027995</v>
      </c>
      <c r="R42" s="1">
        <f t="shared" si="17"/>
        <v>2.54334056221825</v>
      </c>
      <c r="S42" s="1">
        <f t="shared" si="18"/>
        <v>3.81501090080653</v>
      </c>
      <c r="T42" s="1">
        <f t="shared" si="19"/>
        <v>5.08668115178423</v>
      </c>
      <c r="U42" s="1">
        <f t="shared" si="20"/>
        <v>0.927124851820157</v>
      </c>
      <c r="V42" s="1">
        <f t="shared" si="21"/>
        <v>0.978437704309443</v>
      </c>
      <c r="W42" s="1">
        <f t="shared" si="22"/>
        <v>0.993859447975139</v>
      </c>
      <c r="X42" s="1">
        <f t="shared" si="23"/>
        <v>5.38250039626405</v>
      </c>
      <c r="Y42" s="1">
        <f t="shared" si="24"/>
        <v>1130.13627960719</v>
      </c>
      <c r="Z42" s="1">
        <f t="shared" si="25"/>
        <v>69</v>
      </c>
      <c r="AA42" s="1">
        <f t="shared" si="26"/>
        <v>1</v>
      </c>
    </row>
    <row r="43" spans="2:27">
      <c r="B43">
        <v>31.1</v>
      </c>
      <c r="C43">
        <v>-3.8</v>
      </c>
      <c r="D43">
        <v>-1.8</v>
      </c>
      <c r="E43">
        <v>7</v>
      </c>
      <c r="F43">
        <v>39</v>
      </c>
      <c r="G43" s="1">
        <f t="shared" si="6"/>
        <v>33.5000003686414</v>
      </c>
      <c r="H43" s="1">
        <f t="shared" si="7"/>
        <v>50.2500013100577</v>
      </c>
      <c r="I43" s="1">
        <f t="shared" si="8"/>
        <v>67.0000010974979</v>
      </c>
      <c r="J43" s="1">
        <f t="shared" si="9"/>
        <v>-0.566473988439306</v>
      </c>
      <c r="K43" s="1">
        <f t="shared" si="10"/>
        <v>-0.566473988439306</v>
      </c>
      <c r="L43" s="1">
        <f t="shared" si="11"/>
        <v>-0.566473988439306</v>
      </c>
      <c r="M43" s="1">
        <f t="shared" si="12"/>
        <v>0.362050831051366</v>
      </c>
      <c r="N43" s="1">
        <f t="shared" si="13"/>
        <v>0.362050831051366</v>
      </c>
      <c r="O43" s="1">
        <f t="shared" si="14"/>
        <v>0.362050831051366</v>
      </c>
      <c r="P43" s="1">
        <f t="shared" si="15"/>
        <v>2.62922878073909</v>
      </c>
      <c r="Q43" s="1">
        <f t="shared" si="16"/>
        <v>1322.83299908382</v>
      </c>
      <c r="R43" s="1">
        <f t="shared" si="17"/>
        <v>2.08615251611058</v>
      </c>
      <c r="S43" s="1">
        <f t="shared" si="18"/>
        <v>3.12922882131264</v>
      </c>
      <c r="T43" s="1">
        <f t="shared" si="19"/>
        <v>4.17230505465291</v>
      </c>
      <c r="U43" s="1">
        <f t="shared" si="20"/>
        <v>0.889549973383456</v>
      </c>
      <c r="V43" s="1">
        <f t="shared" si="21"/>
        <v>0.958082432970967</v>
      </c>
      <c r="W43" s="1">
        <f t="shared" si="22"/>
        <v>0.984817382755374</v>
      </c>
      <c r="X43" s="1">
        <f t="shared" si="23"/>
        <v>5.29630847887437</v>
      </c>
      <c r="Y43" s="1">
        <f t="shared" si="24"/>
        <v>1135.9388221512</v>
      </c>
      <c r="Z43" s="1">
        <f t="shared" si="25"/>
        <v>39</v>
      </c>
      <c r="AA43" s="1">
        <f t="shared" si="26"/>
        <v>0</v>
      </c>
    </row>
    <row r="44" spans="2:27">
      <c r="B44">
        <v>48.4</v>
      </c>
      <c r="C44">
        <v>-5.7</v>
      </c>
      <c r="D44">
        <v>-4.6</v>
      </c>
      <c r="E44">
        <v>5</v>
      </c>
      <c r="F44">
        <v>39</v>
      </c>
      <c r="G44" s="1">
        <f t="shared" ref="G44:G75" si="27">SUMPRODUCT($B44:$E44,INDEX($B$2:$E$4,G$10,0))+INDEX($F$2:$F$4,G$10,1)</f>
        <v>44.1000004852862</v>
      </c>
      <c r="H44" s="1">
        <f t="shared" ref="H44:H75" si="28">SUMPRODUCT($B44:$E44,INDEX($B$2:$E$4,H$10,0))+INDEX($F$2:$F$4,H$10,1)</f>
        <v>66.1500017245834</v>
      </c>
      <c r="I44" s="1">
        <f t="shared" ref="I44:I75" si="29">SUMPRODUCT($B44:$E44,INDEX($B$2:$E$4,I$10,0))+INDEX($F$2:$F$4,I$10,1)</f>
        <v>88.2000014447658</v>
      </c>
      <c r="J44" s="1">
        <f t="shared" ref="J44:J75" si="30">(G44-G$7)/(G$6-G$7)*2-1</f>
        <v>0.0462427745664744</v>
      </c>
      <c r="K44" s="1">
        <f t="shared" ref="K44:K75" si="31">(H44-H$7)/(H$6-H$7)*2-1</f>
        <v>0.0462427745664737</v>
      </c>
      <c r="L44" s="1">
        <f t="shared" ref="L44:L75" si="32">(I44-I$7)/(I$6-I$7)*2-1</f>
        <v>0.046242774566474</v>
      </c>
      <c r="M44" s="1">
        <f t="shared" ref="M44:M75" si="33">1/(1+EXP(-J44))</f>
        <v>0.511558633972037</v>
      </c>
      <c r="N44" s="1">
        <f t="shared" ref="N44:N75" si="34">1/(1+EXP(-K44))</f>
        <v>0.511558633972037</v>
      </c>
      <c r="O44" s="1">
        <f t="shared" ref="O44:O75" si="35">1/(1+EXP(-L44))</f>
        <v>0.511558633972037</v>
      </c>
      <c r="P44" s="1">
        <f t="shared" ref="P44:P75" si="36">MMULT(M44:O44,$G$2:$G$4)+$H$2</f>
        <v>3.30201390627205</v>
      </c>
      <c r="Q44" s="1">
        <f t="shared" ref="Q44:Q75" si="37">(F44-P44)^2</f>
        <v>1274.34621114799</v>
      </c>
      <c r="R44" s="1">
        <f t="shared" ref="R44:R75" si="38">SUMPRODUCT($M44:$O44,INDEX($I$2:$K$4,R$10,0))+INDEX($L$2:$L$4,R$10,1)</f>
        <v>2.53467592980825</v>
      </c>
      <c r="S44" s="1">
        <f t="shared" ref="S44:S75" si="39">SUMPRODUCT($M44:$O44,INDEX($I$2:$K$4,S$10,0))+INDEX($L$2:$L$4,S$10,1)</f>
        <v>3.80201395199571</v>
      </c>
      <c r="T44" s="1">
        <f t="shared" ref="T44:T75" si="40">SUMPRODUCT($M44:$O44,INDEX($I$2:$K$4,T$10,0))+INDEX($L$2:$L$4,T$10,1)</f>
        <v>5.06935188687107</v>
      </c>
      <c r="U44" s="1">
        <f t="shared" ref="U44:U75" si="41">1/(1+EXP(-R44))</f>
        <v>0.926537260539878</v>
      </c>
      <c r="V44" s="1">
        <f t="shared" ref="V44:V75" si="42">1/(1+EXP(-S44))</f>
        <v>0.978161791153635</v>
      </c>
      <c r="W44" s="1">
        <f t="shared" ref="W44:W75" si="43">1/(1+EXP(-T44))</f>
        <v>0.993752779926853</v>
      </c>
      <c r="X44" s="1">
        <f t="shared" ref="X44:X75" si="44">MMULT(U44:W44,$M$2:$M$4)+$N$2</f>
        <v>5.38128559913273</v>
      </c>
      <c r="Y44" s="1">
        <f t="shared" ref="Y44:Y75" si="45">(F44-X44)^2</f>
        <v>1130.21795796708</v>
      </c>
      <c r="Z44" s="1">
        <f t="shared" ref="Z44:Z75" si="46">IF(X44&lt;$W$6,39,IF(X44&lt;$W$7,69,84))</f>
        <v>69</v>
      </c>
      <c r="AA44" s="1">
        <f t="shared" ref="AA44:AA75" si="47">IF(F44=Z44,0,1)</f>
        <v>1</v>
      </c>
    </row>
    <row r="45" spans="2:27">
      <c r="B45">
        <v>30.1</v>
      </c>
      <c r="C45">
        <v>-5.6</v>
      </c>
      <c r="D45">
        <v>-4.5</v>
      </c>
      <c r="E45">
        <v>5</v>
      </c>
      <c r="F45">
        <v>39</v>
      </c>
      <c r="G45" s="1">
        <f t="shared" si="27"/>
        <v>26.0000002861098</v>
      </c>
      <c r="H45" s="1">
        <f t="shared" si="28"/>
        <v>39.0000010167612</v>
      </c>
      <c r="I45" s="1">
        <f t="shared" si="29"/>
        <v>52.0000008517894</v>
      </c>
      <c r="J45" s="1">
        <f t="shared" si="30"/>
        <v>-1</v>
      </c>
      <c r="K45" s="1">
        <f t="shared" si="31"/>
        <v>-1</v>
      </c>
      <c r="L45" s="1">
        <f t="shared" si="32"/>
        <v>-1</v>
      </c>
      <c r="M45" s="1">
        <f t="shared" si="33"/>
        <v>0.268941421369995</v>
      </c>
      <c r="N45" s="1">
        <f t="shared" si="34"/>
        <v>0.268941421369995</v>
      </c>
      <c r="O45" s="1">
        <f t="shared" si="35"/>
        <v>0.268941421369995</v>
      </c>
      <c r="P45" s="1">
        <f t="shared" si="36"/>
        <v>2.21023642945679</v>
      </c>
      <c r="Q45" s="1">
        <f t="shared" si="37"/>
        <v>1353.48670357647</v>
      </c>
      <c r="R45" s="1">
        <f t="shared" si="38"/>
        <v>1.80682428399268</v>
      </c>
      <c r="S45" s="1">
        <f t="shared" si="39"/>
        <v>2.71023646682301</v>
      </c>
      <c r="T45" s="1">
        <f t="shared" si="40"/>
        <v>3.61364858741358</v>
      </c>
      <c r="U45" s="1">
        <f t="shared" si="41"/>
        <v>0.858977622069673</v>
      </c>
      <c r="V45" s="1">
        <f t="shared" si="42"/>
        <v>0.937627979045265</v>
      </c>
      <c r="W45" s="1">
        <f t="shared" si="43"/>
        <v>0.973754088910118</v>
      </c>
      <c r="X45" s="1">
        <f t="shared" si="44"/>
        <v>5.21292785748276</v>
      </c>
      <c r="Y45" s="1">
        <f t="shared" si="45"/>
        <v>1141.56624396366</v>
      </c>
      <c r="Z45" s="1">
        <f t="shared" si="46"/>
        <v>39</v>
      </c>
      <c r="AA45" s="1">
        <f t="shared" si="47"/>
        <v>0</v>
      </c>
    </row>
    <row r="46" spans="2:27">
      <c r="B46">
        <v>41.6</v>
      </c>
      <c r="C46">
        <v>-5.7</v>
      </c>
      <c r="D46">
        <v>-4.3</v>
      </c>
      <c r="E46">
        <v>6</v>
      </c>
      <c r="F46">
        <v>39</v>
      </c>
      <c r="G46" s="1">
        <f t="shared" si="27"/>
        <v>38.600000424763</v>
      </c>
      <c r="H46" s="1">
        <f t="shared" si="28"/>
        <v>57.9000015094993</v>
      </c>
      <c r="I46" s="1">
        <f t="shared" si="29"/>
        <v>77.2000012645796</v>
      </c>
      <c r="J46" s="1">
        <f t="shared" si="30"/>
        <v>-0.271676300578034</v>
      </c>
      <c r="K46" s="1">
        <f t="shared" si="31"/>
        <v>-0.271676300578034</v>
      </c>
      <c r="L46" s="1">
        <f t="shared" si="32"/>
        <v>-0.271676300578034</v>
      </c>
      <c r="M46" s="1">
        <f t="shared" si="33"/>
        <v>0.432495612061482</v>
      </c>
      <c r="N46" s="1">
        <f t="shared" si="34"/>
        <v>0.432495612061482</v>
      </c>
      <c r="O46" s="1">
        <f t="shared" si="35"/>
        <v>0.432495612061482</v>
      </c>
      <c r="P46" s="1">
        <f t="shared" si="36"/>
        <v>2.94623030112247</v>
      </c>
      <c r="Q46" s="1">
        <f t="shared" si="37"/>
        <v>1299.8743094997</v>
      </c>
      <c r="R46" s="1">
        <f t="shared" si="38"/>
        <v>2.2974868614665</v>
      </c>
      <c r="S46" s="1">
        <f t="shared" si="39"/>
        <v>3.44623034412265</v>
      </c>
      <c r="T46" s="1">
        <f t="shared" si="40"/>
        <v>4.59497374763716</v>
      </c>
      <c r="U46" s="1">
        <f t="shared" si="41"/>
        <v>0.90866868795552</v>
      </c>
      <c r="V46" s="1">
        <f t="shared" si="42"/>
        <v>0.969118522379832</v>
      </c>
      <c r="W46" s="1">
        <f t="shared" si="43"/>
        <v>0.989998553481721</v>
      </c>
      <c r="X46" s="1">
        <f t="shared" si="44"/>
        <v>5.34234366982414</v>
      </c>
      <c r="Y46" s="1">
        <f t="shared" si="45"/>
        <v>1132.83782964023</v>
      </c>
      <c r="Z46" s="1">
        <f t="shared" si="46"/>
        <v>39</v>
      </c>
      <c r="AA46" s="1">
        <f t="shared" si="47"/>
        <v>0</v>
      </c>
    </row>
    <row r="47" spans="2:27">
      <c r="B47">
        <v>45.4</v>
      </c>
      <c r="C47">
        <v>-5.9</v>
      </c>
      <c r="D47">
        <v>-2.6</v>
      </c>
      <c r="E47">
        <v>7</v>
      </c>
      <c r="F47">
        <v>39</v>
      </c>
      <c r="G47" s="1">
        <f t="shared" si="27"/>
        <v>44.9000004940896</v>
      </c>
      <c r="H47" s="1">
        <f t="shared" si="28"/>
        <v>67.3500017558684</v>
      </c>
      <c r="I47" s="1">
        <f t="shared" si="29"/>
        <v>89.8000014709747</v>
      </c>
      <c r="J47" s="1">
        <f t="shared" si="30"/>
        <v>0.0924855491329482</v>
      </c>
      <c r="K47" s="1">
        <f t="shared" si="31"/>
        <v>0.0924855491329482</v>
      </c>
      <c r="L47" s="1">
        <f t="shared" si="32"/>
        <v>0.0924855491329479</v>
      </c>
      <c r="M47" s="1">
        <f t="shared" si="33"/>
        <v>0.523104920487942</v>
      </c>
      <c r="N47" s="1">
        <f t="shared" si="34"/>
        <v>0.523104920487942</v>
      </c>
      <c r="O47" s="1">
        <f t="shared" si="35"/>
        <v>0.523104920487942</v>
      </c>
      <c r="P47" s="1">
        <f t="shared" si="36"/>
        <v>3.35397219655048</v>
      </c>
      <c r="Q47" s="1">
        <f t="shared" si="37"/>
        <v>1270.6392981643</v>
      </c>
      <c r="R47" s="1">
        <f t="shared" si="38"/>
        <v>2.56931478973714</v>
      </c>
      <c r="S47" s="1">
        <f t="shared" si="39"/>
        <v>3.85397224267188</v>
      </c>
      <c r="T47" s="1">
        <f t="shared" si="40"/>
        <v>5.13862960710131</v>
      </c>
      <c r="U47" s="1">
        <f t="shared" si="41"/>
        <v>0.92886043139468</v>
      </c>
      <c r="V47" s="1">
        <f t="shared" si="42"/>
        <v>0.979244543870441</v>
      </c>
      <c r="W47" s="1">
        <f t="shared" si="43"/>
        <v>0.994168483505281</v>
      </c>
      <c r="X47" s="1">
        <f t="shared" si="44"/>
        <v>5.38606430630113</v>
      </c>
      <c r="Y47" s="1">
        <f t="shared" si="45"/>
        <v>1129.89667282012</v>
      </c>
      <c r="Z47" s="1">
        <f t="shared" si="46"/>
        <v>69</v>
      </c>
      <c r="AA47" s="1">
        <f t="shared" si="47"/>
        <v>1</v>
      </c>
    </row>
    <row r="48" spans="2:27">
      <c r="B48">
        <v>26.3</v>
      </c>
      <c r="C48">
        <v>-3.8</v>
      </c>
      <c r="D48">
        <v>-0.6</v>
      </c>
      <c r="E48">
        <v>7</v>
      </c>
      <c r="F48">
        <v>39</v>
      </c>
      <c r="G48" s="1">
        <f t="shared" si="27"/>
        <v>29.9000003290262</v>
      </c>
      <c r="H48" s="1">
        <f t="shared" si="28"/>
        <v>44.8500011692754</v>
      </c>
      <c r="I48" s="1">
        <f t="shared" si="29"/>
        <v>59.8000009795578</v>
      </c>
      <c r="J48" s="1">
        <f t="shared" si="30"/>
        <v>-0.774566473988439</v>
      </c>
      <c r="K48" s="1">
        <f t="shared" si="31"/>
        <v>-0.774566473988439</v>
      </c>
      <c r="L48" s="1">
        <f t="shared" si="32"/>
        <v>-0.77456647398844</v>
      </c>
      <c r="M48" s="1">
        <f t="shared" si="33"/>
        <v>0.315492115094594</v>
      </c>
      <c r="N48" s="1">
        <f t="shared" si="34"/>
        <v>0.315492115094594</v>
      </c>
      <c r="O48" s="1">
        <f t="shared" si="35"/>
        <v>0.315492115094594</v>
      </c>
      <c r="P48" s="1">
        <f t="shared" si="36"/>
        <v>2.41971455507521</v>
      </c>
      <c r="Q48" s="1">
        <f t="shared" si="37"/>
        <v>1338.11728323218</v>
      </c>
      <c r="R48" s="1">
        <f t="shared" si="38"/>
        <v>1.94647636670324</v>
      </c>
      <c r="S48" s="1">
        <f t="shared" si="39"/>
        <v>2.91971459404496</v>
      </c>
      <c r="T48" s="1">
        <f t="shared" si="40"/>
        <v>3.89295275433633</v>
      </c>
      <c r="U48" s="1">
        <f t="shared" si="41"/>
        <v>0.875061916906671</v>
      </c>
      <c r="V48" s="1">
        <f t="shared" si="42"/>
        <v>0.948812439434809</v>
      </c>
      <c r="W48" s="1">
        <f t="shared" si="43"/>
        <v>0.980022184080853</v>
      </c>
      <c r="X48" s="1">
        <f t="shared" si="44"/>
        <v>5.25832503406527</v>
      </c>
      <c r="Y48" s="1">
        <f t="shared" si="45"/>
        <v>1138.50062950679</v>
      </c>
      <c r="Z48" s="1">
        <f t="shared" si="46"/>
        <v>39</v>
      </c>
      <c r="AA48" s="1">
        <f t="shared" si="47"/>
        <v>0</v>
      </c>
    </row>
    <row r="49" spans="2:27">
      <c r="B49">
        <v>48.4</v>
      </c>
      <c r="C49">
        <v>-5.8</v>
      </c>
      <c r="D49">
        <v>-4.2</v>
      </c>
      <c r="E49">
        <v>6</v>
      </c>
      <c r="F49">
        <v>39</v>
      </c>
      <c r="G49" s="1">
        <f t="shared" si="27"/>
        <v>45.4000004995917</v>
      </c>
      <c r="H49" s="1">
        <f t="shared" si="28"/>
        <v>68.1000017754215</v>
      </c>
      <c r="I49" s="1">
        <f t="shared" si="29"/>
        <v>90.8000014873553</v>
      </c>
      <c r="J49" s="1">
        <f t="shared" si="30"/>
        <v>0.121387283236994</v>
      </c>
      <c r="K49" s="1">
        <f t="shared" si="31"/>
        <v>0.121387283236994</v>
      </c>
      <c r="L49" s="1">
        <f t="shared" si="32"/>
        <v>0.121387283236994</v>
      </c>
      <c r="M49" s="1">
        <f t="shared" si="33"/>
        <v>0.530309612589427</v>
      </c>
      <c r="N49" s="1">
        <f t="shared" si="34"/>
        <v>0.530309612589427</v>
      </c>
      <c r="O49" s="1">
        <f t="shared" si="35"/>
        <v>0.530309612589427</v>
      </c>
      <c r="P49" s="1">
        <f t="shared" si="36"/>
        <v>3.38639331160423</v>
      </c>
      <c r="Q49" s="1">
        <f t="shared" si="37"/>
        <v>1268.32898135575</v>
      </c>
      <c r="R49" s="1">
        <f t="shared" si="38"/>
        <v>2.59092886627944</v>
      </c>
      <c r="S49" s="1">
        <f t="shared" si="39"/>
        <v>3.8863933579738</v>
      </c>
      <c r="T49" s="1">
        <f t="shared" si="40"/>
        <v>5.18185776041832</v>
      </c>
      <c r="U49" s="1">
        <f t="shared" si="41"/>
        <v>0.93027549026414</v>
      </c>
      <c r="V49" s="1">
        <f t="shared" si="42"/>
        <v>0.979893354430681</v>
      </c>
      <c r="W49" s="1">
        <f t="shared" si="43"/>
        <v>0.994413820071715</v>
      </c>
      <c r="X49" s="1">
        <f t="shared" si="44"/>
        <v>5.3889432541928</v>
      </c>
      <c r="Y49" s="1">
        <f t="shared" si="45"/>
        <v>1129.70313556987</v>
      </c>
      <c r="Z49" s="1">
        <f t="shared" si="46"/>
        <v>69</v>
      </c>
      <c r="AA49" s="1">
        <f t="shared" si="47"/>
        <v>1</v>
      </c>
    </row>
    <row r="50" spans="2:27">
      <c r="B50">
        <v>39.9</v>
      </c>
      <c r="C50">
        <v>-5.2</v>
      </c>
      <c r="D50">
        <v>-2.4</v>
      </c>
      <c r="E50">
        <v>7</v>
      </c>
      <c r="F50">
        <v>39</v>
      </c>
      <c r="G50" s="1">
        <f t="shared" si="27"/>
        <v>40.3000004434701</v>
      </c>
      <c r="H50" s="1">
        <f t="shared" si="28"/>
        <v>60.4500015759798</v>
      </c>
      <c r="I50" s="1">
        <f t="shared" si="29"/>
        <v>80.6000013202736</v>
      </c>
      <c r="J50" s="1">
        <f t="shared" si="30"/>
        <v>-0.173410404624277</v>
      </c>
      <c r="K50" s="1">
        <f t="shared" si="31"/>
        <v>-0.173410404624278</v>
      </c>
      <c r="L50" s="1">
        <f t="shared" si="32"/>
        <v>-0.173410404624277</v>
      </c>
      <c r="M50" s="1">
        <f t="shared" si="33"/>
        <v>0.456755711760269</v>
      </c>
      <c r="N50" s="1">
        <f t="shared" si="34"/>
        <v>0.456755711760269</v>
      </c>
      <c r="O50" s="1">
        <f t="shared" si="35"/>
        <v>0.456755711760269</v>
      </c>
      <c r="P50" s="1">
        <f t="shared" si="36"/>
        <v>3.05540075177749</v>
      </c>
      <c r="Q50" s="1">
        <f t="shared" si="37"/>
        <v>1292.01421511532</v>
      </c>
      <c r="R50" s="1">
        <f t="shared" si="38"/>
        <v>2.37026716136375</v>
      </c>
      <c r="S50" s="1">
        <f t="shared" si="39"/>
        <v>3.55540079561335</v>
      </c>
      <c r="T50" s="1">
        <f t="shared" si="40"/>
        <v>4.74053434821425</v>
      </c>
      <c r="U50" s="1">
        <f t="shared" si="41"/>
        <v>0.914531745127133</v>
      </c>
      <c r="V50" s="1">
        <f t="shared" si="42"/>
        <v>0.972223646333624</v>
      </c>
      <c r="W50" s="1">
        <f t="shared" si="43"/>
        <v>0.991341643938121</v>
      </c>
      <c r="X50" s="1">
        <f t="shared" si="44"/>
        <v>5.35555059406919</v>
      </c>
      <c r="Y50" s="1">
        <f t="shared" si="45"/>
        <v>1131.94897582824</v>
      </c>
      <c r="Z50" s="1">
        <f t="shared" si="46"/>
        <v>39</v>
      </c>
      <c r="AA50" s="1">
        <f t="shared" si="47"/>
        <v>0</v>
      </c>
    </row>
    <row r="51" spans="2:27">
      <c r="B51">
        <v>43.6</v>
      </c>
      <c r="C51">
        <v>-5.7</v>
      </c>
      <c r="D51">
        <v>-2.3</v>
      </c>
      <c r="E51">
        <v>8</v>
      </c>
      <c r="F51">
        <v>39</v>
      </c>
      <c r="G51" s="1">
        <f t="shared" si="27"/>
        <v>44.6000004907883</v>
      </c>
      <c r="H51" s="1">
        <f t="shared" si="28"/>
        <v>66.9000017441365</v>
      </c>
      <c r="I51" s="1">
        <f t="shared" si="29"/>
        <v>89.2000014611464</v>
      </c>
      <c r="J51" s="1">
        <f t="shared" si="30"/>
        <v>0.07514450867052</v>
      </c>
      <c r="K51" s="1">
        <f t="shared" si="31"/>
        <v>0.0751445086705205</v>
      </c>
      <c r="L51" s="1">
        <f t="shared" si="32"/>
        <v>0.0751445086705207</v>
      </c>
      <c r="M51" s="1">
        <f t="shared" si="33"/>
        <v>0.518777292192159</v>
      </c>
      <c r="N51" s="1">
        <f t="shared" si="34"/>
        <v>0.518777292192159</v>
      </c>
      <c r="O51" s="1">
        <f t="shared" si="35"/>
        <v>0.518777292192159</v>
      </c>
      <c r="P51" s="1">
        <f t="shared" si="36"/>
        <v>3.33449786886082</v>
      </c>
      <c r="Q51" s="1">
        <f t="shared" si="37"/>
        <v>1272.02804226629</v>
      </c>
      <c r="R51" s="1">
        <f t="shared" si="38"/>
        <v>2.55633190470692</v>
      </c>
      <c r="S51" s="1">
        <f t="shared" si="39"/>
        <v>3.83449791483314</v>
      </c>
      <c r="T51" s="1">
        <f t="shared" si="40"/>
        <v>5.11266383690128</v>
      </c>
      <c r="U51" s="1">
        <f t="shared" si="41"/>
        <v>0.927997747662736</v>
      </c>
      <c r="V51" s="1">
        <f t="shared" si="42"/>
        <v>0.978845018508959</v>
      </c>
      <c r="W51" s="1">
        <f t="shared" si="43"/>
        <v>0.994015998658486</v>
      </c>
      <c r="X51" s="1">
        <f t="shared" si="44"/>
        <v>5.38429736480326</v>
      </c>
      <c r="Y51" s="1">
        <f t="shared" si="45"/>
        <v>1130.01546365797</v>
      </c>
      <c r="Z51" s="1">
        <f t="shared" si="46"/>
        <v>69</v>
      </c>
      <c r="AA51" s="1">
        <f t="shared" si="47"/>
        <v>1</v>
      </c>
    </row>
    <row r="52" spans="2:27">
      <c r="B52">
        <v>35.9</v>
      </c>
      <c r="C52">
        <v>-5.3</v>
      </c>
      <c r="D52">
        <v>-0.4</v>
      </c>
      <c r="E52">
        <v>7</v>
      </c>
      <c r="F52">
        <v>39</v>
      </c>
      <c r="G52" s="1">
        <f t="shared" si="27"/>
        <v>38.2000004203613</v>
      </c>
      <c r="H52" s="1">
        <f t="shared" si="28"/>
        <v>57.3000014938568</v>
      </c>
      <c r="I52" s="1">
        <f t="shared" si="29"/>
        <v>76.4000012514752</v>
      </c>
      <c r="J52" s="1">
        <f t="shared" si="30"/>
        <v>-0.294797687861271</v>
      </c>
      <c r="K52" s="1">
        <f t="shared" si="31"/>
        <v>-0.294797687861272</v>
      </c>
      <c r="L52" s="1">
        <f t="shared" si="32"/>
        <v>-0.294797687861272</v>
      </c>
      <c r="M52" s="1">
        <f t="shared" si="33"/>
        <v>0.426829721465137</v>
      </c>
      <c r="N52" s="1">
        <f t="shared" si="34"/>
        <v>0.426829721465137</v>
      </c>
      <c r="O52" s="1">
        <f t="shared" si="35"/>
        <v>0.426829721465137</v>
      </c>
      <c r="P52" s="1">
        <f t="shared" si="36"/>
        <v>2.92073379296938</v>
      </c>
      <c r="Q52" s="1">
        <f t="shared" si="37"/>
        <v>1301.71345003778</v>
      </c>
      <c r="R52" s="1">
        <f t="shared" si="38"/>
        <v>2.28048918949042</v>
      </c>
      <c r="S52" s="1">
        <f t="shared" si="39"/>
        <v>3.42073383577438</v>
      </c>
      <c r="T52" s="1">
        <f t="shared" si="40"/>
        <v>4.56097840350223</v>
      </c>
      <c r="U52" s="1">
        <f t="shared" si="41"/>
        <v>0.907248219835928</v>
      </c>
      <c r="V52" s="1">
        <f t="shared" si="42"/>
        <v>0.968346272717835</v>
      </c>
      <c r="W52" s="1">
        <f t="shared" si="43"/>
        <v>0.98965628291592</v>
      </c>
      <c r="X52" s="1">
        <f t="shared" si="44"/>
        <v>5.3390802860229</v>
      </c>
      <c r="Y52" s="1">
        <f t="shared" si="45"/>
        <v>1133.05751599081</v>
      </c>
      <c r="Z52" s="1">
        <f t="shared" si="46"/>
        <v>39</v>
      </c>
      <c r="AA52" s="1">
        <f t="shared" si="47"/>
        <v>0</v>
      </c>
    </row>
    <row r="53" spans="2:27">
      <c r="B53">
        <v>52.4</v>
      </c>
      <c r="C53">
        <v>-6.6</v>
      </c>
      <c r="D53">
        <v>-3.7</v>
      </c>
      <c r="E53">
        <v>5</v>
      </c>
      <c r="F53">
        <v>69</v>
      </c>
      <c r="G53" s="1">
        <f t="shared" si="27"/>
        <v>48.1000005293031</v>
      </c>
      <c r="H53" s="1">
        <f t="shared" si="28"/>
        <v>72.1500018810082</v>
      </c>
      <c r="I53" s="1">
        <f t="shared" si="29"/>
        <v>96.2000015758104</v>
      </c>
      <c r="J53" s="1">
        <f t="shared" si="30"/>
        <v>0.277456647398844</v>
      </c>
      <c r="K53" s="1">
        <f t="shared" si="31"/>
        <v>0.277456647398844</v>
      </c>
      <c r="L53" s="1">
        <f t="shared" si="32"/>
        <v>0.277456647398844</v>
      </c>
      <c r="M53" s="1">
        <f t="shared" si="33"/>
        <v>0.568922577189828</v>
      </c>
      <c r="N53" s="1">
        <f t="shared" si="34"/>
        <v>0.568922577189828</v>
      </c>
      <c r="O53" s="1">
        <f t="shared" si="35"/>
        <v>0.568922577189828</v>
      </c>
      <c r="P53" s="1">
        <f t="shared" si="36"/>
        <v>3.56015165550594</v>
      </c>
      <c r="Q53" s="1">
        <f t="shared" si="37"/>
        <v>4282.37375135038</v>
      </c>
      <c r="R53" s="1">
        <f t="shared" si="38"/>
        <v>2.70676776135536</v>
      </c>
      <c r="S53" s="1">
        <f t="shared" si="39"/>
        <v>4.06015170320562</v>
      </c>
      <c r="T53" s="1">
        <f t="shared" si="40"/>
        <v>5.41353555181574</v>
      </c>
      <c r="U53" s="1">
        <f t="shared" si="41"/>
        <v>0.937424814872464</v>
      </c>
      <c r="V53" s="1">
        <f t="shared" si="42"/>
        <v>0.98304599304697</v>
      </c>
      <c r="W53" s="1">
        <f t="shared" si="43"/>
        <v>0.995563908186213</v>
      </c>
      <c r="X53" s="1">
        <f t="shared" si="44"/>
        <v>5.40312171319419</v>
      </c>
      <c r="Y53" s="1">
        <f t="shared" si="45"/>
        <v>4044.56292782679</v>
      </c>
      <c r="Z53" s="1">
        <f t="shared" si="46"/>
        <v>69</v>
      </c>
      <c r="AA53" s="1">
        <f t="shared" si="47"/>
        <v>0</v>
      </c>
    </row>
    <row r="54" spans="2:27">
      <c r="B54">
        <v>52.4</v>
      </c>
      <c r="C54">
        <v>-6.8</v>
      </c>
      <c r="D54">
        <v>-4.5</v>
      </c>
      <c r="E54">
        <v>5</v>
      </c>
      <c r="F54">
        <v>69</v>
      </c>
      <c r="G54" s="1">
        <f t="shared" si="27"/>
        <v>47.1000005182989</v>
      </c>
      <c r="H54" s="1">
        <f t="shared" si="28"/>
        <v>70.650001841902</v>
      </c>
      <c r="I54" s="1">
        <f t="shared" si="29"/>
        <v>94.2000015430492</v>
      </c>
      <c r="J54" s="1">
        <f t="shared" si="30"/>
        <v>0.219653179190751</v>
      </c>
      <c r="K54" s="1">
        <f t="shared" si="31"/>
        <v>0.219653179190751</v>
      </c>
      <c r="L54" s="1">
        <f t="shared" si="32"/>
        <v>0.219653179190751</v>
      </c>
      <c r="M54" s="1">
        <f t="shared" si="33"/>
        <v>0.554693569005834</v>
      </c>
      <c r="N54" s="1">
        <f t="shared" si="34"/>
        <v>0.554693569005834</v>
      </c>
      <c r="O54" s="1">
        <f t="shared" si="35"/>
        <v>0.554693569005834</v>
      </c>
      <c r="P54" s="1">
        <f t="shared" si="36"/>
        <v>3.49612111749879</v>
      </c>
      <c r="Q54" s="1">
        <f t="shared" si="37"/>
        <v>4290.75814865339</v>
      </c>
      <c r="R54" s="1">
        <f t="shared" si="38"/>
        <v>2.66408073633364</v>
      </c>
      <c r="S54" s="1">
        <f t="shared" si="39"/>
        <v>3.99612116470832</v>
      </c>
      <c r="T54" s="1">
        <f t="shared" si="40"/>
        <v>5.3281615013133</v>
      </c>
      <c r="U54" s="1">
        <f t="shared" si="41"/>
        <v>0.93487356348806</v>
      </c>
      <c r="V54" s="1">
        <f t="shared" si="42"/>
        <v>0.98194515106476</v>
      </c>
      <c r="W54" s="1">
        <f t="shared" si="43"/>
        <v>0.995170453690774</v>
      </c>
      <c r="X54" s="1">
        <f t="shared" si="44"/>
        <v>5.39813228976158</v>
      </c>
      <c r="Y54" s="1">
        <f t="shared" si="45"/>
        <v>4045.19757623067</v>
      </c>
      <c r="Z54" s="1">
        <f t="shared" si="46"/>
        <v>69</v>
      </c>
      <c r="AA54" s="1">
        <f t="shared" si="47"/>
        <v>0</v>
      </c>
    </row>
    <row r="55" spans="2:27">
      <c r="B55">
        <v>38.1</v>
      </c>
      <c r="C55">
        <v>-5.2</v>
      </c>
      <c r="D55">
        <v>-1.8</v>
      </c>
      <c r="E55">
        <v>8</v>
      </c>
      <c r="F55">
        <v>69</v>
      </c>
      <c r="G55" s="1">
        <f t="shared" si="27"/>
        <v>40.1000004412693</v>
      </c>
      <c r="H55" s="1">
        <f t="shared" si="28"/>
        <v>60.1500015681586</v>
      </c>
      <c r="I55" s="1">
        <f t="shared" si="29"/>
        <v>80.2000013137213</v>
      </c>
      <c r="J55" s="1">
        <f t="shared" si="30"/>
        <v>-0.184971098265896</v>
      </c>
      <c r="K55" s="1">
        <f t="shared" si="31"/>
        <v>-0.184971098265896</v>
      </c>
      <c r="L55" s="1">
        <f t="shared" si="32"/>
        <v>-0.184971098265896</v>
      </c>
      <c r="M55" s="1">
        <f t="shared" si="33"/>
        <v>0.453888622925623</v>
      </c>
      <c r="N55" s="1">
        <f t="shared" si="34"/>
        <v>0.453888622925623</v>
      </c>
      <c r="O55" s="1">
        <f t="shared" si="35"/>
        <v>0.453888622925623</v>
      </c>
      <c r="P55" s="1">
        <f t="shared" si="36"/>
        <v>3.04249885178398</v>
      </c>
      <c r="Q55" s="1">
        <f t="shared" si="37"/>
        <v>4350.39195771692</v>
      </c>
      <c r="R55" s="1">
        <f t="shared" si="38"/>
        <v>2.36166589476517</v>
      </c>
      <c r="S55" s="1">
        <f t="shared" si="39"/>
        <v>3.54249889552108</v>
      </c>
      <c r="T55" s="1">
        <f t="shared" si="40"/>
        <v>4.72333181492458</v>
      </c>
      <c r="U55" s="1">
        <f t="shared" si="41"/>
        <v>0.913857039104464</v>
      </c>
      <c r="V55" s="1">
        <f t="shared" si="42"/>
        <v>0.971873101884465</v>
      </c>
      <c r="W55" s="1">
        <f t="shared" si="43"/>
        <v>0.991192732932878</v>
      </c>
      <c r="X55" s="1">
        <f t="shared" si="44"/>
        <v>5.35405224933628</v>
      </c>
      <c r="Y55" s="1">
        <f t="shared" si="45"/>
        <v>4050.80666508022</v>
      </c>
      <c r="Z55" s="1">
        <f t="shared" si="46"/>
        <v>39</v>
      </c>
      <c r="AA55" s="1">
        <f t="shared" si="47"/>
        <v>1</v>
      </c>
    </row>
    <row r="56" spans="2:27">
      <c r="B56">
        <v>47.6</v>
      </c>
      <c r="C56">
        <v>-3.6</v>
      </c>
      <c r="D56">
        <v>-3.3</v>
      </c>
      <c r="E56">
        <v>3</v>
      </c>
      <c r="F56">
        <v>69</v>
      </c>
      <c r="G56" s="1">
        <f t="shared" si="27"/>
        <v>44.7000004918887</v>
      </c>
      <c r="H56" s="1">
        <f t="shared" si="28"/>
        <v>67.0500017480471</v>
      </c>
      <c r="I56" s="1">
        <f t="shared" si="29"/>
        <v>89.4000014644225</v>
      </c>
      <c r="J56" s="1">
        <f t="shared" si="30"/>
        <v>0.08092485549133</v>
      </c>
      <c r="K56" s="1">
        <f t="shared" si="31"/>
        <v>0.0809248554913293</v>
      </c>
      <c r="L56" s="1">
        <f t="shared" si="32"/>
        <v>0.08092485549133</v>
      </c>
      <c r="M56" s="1">
        <f t="shared" si="33"/>
        <v>0.520220180196413</v>
      </c>
      <c r="N56" s="1">
        <f t="shared" si="34"/>
        <v>0.520220180196413</v>
      </c>
      <c r="O56" s="1">
        <f t="shared" si="35"/>
        <v>0.520220180196413</v>
      </c>
      <c r="P56" s="1">
        <f t="shared" si="36"/>
        <v>3.34099086499954</v>
      </c>
      <c r="Q56" s="1">
        <f t="shared" si="37"/>
        <v>4311.10548059007</v>
      </c>
      <c r="R56" s="1">
        <f t="shared" si="38"/>
        <v>2.56066056876732</v>
      </c>
      <c r="S56" s="1">
        <f t="shared" si="39"/>
        <v>3.84099091102156</v>
      </c>
      <c r="T56" s="1">
        <f t="shared" si="40"/>
        <v>5.12132116506861</v>
      </c>
      <c r="U56" s="1">
        <f t="shared" si="41"/>
        <v>0.928286444718412</v>
      </c>
      <c r="V56" s="1">
        <f t="shared" si="42"/>
        <v>0.978979054683529</v>
      </c>
      <c r="W56" s="1">
        <f t="shared" si="43"/>
        <v>0.994067274498117</v>
      </c>
      <c r="X56" s="1">
        <f t="shared" si="44"/>
        <v>5.38488966781015</v>
      </c>
      <c r="Y56" s="1">
        <f t="shared" si="45"/>
        <v>4046.88226257669</v>
      </c>
      <c r="Z56" s="1">
        <f t="shared" si="46"/>
        <v>69</v>
      </c>
      <c r="AA56" s="1">
        <f t="shared" si="47"/>
        <v>0</v>
      </c>
    </row>
    <row r="57" spans="2:27">
      <c r="B57">
        <v>52.4</v>
      </c>
      <c r="C57">
        <v>-6.4</v>
      </c>
      <c r="D57">
        <v>-2.5</v>
      </c>
      <c r="E57">
        <v>7</v>
      </c>
      <c r="F57">
        <v>69</v>
      </c>
      <c r="G57" s="1">
        <f t="shared" si="27"/>
        <v>51.5000005667174</v>
      </c>
      <c r="H57" s="1">
        <f t="shared" si="28"/>
        <v>77.2500020139693</v>
      </c>
      <c r="I57" s="1">
        <f t="shared" si="29"/>
        <v>103.000001687198</v>
      </c>
      <c r="J57" s="1">
        <f t="shared" si="30"/>
        <v>0.473988439306359</v>
      </c>
      <c r="K57" s="1">
        <f t="shared" si="31"/>
        <v>0.473988439306359</v>
      </c>
      <c r="L57" s="1">
        <f t="shared" si="32"/>
        <v>0.473988439306358</v>
      </c>
      <c r="M57" s="1">
        <f t="shared" si="33"/>
        <v>0.616327331000166</v>
      </c>
      <c r="N57" s="1">
        <f t="shared" si="34"/>
        <v>0.616327331000166</v>
      </c>
      <c r="O57" s="1">
        <f t="shared" si="35"/>
        <v>0.616327331000166</v>
      </c>
      <c r="P57" s="1">
        <f t="shared" si="36"/>
        <v>3.77347305158097</v>
      </c>
      <c r="Q57" s="1">
        <f t="shared" si="37"/>
        <v>4254.49981775284</v>
      </c>
      <c r="R57" s="1">
        <f t="shared" si="38"/>
        <v>2.84898202435133</v>
      </c>
      <c r="S57" s="1">
        <f t="shared" si="39"/>
        <v>4.2734731009136</v>
      </c>
      <c r="T57" s="1">
        <f t="shared" si="40"/>
        <v>5.69796407933686</v>
      </c>
      <c r="U57" s="1">
        <f t="shared" si="41"/>
        <v>0.94526603846881</v>
      </c>
      <c r="V57" s="1">
        <f t="shared" si="42"/>
        <v>0.986258162011628</v>
      </c>
      <c r="W57" s="1">
        <f t="shared" si="43"/>
        <v>0.996658419083897</v>
      </c>
      <c r="X57" s="1">
        <f t="shared" si="44"/>
        <v>5.41797021228065</v>
      </c>
      <c r="Y57" s="1">
        <f t="shared" si="45"/>
        <v>4042.67451192643</v>
      </c>
      <c r="Z57" s="1">
        <f t="shared" si="46"/>
        <v>84</v>
      </c>
      <c r="AA57" s="1">
        <f t="shared" si="47"/>
        <v>1</v>
      </c>
    </row>
    <row r="58" spans="2:27">
      <c r="B58">
        <v>52.4</v>
      </c>
      <c r="C58">
        <v>-6.3</v>
      </c>
      <c r="D58">
        <v>-4.5</v>
      </c>
      <c r="E58">
        <v>5</v>
      </c>
      <c r="F58">
        <v>69</v>
      </c>
      <c r="G58" s="1">
        <f t="shared" si="27"/>
        <v>47.600000523801</v>
      </c>
      <c r="H58" s="1">
        <f t="shared" si="28"/>
        <v>71.4000018614551</v>
      </c>
      <c r="I58" s="1">
        <f t="shared" si="29"/>
        <v>95.2000015594298</v>
      </c>
      <c r="J58" s="1">
        <f t="shared" si="30"/>
        <v>0.248554913294798</v>
      </c>
      <c r="K58" s="1">
        <f t="shared" si="31"/>
        <v>0.248554913294798</v>
      </c>
      <c r="L58" s="1">
        <f t="shared" si="32"/>
        <v>0.248554913294798</v>
      </c>
      <c r="M58" s="1">
        <f t="shared" si="33"/>
        <v>0.561820783895714</v>
      </c>
      <c r="N58" s="1">
        <f t="shared" si="34"/>
        <v>0.561820783895714</v>
      </c>
      <c r="O58" s="1">
        <f t="shared" si="35"/>
        <v>0.561820783895714</v>
      </c>
      <c r="P58" s="1">
        <f t="shared" si="36"/>
        <v>3.52819358509389</v>
      </c>
      <c r="Q58" s="1">
        <f t="shared" si="37"/>
        <v>4286.55743523094</v>
      </c>
      <c r="R58" s="1">
        <f t="shared" si="38"/>
        <v>2.68546238123856</v>
      </c>
      <c r="S58" s="1">
        <f t="shared" si="39"/>
        <v>4.02819363254894</v>
      </c>
      <c r="T58" s="1">
        <f t="shared" si="40"/>
        <v>5.37092479135306</v>
      </c>
      <c r="U58" s="1">
        <f t="shared" si="41"/>
        <v>0.936163342684248</v>
      </c>
      <c r="V58" s="1">
        <f t="shared" si="42"/>
        <v>0.982505057163046</v>
      </c>
      <c r="W58" s="1">
        <f t="shared" si="43"/>
        <v>0.995371691643863</v>
      </c>
      <c r="X58" s="1">
        <f t="shared" si="44"/>
        <v>5.40066440405406</v>
      </c>
      <c r="Y58" s="1">
        <f t="shared" si="45"/>
        <v>4044.87548824576</v>
      </c>
      <c r="Z58" s="1">
        <f t="shared" si="46"/>
        <v>69</v>
      </c>
      <c r="AA58" s="1">
        <f t="shared" si="47"/>
        <v>0</v>
      </c>
    </row>
    <row r="59" spans="2:27">
      <c r="B59">
        <v>52.4</v>
      </c>
      <c r="C59">
        <v>-5.9</v>
      </c>
      <c r="D59">
        <v>-4.5</v>
      </c>
      <c r="E59">
        <v>5</v>
      </c>
      <c r="F59">
        <v>69</v>
      </c>
      <c r="G59" s="1">
        <f t="shared" si="27"/>
        <v>48.0000005282027</v>
      </c>
      <c r="H59" s="1">
        <f t="shared" si="28"/>
        <v>72.0000018770976</v>
      </c>
      <c r="I59" s="1">
        <f t="shared" si="29"/>
        <v>96.0000015725343</v>
      </c>
      <c r="J59" s="1">
        <f t="shared" si="30"/>
        <v>0.271676300578035</v>
      </c>
      <c r="K59" s="1">
        <f t="shared" si="31"/>
        <v>0.271676300578035</v>
      </c>
      <c r="L59" s="1">
        <f t="shared" si="32"/>
        <v>0.271676300578035</v>
      </c>
      <c r="M59" s="1">
        <f t="shared" si="33"/>
        <v>0.567504387938518</v>
      </c>
      <c r="N59" s="1">
        <f t="shared" si="34"/>
        <v>0.567504387938518</v>
      </c>
      <c r="O59" s="1">
        <f t="shared" si="35"/>
        <v>0.567504387938518</v>
      </c>
      <c r="P59" s="1">
        <f t="shared" si="36"/>
        <v>3.55376980375752</v>
      </c>
      <c r="Q59" s="1">
        <f t="shared" si="37"/>
        <v>4283.20904689956</v>
      </c>
      <c r="R59" s="1">
        <f t="shared" si="38"/>
        <v>2.70251319355461</v>
      </c>
      <c r="S59" s="1">
        <f t="shared" si="39"/>
        <v>4.05376985140835</v>
      </c>
      <c r="T59" s="1">
        <f t="shared" si="40"/>
        <v>5.40502641616849</v>
      </c>
      <c r="U59" s="1">
        <f t="shared" si="41"/>
        <v>0.937174778966203</v>
      </c>
      <c r="V59" s="1">
        <f t="shared" si="42"/>
        <v>0.982939300935548</v>
      </c>
      <c r="W59" s="1">
        <f t="shared" si="43"/>
        <v>0.995526169419849</v>
      </c>
      <c r="X59" s="1">
        <f t="shared" si="44"/>
        <v>5.40263616157991</v>
      </c>
      <c r="Y59" s="1">
        <f t="shared" si="45"/>
        <v>4044.62468719638</v>
      </c>
      <c r="Z59" s="1">
        <f t="shared" si="46"/>
        <v>69</v>
      </c>
      <c r="AA59" s="1">
        <f t="shared" si="47"/>
        <v>0</v>
      </c>
    </row>
    <row r="60" spans="2:27">
      <c r="B60">
        <v>42.9</v>
      </c>
      <c r="C60">
        <v>-5.3</v>
      </c>
      <c r="D60">
        <v>-2.3</v>
      </c>
      <c r="E60">
        <v>7</v>
      </c>
      <c r="F60">
        <v>69</v>
      </c>
      <c r="G60" s="1">
        <f t="shared" si="27"/>
        <v>43.3000004764828</v>
      </c>
      <c r="H60" s="1">
        <f t="shared" si="28"/>
        <v>64.9500016932984</v>
      </c>
      <c r="I60" s="1">
        <f t="shared" si="29"/>
        <v>86.600001418557</v>
      </c>
      <c r="J60" s="1">
        <f t="shared" si="30"/>
        <v>0</v>
      </c>
      <c r="K60" s="1">
        <f t="shared" si="31"/>
        <v>0</v>
      </c>
      <c r="L60" s="1">
        <f t="shared" si="32"/>
        <v>0</v>
      </c>
      <c r="M60" s="1">
        <f t="shared" si="33"/>
        <v>0.5</v>
      </c>
      <c r="N60" s="1">
        <f t="shared" si="34"/>
        <v>0.5</v>
      </c>
      <c r="O60" s="1">
        <f t="shared" si="35"/>
        <v>0.5</v>
      </c>
      <c r="P60" s="1">
        <f t="shared" si="36"/>
        <v>3.25000005244</v>
      </c>
      <c r="Q60" s="1">
        <f t="shared" si="37"/>
        <v>4323.06249310414</v>
      </c>
      <c r="R60" s="1">
        <f t="shared" si="38"/>
        <v>2.50000002751055</v>
      </c>
      <c r="S60" s="1">
        <f t="shared" si="39"/>
        <v>3.7500000977655</v>
      </c>
      <c r="T60" s="1">
        <f t="shared" si="40"/>
        <v>5.00000008190283</v>
      </c>
      <c r="U60" s="1">
        <f t="shared" si="41"/>
        <v>0.924141821907349</v>
      </c>
      <c r="V60" s="1">
        <f t="shared" si="42"/>
        <v>0.977022632284752</v>
      </c>
      <c r="W60" s="1">
        <f t="shared" si="43"/>
        <v>0.99330714962021</v>
      </c>
      <c r="X60" s="1">
        <f t="shared" si="44"/>
        <v>5.37629016149809</v>
      </c>
      <c r="Y60" s="1">
        <f t="shared" si="45"/>
        <v>4047.97645361388</v>
      </c>
      <c r="Z60" s="1">
        <f t="shared" si="46"/>
        <v>69</v>
      </c>
      <c r="AA60" s="1">
        <f t="shared" si="47"/>
        <v>0</v>
      </c>
    </row>
    <row r="61" spans="2:27">
      <c r="B61">
        <v>42.9</v>
      </c>
      <c r="C61">
        <v>-5.7</v>
      </c>
      <c r="D61">
        <v>-2.4</v>
      </c>
      <c r="E61">
        <v>7</v>
      </c>
      <c r="F61">
        <v>69</v>
      </c>
      <c r="G61" s="1">
        <f t="shared" si="27"/>
        <v>42.8000004709807</v>
      </c>
      <c r="H61" s="1">
        <f t="shared" si="28"/>
        <v>64.2000016737453</v>
      </c>
      <c r="I61" s="1">
        <f t="shared" si="29"/>
        <v>85.6000014021764</v>
      </c>
      <c r="J61" s="1">
        <f t="shared" si="30"/>
        <v>-0.028901734104046</v>
      </c>
      <c r="K61" s="1">
        <f t="shared" si="31"/>
        <v>-0.0289017341040463</v>
      </c>
      <c r="L61" s="1">
        <f t="shared" si="32"/>
        <v>-0.028901734104046</v>
      </c>
      <c r="M61" s="1">
        <f t="shared" si="33"/>
        <v>0.492775069388527</v>
      </c>
      <c r="N61" s="1">
        <f t="shared" si="34"/>
        <v>0.492775069388527</v>
      </c>
      <c r="O61" s="1">
        <f t="shared" si="35"/>
        <v>0.492775069388527</v>
      </c>
      <c r="P61" s="1">
        <f t="shared" si="36"/>
        <v>3.21748786408963</v>
      </c>
      <c r="Q61" s="1">
        <f t="shared" si="37"/>
        <v>4327.33890291119</v>
      </c>
      <c r="R61" s="1">
        <f t="shared" si="38"/>
        <v>2.47832523543762</v>
      </c>
      <c r="S61" s="1">
        <f t="shared" si="39"/>
        <v>3.71748790916625</v>
      </c>
      <c r="T61" s="1">
        <f t="shared" si="40"/>
        <v>4.9566504975239</v>
      </c>
      <c r="U61" s="1">
        <f t="shared" si="41"/>
        <v>0.922608300552872</v>
      </c>
      <c r="V61" s="1">
        <f t="shared" si="42"/>
        <v>0.976281321155968</v>
      </c>
      <c r="W61" s="1">
        <f t="shared" si="43"/>
        <v>0.993012708739459</v>
      </c>
      <c r="X61" s="1">
        <f t="shared" si="44"/>
        <v>5.37305579163342</v>
      </c>
      <c r="Y61" s="1">
        <f t="shared" si="45"/>
        <v>4048.38802929459</v>
      </c>
      <c r="Z61" s="1">
        <f t="shared" si="46"/>
        <v>69</v>
      </c>
      <c r="AA61" s="1">
        <f t="shared" si="47"/>
        <v>0</v>
      </c>
    </row>
    <row r="62" spans="2:27">
      <c r="B62">
        <v>52.4</v>
      </c>
      <c r="C62">
        <v>-3.6</v>
      </c>
      <c r="D62">
        <v>-2.5</v>
      </c>
      <c r="E62">
        <v>7</v>
      </c>
      <c r="F62">
        <v>69</v>
      </c>
      <c r="G62" s="1">
        <f t="shared" si="27"/>
        <v>54.3000005975293</v>
      </c>
      <c r="H62" s="1">
        <f t="shared" si="28"/>
        <v>81.4500021234666</v>
      </c>
      <c r="I62" s="1">
        <f t="shared" si="29"/>
        <v>108.600001778929</v>
      </c>
      <c r="J62" s="1">
        <f t="shared" si="30"/>
        <v>0.635838150289018</v>
      </c>
      <c r="K62" s="1">
        <f t="shared" si="31"/>
        <v>0.635838150289017</v>
      </c>
      <c r="L62" s="1">
        <f t="shared" si="32"/>
        <v>0.635838150289018</v>
      </c>
      <c r="M62" s="1">
        <f t="shared" si="33"/>
        <v>0.653812063834488</v>
      </c>
      <c r="N62" s="1">
        <f t="shared" si="34"/>
        <v>0.653812063834488</v>
      </c>
      <c r="O62" s="1">
        <f t="shared" si="35"/>
        <v>0.653812063834488</v>
      </c>
      <c r="P62" s="1">
        <f t="shared" si="36"/>
        <v>3.94215435244184</v>
      </c>
      <c r="Q62" s="1">
        <f t="shared" si="37"/>
        <v>4232.5232803015</v>
      </c>
      <c r="R62" s="1">
        <f t="shared" si="38"/>
        <v>2.96143622409177</v>
      </c>
      <c r="S62" s="1">
        <f t="shared" si="39"/>
        <v>4.44215440306571</v>
      </c>
      <c r="T62" s="1">
        <f t="shared" si="40"/>
        <v>5.92287248002693</v>
      </c>
      <c r="U62" s="1">
        <f t="shared" si="41"/>
        <v>0.950801221493134</v>
      </c>
      <c r="V62" s="1">
        <f t="shared" si="42"/>
        <v>0.988366381450729</v>
      </c>
      <c r="W62" s="1">
        <f t="shared" si="43"/>
        <v>0.997329651791687</v>
      </c>
      <c r="X62" s="1">
        <f t="shared" si="44"/>
        <v>5.42801019004455</v>
      </c>
      <c r="Y62" s="1">
        <f t="shared" si="45"/>
        <v>4041.39788839708</v>
      </c>
      <c r="Z62" s="1">
        <f t="shared" si="46"/>
        <v>84</v>
      </c>
      <c r="AA62" s="1">
        <f t="shared" si="47"/>
        <v>1</v>
      </c>
    </row>
    <row r="63" spans="2:27">
      <c r="B63">
        <v>33.3</v>
      </c>
      <c r="C63">
        <v>-3.3</v>
      </c>
      <c r="D63">
        <v>-1.3</v>
      </c>
      <c r="E63">
        <v>7</v>
      </c>
      <c r="F63">
        <v>69</v>
      </c>
      <c r="G63" s="1">
        <f t="shared" si="27"/>
        <v>36.700000403855</v>
      </c>
      <c r="H63" s="1">
        <f t="shared" si="28"/>
        <v>55.0500014351975</v>
      </c>
      <c r="I63" s="1">
        <f t="shared" si="29"/>
        <v>73.4000012023335</v>
      </c>
      <c r="J63" s="1">
        <f t="shared" si="30"/>
        <v>-0.38150289017341</v>
      </c>
      <c r="K63" s="1">
        <f t="shared" si="31"/>
        <v>-0.381502890173411</v>
      </c>
      <c r="L63" s="1">
        <f t="shared" si="32"/>
        <v>-0.381502890173411</v>
      </c>
      <c r="M63" s="1">
        <f t="shared" si="33"/>
        <v>0.405764469430213</v>
      </c>
      <c r="N63" s="1">
        <f t="shared" si="34"/>
        <v>0.405764469430213</v>
      </c>
      <c r="O63" s="1">
        <f t="shared" si="35"/>
        <v>0.405764469430213</v>
      </c>
      <c r="P63" s="1">
        <f t="shared" si="36"/>
        <v>2.82594015706651</v>
      </c>
      <c r="Q63" s="1">
        <f t="shared" si="37"/>
        <v>4379.00619609614</v>
      </c>
      <c r="R63" s="1">
        <f t="shared" si="38"/>
        <v>2.21729343269023</v>
      </c>
      <c r="S63" s="1">
        <f t="shared" si="39"/>
        <v>3.32594019914588</v>
      </c>
      <c r="T63" s="1">
        <f t="shared" si="40"/>
        <v>4.43458688922232</v>
      </c>
      <c r="U63" s="1">
        <f t="shared" si="41"/>
        <v>0.901791753468724</v>
      </c>
      <c r="V63" s="1">
        <f t="shared" si="42"/>
        <v>0.965308070009875</v>
      </c>
      <c r="W63" s="1">
        <f t="shared" si="43"/>
        <v>0.988279045725268</v>
      </c>
      <c r="X63" s="1">
        <f t="shared" si="44"/>
        <v>5.32631204098848</v>
      </c>
      <c r="Y63" s="1">
        <f t="shared" si="45"/>
        <v>4054.33853830157</v>
      </c>
      <c r="Z63" s="1">
        <f t="shared" si="46"/>
        <v>39</v>
      </c>
      <c r="AA63" s="1">
        <f t="shared" si="47"/>
        <v>1</v>
      </c>
    </row>
    <row r="64" spans="2:27">
      <c r="B64">
        <v>52.4</v>
      </c>
      <c r="C64">
        <v>-6.3</v>
      </c>
      <c r="D64">
        <v>-2.5</v>
      </c>
      <c r="E64">
        <v>7</v>
      </c>
      <c r="F64">
        <v>69</v>
      </c>
      <c r="G64" s="1">
        <f t="shared" si="27"/>
        <v>51.6000005678179</v>
      </c>
      <c r="H64" s="1">
        <f t="shared" si="28"/>
        <v>77.4000020178799</v>
      </c>
      <c r="I64" s="1">
        <f t="shared" si="29"/>
        <v>103.200001690474</v>
      </c>
      <c r="J64" s="1">
        <f t="shared" si="30"/>
        <v>0.479768786127168</v>
      </c>
      <c r="K64" s="1">
        <f t="shared" si="31"/>
        <v>0.479768786127168</v>
      </c>
      <c r="L64" s="1">
        <f t="shared" si="32"/>
        <v>0.479768786127168</v>
      </c>
      <c r="M64" s="1">
        <f t="shared" si="33"/>
        <v>0.6176932754939</v>
      </c>
      <c r="N64" s="1">
        <f t="shared" si="34"/>
        <v>0.6176932754939</v>
      </c>
      <c r="O64" s="1">
        <f t="shared" si="35"/>
        <v>0.6176932754939</v>
      </c>
      <c r="P64" s="1">
        <f t="shared" si="36"/>
        <v>3.77961980191597</v>
      </c>
      <c r="Q64" s="1">
        <f t="shared" si="37"/>
        <v>4253.69799318263</v>
      </c>
      <c r="R64" s="1">
        <f t="shared" si="38"/>
        <v>2.85307985787762</v>
      </c>
      <c r="S64" s="1">
        <f t="shared" si="39"/>
        <v>4.27961985129566</v>
      </c>
      <c r="T64" s="1">
        <f t="shared" si="40"/>
        <v>5.70615974643352</v>
      </c>
      <c r="U64" s="1">
        <f t="shared" si="41"/>
        <v>0.945477666376955</v>
      </c>
      <c r="V64" s="1">
        <f t="shared" si="42"/>
        <v>0.986341220403434</v>
      </c>
      <c r="W64" s="1">
        <f t="shared" si="43"/>
        <v>0.996685603250634</v>
      </c>
      <c r="X64" s="1">
        <f t="shared" si="44"/>
        <v>5.41836079611645</v>
      </c>
      <c r="Y64" s="1">
        <f t="shared" si="45"/>
        <v>4042.62484385282</v>
      </c>
      <c r="Z64" s="1">
        <f t="shared" si="46"/>
        <v>84</v>
      </c>
      <c r="AA64" s="1">
        <f t="shared" si="47"/>
        <v>1</v>
      </c>
    </row>
    <row r="65" spans="2:27">
      <c r="B65">
        <v>47.6</v>
      </c>
      <c r="C65">
        <v>-5.7</v>
      </c>
      <c r="D65">
        <v>-2.5</v>
      </c>
      <c r="E65">
        <v>7</v>
      </c>
      <c r="F65">
        <v>69</v>
      </c>
      <c r="G65" s="1">
        <f t="shared" si="27"/>
        <v>47.4000005216001</v>
      </c>
      <c r="H65" s="1">
        <f t="shared" si="28"/>
        <v>71.1000018536339</v>
      </c>
      <c r="I65" s="1">
        <f t="shared" si="29"/>
        <v>94.8000015528776</v>
      </c>
      <c r="J65" s="1">
        <f t="shared" si="30"/>
        <v>0.23699421965318</v>
      </c>
      <c r="K65" s="1">
        <f t="shared" si="31"/>
        <v>0.236994219653179</v>
      </c>
      <c r="L65" s="1">
        <f t="shared" si="32"/>
        <v>0.23699421965318</v>
      </c>
      <c r="M65" s="1">
        <f t="shared" si="33"/>
        <v>0.558972789535066</v>
      </c>
      <c r="N65" s="1">
        <f t="shared" si="34"/>
        <v>0.558972789535066</v>
      </c>
      <c r="O65" s="1">
        <f t="shared" si="35"/>
        <v>0.558972789535066</v>
      </c>
      <c r="P65" s="1">
        <f t="shared" si="36"/>
        <v>3.51537761023496</v>
      </c>
      <c r="Q65" s="1">
        <f t="shared" si="37"/>
        <v>4288.23576953012</v>
      </c>
      <c r="R65" s="1">
        <f t="shared" si="38"/>
        <v>2.6769183980626</v>
      </c>
      <c r="S65" s="1">
        <f t="shared" si="39"/>
        <v>4.0153776575919</v>
      </c>
      <c r="T65" s="1">
        <f t="shared" si="40"/>
        <v>5.35383682490927</v>
      </c>
      <c r="U65" s="1">
        <f t="shared" si="41"/>
        <v>0.935650834323044</v>
      </c>
      <c r="V65" s="1">
        <f t="shared" si="42"/>
        <v>0.982283397378208</v>
      </c>
      <c r="W65" s="1">
        <f t="shared" si="43"/>
        <v>0.995292299194511</v>
      </c>
      <c r="X65" s="1">
        <f t="shared" si="44"/>
        <v>5.39966062109998</v>
      </c>
      <c r="Y65" s="1">
        <f t="shared" si="45"/>
        <v>4045.00316911126</v>
      </c>
      <c r="Z65" s="1">
        <f t="shared" si="46"/>
        <v>69</v>
      </c>
      <c r="AA65" s="1">
        <f t="shared" si="47"/>
        <v>0</v>
      </c>
    </row>
    <row r="66" spans="2:27">
      <c r="B66">
        <v>42.9</v>
      </c>
      <c r="C66">
        <v>-4.4</v>
      </c>
      <c r="D66">
        <v>-3.4</v>
      </c>
      <c r="E66">
        <v>5</v>
      </c>
      <c r="F66">
        <v>69</v>
      </c>
      <c r="G66" s="1">
        <f t="shared" si="27"/>
        <v>41.1000004522735</v>
      </c>
      <c r="H66" s="1">
        <f t="shared" si="28"/>
        <v>61.6500016072648</v>
      </c>
      <c r="I66" s="1">
        <f t="shared" si="29"/>
        <v>82.2000013464825</v>
      </c>
      <c r="J66" s="1">
        <f t="shared" si="30"/>
        <v>-0.127167630057803</v>
      </c>
      <c r="K66" s="1">
        <f t="shared" si="31"/>
        <v>-0.127167630057804</v>
      </c>
      <c r="L66" s="1">
        <f t="shared" si="32"/>
        <v>-0.127167630057804</v>
      </c>
      <c r="M66" s="1">
        <f t="shared" si="33"/>
        <v>0.468250867163905</v>
      </c>
      <c r="N66" s="1">
        <f t="shared" si="34"/>
        <v>0.468250867163905</v>
      </c>
      <c r="O66" s="1">
        <f t="shared" si="35"/>
        <v>0.468250867163905</v>
      </c>
      <c r="P66" s="1">
        <f t="shared" si="36"/>
        <v>3.10712895204647</v>
      </c>
      <c r="Q66" s="1">
        <f t="shared" si="37"/>
        <v>4341.87045494223</v>
      </c>
      <c r="R66" s="1">
        <f t="shared" si="38"/>
        <v>2.40475262795414</v>
      </c>
      <c r="S66" s="1">
        <f t="shared" si="39"/>
        <v>3.60712899627831</v>
      </c>
      <c r="T66" s="1">
        <f t="shared" si="40"/>
        <v>4.80950528176584</v>
      </c>
      <c r="U66" s="1">
        <f t="shared" si="41"/>
        <v>0.917188997939652</v>
      </c>
      <c r="V66" s="1">
        <f t="shared" si="42"/>
        <v>0.973586951665223</v>
      </c>
      <c r="W66" s="1">
        <f t="shared" si="43"/>
        <v>0.991914024406748</v>
      </c>
      <c r="X66" s="1">
        <f t="shared" si="44"/>
        <v>5.36139756591767</v>
      </c>
      <c r="Y66" s="1">
        <f t="shared" si="45"/>
        <v>4049.87171976319</v>
      </c>
      <c r="Z66" s="1">
        <f t="shared" si="46"/>
        <v>39</v>
      </c>
      <c r="AA66" s="1">
        <f t="shared" si="47"/>
        <v>1</v>
      </c>
    </row>
    <row r="67" spans="2:27">
      <c r="B67">
        <v>38.1</v>
      </c>
      <c r="C67">
        <v>-5</v>
      </c>
      <c r="D67">
        <v>-0.6</v>
      </c>
      <c r="E67">
        <v>7</v>
      </c>
      <c r="F67">
        <v>69</v>
      </c>
      <c r="G67" s="1">
        <f t="shared" si="27"/>
        <v>40.500000445671</v>
      </c>
      <c r="H67" s="1">
        <f t="shared" si="28"/>
        <v>60.7500015838011</v>
      </c>
      <c r="I67" s="1">
        <f t="shared" si="29"/>
        <v>81.0000013268258</v>
      </c>
      <c r="J67" s="1">
        <f t="shared" si="30"/>
        <v>-0.161849710982659</v>
      </c>
      <c r="K67" s="1">
        <f t="shared" si="31"/>
        <v>-0.161849710982659</v>
      </c>
      <c r="L67" s="1">
        <f t="shared" si="32"/>
        <v>-0.161849710982659</v>
      </c>
      <c r="M67" s="1">
        <f t="shared" si="33"/>
        <v>0.459625668707034</v>
      </c>
      <c r="N67" s="1">
        <f t="shared" si="34"/>
        <v>0.459625668707034</v>
      </c>
      <c r="O67" s="1">
        <f t="shared" si="35"/>
        <v>0.459625668707034</v>
      </c>
      <c r="P67" s="1">
        <f t="shared" si="36"/>
        <v>3.06831555827577</v>
      </c>
      <c r="Q67" s="1">
        <f t="shared" si="37"/>
        <v>4346.9870133231</v>
      </c>
      <c r="R67" s="1">
        <f t="shared" si="38"/>
        <v>2.37887703229879</v>
      </c>
      <c r="S67" s="1">
        <f t="shared" si="39"/>
        <v>3.56831560221049</v>
      </c>
      <c r="T67" s="1">
        <f t="shared" si="40"/>
        <v>4.7577540901769</v>
      </c>
      <c r="U67" s="1">
        <f t="shared" si="41"/>
        <v>0.915202324706438</v>
      </c>
      <c r="V67" s="1">
        <f t="shared" si="42"/>
        <v>0.972570289579097</v>
      </c>
      <c r="W67" s="1">
        <f t="shared" si="43"/>
        <v>0.991488204046923</v>
      </c>
      <c r="X67" s="1">
        <f t="shared" si="44"/>
        <v>5.35703425876004</v>
      </c>
      <c r="Y67" s="1">
        <f t="shared" si="45"/>
        <v>4050.42708834064</v>
      </c>
      <c r="Z67" s="1">
        <f t="shared" si="46"/>
        <v>39</v>
      </c>
      <c r="AA67" s="1">
        <f t="shared" si="47"/>
        <v>1</v>
      </c>
    </row>
    <row r="68" spans="2:27">
      <c r="B68">
        <v>42.9</v>
      </c>
      <c r="C68">
        <v>-6.4</v>
      </c>
      <c r="D68">
        <v>-4.5</v>
      </c>
      <c r="E68">
        <v>5</v>
      </c>
      <c r="F68">
        <v>69</v>
      </c>
      <c r="G68" s="1">
        <f t="shared" si="27"/>
        <v>38.0000004181604</v>
      </c>
      <c r="H68" s="1">
        <f t="shared" si="28"/>
        <v>57.0000014860356</v>
      </c>
      <c r="I68" s="1">
        <f t="shared" si="29"/>
        <v>76.000001244923</v>
      </c>
      <c r="J68" s="1">
        <f t="shared" si="30"/>
        <v>-0.30635838150289</v>
      </c>
      <c r="K68" s="1">
        <f t="shared" si="31"/>
        <v>-0.30635838150289</v>
      </c>
      <c r="L68" s="1">
        <f t="shared" si="32"/>
        <v>-0.30635838150289</v>
      </c>
      <c r="M68" s="1">
        <f t="shared" si="33"/>
        <v>0.424003864595709</v>
      </c>
      <c r="N68" s="1">
        <f t="shared" si="34"/>
        <v>0.424003864595709</v>
      </c>
      <c r="O68" s="1">
        <f t="shared" si="35"/>
        <v>0.424003864595709</v>
      </c>
      <c r="P68" s="1">
        <f t="shared" si="36"/>
        <v>2.90801743682277</v>
      </c>
      <c r="Q68" s="1">
        <f t="shared" si="37"/>
        <v>4368.15015913132</v>
      </c>
      <c r="R68" s="1">
        <f t="shared" si="38"/>
        <v>2.27201161878885</v>
      </c>
      <c r="S68" s="1">
        <f t="shared" si="39"/>
        <v>3.40801747953043</v>
      </c>
      <c r="T68" s="1">
        <f t="shared" si="40"/>
        <v>4.54402326200792</v>
      </c>
      <c r="U68" s="1">
        <f t="shared" si="41"/>
        <v>0.906532374542063</v>
      </c>
      <c r="V68" s="1">
        <f t="shared" si="42"/>
        <v>0.967954163923813</v>
      </c>
      <c r="W68" s="1">
        <f t="shared" si="43"/>
        <v>0.989481268995463</v>
      </c>
      <c r="X68" s="1">
        <f t="shared" si="44"/>
        <v>5.33742624966815</v>
      </c>
      <c r="Y68" s="1">
        <f t="shared" si="45"/>
        <v>4052.92329651644</v>
      </c>
      <c r="Z68" s="1">
        <f t="shared" si="46"/>
        <v>39</v>
      </c>
      <c r="AA68" s="1">
        <f t="shared" si="47"/>
        <v>1</v>
      </c>
    </row>
    <row r="69" spans="2:27">
      <c r="B69">
        <v>47.6</v>
      </c>
      <c r="C69">
        <v>-5.7</v>
      </c>
      <c r="D69">
        <v>-3.2</v>
      </c>
      <c r="E69">
        <v>5</v>
      </c>
      <c r="F69">
        <v>69</v>
      </c>
      <c r="G69" s="1">
        <f t="shared" si="27"/>
        <v>44.7000004918887</v>
      </c>
      <c r="H69" s="1">
        <f t="shared" si="28"/>
        <v>67.0500017480471</v>
      </c>
      <c r="I69" s="1">
        <f t="shared" si="29"/>
        <v>89.4000014644225</v>
      </c>
      <c r="J69" s="1">
        <f t="shared" si="30"/>
        <v>0.0809248554913296</v>
      </c>
      <c r="K69" s="1">
        <f t="shared" si="31"/>
        <v>0.0809248554913293</v>
      </c>
      <c r="L69" s="1">
        <f t="shared" si="32"/>
        <v>0.08092485549133</v>
      </c>
      <c r="M69" s="1">
        <f t="shared" si="33"/>
        <v>0.520220180196413</v>
      </c>
      <c r="N69" s="1">
        <f t="shared" si="34"/>
        <v>0.520220180196413</v>
      </c>
      <c r="O69" s="1">
        <f t="shared" si="35"/>
        <v>0.520220180196413</v>
      </c>
      <c r="P69" s="1">
        <f t="shared" si="36"/>
        <v>3.34099086499954</v>
      </c>
      <c r="Q69" s="1">
        <f t="shared" si="37"/>
        <v>4311.10548059007</v>
      </c>
      <c r="R69" s="1">
        <f t="shared" si="38"/>
        <v>2.56066056876732</v>
      </c>
      <c r="S69" s="1">
        <f t="shared" si="39"/>
        <v>3.84099091102156</v>
      </c>
      <c r="T69" s="1">
        <f t="shared" si="40"/>
        <v>5.12132116506861</v>
      </c>
      <c r="U69" s="1">
        <f t="shared" si="41"/>
        <v>0.928286444718412</v>
      </c>
      <c r="V69" s="1">
        <f t="shared" si="42"/>
        <v>0.978979054683529</v>
      </c>
      <c r="W69" s="1">
        <f t="shared" si="43"/>
        <v>0.994067274498117</v>
      </c>
      <c r="X69" s="1">
        <f t="shared" si="44"/>
        <v>5.38488966781015</v>
      </c>
      <c r="Y69" s="1">
        <f t="shared" si="45"/>
        <v>4046.88226257669</v>
      </c>
      <c r="Z69" s="1">
        <f t="shared" si="46"/>
        <v>69</v>
      </c>
      <c r="AA69" s="1">
        <f t="shared" si="47"/>
        <v>0</v>
      </c>
    </row>
    <row r="70" spans="2:27">
      <c r="B70">
        <v>42.9</v>
      </c>
      <c r="C70">
        <v>-6.4</v>
      </c>
      <c r="D70">
        <v>-3.9</v>
      </c>
      <c r="E70">
        <v>5</v>
      </c>
      <c r="F70">
        <v>69</v>
      </c>
      <c r="G70" s="1">
        <f t="shared" si="27"/>
        <v>38.600000424763</v>
      </c>
      <c r="H70" s="1">
        <f t="shared" si="28"/>
        <v>57.9000015094993</v>
      </c>
      <c r="I70" s="1">
        <f t="shared" si="29"/>
        <v>77.2000012645796</v>
      </c>
      <c r="J70" s="1">
        <f t="shared" si="30"/>
        <v>-0.271676300578034</v>
      </c>
      <c r="K70" s="1">
        <f t="shared" si="31"/>
        <v>-0.271676300578035</v>
      </c>
      <c r="L70" s="1">
        <f t="shared" si="32"/>
        <v>-0.271676300578035</v>
      </c>
      <c r="M70" s="1">
        <f t="shared" si="33"/>
        <v>0.432495612061482</v>
      </c>
      <c r="N70" s="1">
        <f t="shared" si="34"/>
        <v>0.432495612061482</v>
      </c>
      <c r="O70" s="1">
        <f t="shared" si="35"/>
        <v>0.432495612061482</v>
      </c>
      <c r="P70" s="1">
        <f t="shared" si="36"/>
        <v>2.94623030112247</v>
      </c>
      <c r="Q70" s="1">
        <f t="shared" si="37"/>
        <v>4363.10049143235</v>
      </c>
      <c r="R70" s="1">
        <f t="shared" si="38"/>
        <v>2.2974868614665</v>
      </c>
      <c r="S70" s="1">
        <f t="shared" si="39"/>
        <v>3.44623034412265</v>
      </c>
      <c r="T70" s="1">
        <f t="shared" si="40"/>
        <v>4.59497374763716</v>
      </c>
      <c r="U70" s="1">
        <f t="shared" si="41"/>
        <v>0.90866868795552</v>
      </c>
      <c r="V70" s="1">
        <f t="shared" si="42"/>
        <v>0.969118522379832</v>
      </c>
      <c r="W70" s="1">
        <f t="shared" si="43"/>
        <v>0.989998553481721</v>
      </c>
      <c r="X70" s="1">
        <f t="shared" si="44"/>
        <v>5.34234366982414</v>
      </c>
      <c r="Y70" s="1">
        <f t="shared" si="45"/>
        <v>4052.29720945078</v>
      </c>
      <c r="Z70" s="1">
        <f t="shared" si="46"/>
        <v>39</v>
      </c>
      <c r="AA70" s="1">
        <f t="shared" si="47"/>
        <v>1</v>
      </c>
    </row>
    <row r="71" spans="2:27">
      <c r="B71">
        <v>52.4</v>
      </c>
      <c r="C71">
        <v>-6.4</v>
      </c>
      <c r="D71">
        <v>-3.7</v>
      </c>
      <c r="E71">
        <v>6</v>
      </c>
      <c r="F71">
        <v>69</v>
      </c>
      <c r="G71" s="1">
        <f t="shared" si="27"/>
        <v>49.3000005425081</v>
      </c>
      <c r="H71" s="1">
        <f t="shared" si="28"/>
        <v>73.9500019279357</v>
      </c>
      <c r="I71" s="1">
        <f t="shared" si="29"/>
        <v>98.6000016151237</v>
      </c>
      <c r="J71" s="1">
        <f t="shared" si="30"/>
        <v>0.346820809248555</v>
      </c>
      <c r="K71" s="1">
        <f t="shared" si="31"/>
        <v>0.346820809248555</v>
      </c>
      <c r="L71" s="1">
        <f t="shared" si="32"/>
        <v>0.346820809248555</v>
      </c>
      <c r="M71" s="1">
        <f t="shared" si="33"/>
        <v>0.58584642173486</v>
      </c>
      <c r="N71" s="1">
        <f t="shared" si="34"/>
        <v>0.58584642173486</v>
      </c>
      <c r="O71" s="1">
        <f t="shared" si="35"/>
        <v>0.58584642173486</v>
      </c>
      <c r="P71" s="1">
        <f t="shared" si="36"/>
        <v>3.63630895736109</v>
      </c>
      <c r="Q71" s="1">
        <f t="shared" si="37"/>
        <v>4272.41210671755</v>
      </c>
      <c r="R71" s="1">
        <f t="shared" si="38"/>
        <v>2.75753929554915</v>
      </c>
      <c r="S71" s="1">
        <f t="shared" si="39"/>
        <v>4.13630900564375</v>
      </c>
      <c r="T71" s="1">
        <f t="shared" si="40"/>
        <v>5.51507862074926</v>
      </c>
      <c r="U71" s="1">
        <f t="shared" si="41"/>
        <v>0.940337731396174</v>
      </c>
      <c r="V71" s="1">
        <f t="shared" si="42"/>
        <v>0.984269666704169</v>
      </c>
      <c r="W71" s="1">
        <f t="shared" si="43"/>
        <v>0.995990529737431</v>
      </c>
      <c r="X71" s="1">
        <f t="shared" si="44"/>
        <v>5.40872338340002</v>
      </c>
      <c r="Y71" s="1">
        <f t="shared" si="45"/>
        <v>4043.85046172894</v>
      </c>
      <c r="Z71" s="1">
        <f t="shared" si="46"/>
        <v>84</v>
      </c>
      <c r="AA71" s="1">
        <f t="shared" si="47"/>
        <v>1</v>
      </c>
    </row>
    <row r="72" spans="2:27">
      <c r="B72">
        <v>47.6</v>
      </c>
      <c r="C72">
        <v>-5.7</v>
      </c>
      <c r="D72">
        <v>-3.7</v>
      </c>
      <c r="E72">
        <v>5</v>
      </c>
      <c r="F72">
        <v>69</v>
      </c>
      <c r="G72" s="1">
        <f t="shared" si="27"/>
        <v>44.2000004863866</v>
      </c>
      <c r="H72" s="1">
        <f t="shared" si="28"/>
        <v>66.300001728494</v>
      </c>
      <c r="I72" s="1">
        <f t="shared" si="29"/>
        <v>88.400001448042</v>
      </c>
      <c r="J72" s="1">
        <f t="shared" si="30"/>
        <v>0.0520231213872835</v>
      </c>
      <c r="K72" s="1">
        <f t="shared" si="31"/>
        <v>0.052023121387283</v>
      </c>
      <c r="L72" s="1">
        <f t="shared" si="32"/>
        <v>0.0520231213872837</v>
      </c>
      <c r="M72" s="1">
        <f t="shared" si="33"/>
        <v>0.513002847897872</v>
      </c>
      <c r="N72" s="1">
        <f t="shared" si="34"/>
        <v>0.513002847897872</v>
      </c>
      <c r="O72" s="1">
        <f t="shared" si="35"/>
        <v>0.513002847897872</v>
      </c>
      <c r="P72" s="1">
        <f t="shared" si="36"/>
        <v>3.30851286905799</v>
      </c>
      <c r="Q72" s="1">
        <f t="shared" si="37"/>
        <v>4315.37148147472</v>
      </c>
      <c r="R72" s="1">
        <f t="shared" si="38"/>
        <v>2.53900857163343</v>
      </c>
      <c r="S72" s="1">
        <f t="shared" si="39"/>
        <v>3.8085129148314</v>
      </c>
      <c r="T72" s="1">
        <f t="shared" si="40"/>
        <v>5.07801717056802</v>
      </c>
      <c r="U72" s="1">
        <f t="shared" si="41"/>
        <v>0.926831621538951</v>
      </c>
      <c r="V72" s="1">
        <f t="shared" si="42"/>
        <v>0.978300186898481</v>
      </c>
      <c r="W72" s="1">
        <f t="shared" si="43"/>
        <v>0.993806346155791</v>
      </c>
      <c r="X72" s="1">
        <f t="shared" si="44"/>
        <v>5.38189468621736</v>
      </c>
      <c r="Y72" s="1">
        <f t="shared" si="45"/>
        <v>4047.26332371554</v>
      </c>
      <c r="Z72" s="1">
        <f t="shared" si="46"/>
        <v>69</v>
      </c>
      <c r="AA72" s="1">
        <f t="shared" si="47"/>
        <v>0</v>
      </c>
    </row>
    <row r="73" spans="2:27">
      <c r="B73">
        <v>33.3</v>
      </c>
      <c r="C73">
        <v>-5</v>
      </c>
      <c r="D73">
        <v>-0.6</v>
      </c>
      <c r="E73">
        <v>7</v>
      </c>
      <c r="F73">
        <v>69</v>
      </c>
      <c r="G73" s="1">
        <f t="shared" si="27"/>
        <v>35.7000003928507</v>
      </c>
      <c r="H73" s="1">
        <f t="shared" si="28"/>
        <v>53.5500013960913</v>
      </c>
      <c r="I73" s="1">
        <f t="shared" si="29"/>
        <v>71.4000011695723</v>
      </c>
      <c r="J73" s="1">
        <f t="shared" si="30"/>
        <v>-0.439306358381502</v>
      </c>
      <c r="K73" s="1">
        <f t="shared" si="31"/>
        <v>-0.439306358381503</v>
      </c>
      <c r="L73" s="1">
        <f t="shared" si="32"/>
        <v>-0.439306358381503</v>
      </c>
      <c r="M73" s="1">
        <f t="shared" si="33"/>
        <v>0.391906262571776</v>
      </c>
      <c r="N73" s="1">
        <f t="shared" si="34"/>
        <v>0.391906262571776</v>
      </c>
      <c r="O73" s="1">
        <f t="shared" si="35"/>
        <v>0.391906262571776</v>
      </c>
      <c r="P73" s="1">
        <f t="shared" si="36"/>
        <v>2.76357822505509</v>
      </c>
      <c r="Q73" s="1">
        <f t="shared" si="37"/>
        <v>4387.2635695484</v>
      </c>
      <c r="R73" s="1">
        <f t="shared" si="38"/>
        <v>2.17571881165742</v>
      </c>
      <c r="S73" s="1">
        <f t="shared" si="39"/>
        <v>3.26357826665708</v>
      </c>
      <c r="T73" s="1">
        <f t="shared" si="40"/>
        <v>4.35143764670966</v>
      </c>
      <c r="U73" s="1">
        <f t="shared" si="41"/>
        <v>0.898047762586332</v>
      </c>
      <c r="V73" s="1">
        <f t="shared" si="42"/>
        <v>0.963157975034202</v>
      </c>
      <c r="W73" s="1">
        <f t="shared" si="43"/>
        <v>0.987275723442347</v>
      </c>
      <c r="X73" s="1">
        <f t="shared" si="44"/>
        <v>5.31733626291859</v>
      </c>
      <c r="Y73" s="1">
        <f t="shared" si="45"/>
        <v>4055.48166065018</v>
      </c>
      <c r="Z73" s="1">
        <f t="shared" si="46"/>
        <v>39</v>
      </c>
      <c r="AA73" s="1">
        <f t="shared" si="47"/>
        <v>1</v>
      </c>
    </row>
    <row r="74" spans="2:27">
      <c r="B74">
        <v>38.1</v>
      </c>
      <c r="C74">
        <v>-6.9</v>
      </c>
      <c r="D74">
        <v>-0.6</v>
      </c>
      <c r="E74">
        <v>7</v>
      </c>
      <c r="F74">
        <v>69</v>
      </c>
      <c r="G74" s="1">
        <f t="shared" si="27"/>
        <v>38.600000424763</v>
      </c>
      <c r="H74" s="1">
        <f t="shared" si="28"/>
        <v>57.9000015094993</v>
      </c>
      <c r="I74" s="1">
        <f t="shared" si="29"/>
        <v>77.2000012645796</v>
      </c>
      <c r="J74" s="1">
        <f t="shared" si="30"/>
        <v>-0.271676300578034</v>
      </c>
      <c r="K74" s="1">
        <f t="shared" si="31"/>
        <v>-0.271676300578035</v>
      </c>
      <c r="L74" s="1">
        <f t="shared" si="32"/>
        <v>-0.271676300578034</v>
      </c>
      <c r="M74" s="1">
        <f t="shared" si="33"/>
        <v>0.432495612061482</v>
      </c>
      <c r="N74" s="1">
        <f t="shared" si="34"/>
        <v>0.432495612061482</v>
      </c>
      <c r="O74" s="1">
        <f t="shared" si="35"/>
        <v>0.432495612061482</v>
      </c>
      <c r="P74" s="1">
        <f t="shared" si="36"/>
        <v>2.94623030112247</v>
      </c>
      <c r="Q74" s="1">
        <f t="shared" si="37"/>
        <v>4363.10049143235</v>
      </c>
      <c r="R74" s="1">
        <f t="shared" si="38"/>
        <v>2.2974868614665</v>
      </c>
      <c r="S74" s="1">
        <f t="shared" si="39"/>
        <v>3.44623034412265</v>
      </c>
      <c r="T74" s="1">
        <f t="shared" si="40"/>
        <v>4.59497374763716</v>
      </c>
      <c r="U74" s="1">
        <f t="shared" si="41"/>
        <v>0.90866868795552</v>
      </c>
      <c r="V74" s="1">
        <f t="shared" si="42"/>
        <v>0.969118522379832</v>
      </c>
      <c r="W74" s="1">
        <f t="shared" si="43"/>
        <v>0.989998553481721</v>
      </c>
      <c r="X74" s="1">
        <f t="shared" si="44"/>
        <v>5.34234366982414</v>
      </c>
      <c r="Y74" s="1">
        <f t="shared" si="45"/>
        <v>4052.29720945078</v>
      </c>
      <c r="Z74" s="1">
        <f t="shared" si="46"/>
        <v>39</v>
      </c>
      <c r="AA74" s="1">
        <f t="shared" si="47"/>
        <v>1</v>
      </c>
    </row>
    <row r="75" spans="2:27">
      <c r="B75">
        <v>52.4</v>
      </c>
      <c r="C75">
        <v>-4.9</v>
      </c>
      <c r="D75">
        <v>-1.8</v>
      </c>
      <c r="E75">
        <v>7</v>
      </c>
      <c r="F75">
        <v>69</v>
      </c>
      <c r="G75" s="1">
        <f t="shared" si="27"/>
        <v>53.7000005909267</v>
      </c>
      <c r="H75" s="1">
        <f t="shared" si="28"/>
        <v>80.5500021000029</v>
      </c>
      <c r="I75" s="1">
        <f t="shared" si="29"/>
        <v>107.400001759273</v>
      </c>
      <c r="J75" s="1">
        <f t="shared" si="30"/>
        <v>0.601156069364162</v>
      </c>
      <c r="K75" s="1">
        <f t="shared" si="31"/>
        <v>0.601156069364162</v>
      </c>
      <c r="L75" s="1">
        <f t="shared" si="32"/>
        <v>0.601156069364162</v>
      </c>
      <c r="M75" s="1">
        <f t="shared" si="33"/>
        <v>0.645920752118013</v>
      </c>
      <c r="N75" s="1">
        <f t="shared" si="34"/>
        <v>0.645920752118013</v>
      </c>
      <c r="O75" s="1">
        <f t="shared" si="35"/>
        <v>0.645920752118013</v>
      </c>
      <c r="P75" s="1">
        <f t="shared" si="36"/>
        <v>3.90664344906374</v>
      </c>
      <c r="Q75" s="1">
        <f t="shared" si="37"/>
        <v>4237.14506706732</v>
      </c>
      <c r="R75" s="1">
        <f t="shared" si="38"/>
        <v>2.93776228868183</v>
      </c>
      <c r="S75" s="1">
        <f t="shared" si="39"/>
        <v>4.40664349941578</v>
      </c>
      <c r="T75" s="1">
        <f t="shared" si="40"/>
        <v>5.87552460895249</v>
      </c>
      <c r="U75" s="1">
        <f t="shared" si="41"/>
        <v>0.949681902656787</v>
      </c>
      <c r="V75" s="1">
        <f t="shared" si="42"/>
        <v>0.987950905566387</v>
      </c>
      <c r="W75" s="1">
        <f t="shared" si="43"/>
        <v>0.997200537926454</v>
      </c>
      <c r="X75" s="1">
        <f t="shared" si="44"/>
        <v>5.42600942961843</v>
      </c>
      <c r="Y75" s="1">
        <f t="shared" si="45"/>
        <v>4041.65227704296</v>
      </c>
      <c r="Z75" s="1">
        <f t="shared" si="46"/>
        <v>84</v>
      </c>
      <c r="AA75" s="1">
        <f t="shared" si="47"/>
        <v>1</v>
      </c>
    </row>
    <row r="76" spans="2:27">
      <c r="B76">
        <v>38.1</v>
      </c>
      <c r="C76">
        <v>-5.1</v>
      </c>
      <c r="D76">
        <v>-2.6</v>
      </c>
      <c r="E76">
        <v>7</v>
      </c>
      <c r="F76">
        <v>69</v>
      </c>
      <c r="G76" s="1">
        <f t="shared" ref="G76:G107" si="48">SUMPRODUCT($B76:$E76,INDEX($B$2:$E$4,G$10,0))+INDEX($F$2:$F$4,G$10,1)</f>
        <v>38.4000004225621</v>
      </c>
      <c r="H76" s="1">
        <f t="shared" ref="H76:H107" si="49">SUMPRODUCT($B76:$E76,INDEX($B$2:$E$4,H$10,0))+INDEX($F$2:$F$4,H$10,1)</f>
        <v>57.6000015016781</v>
      </c>
      <c r="I76" s="1">
        <f t="shared" ref="I76:I107" si="50">SUMPRODUCT($B76:$E76,INDEX($B$2:$E$4,I$10,0))+INDEX($F$2:$F$4,I$10,1)</f>
        <v>76.8000012580274</v>
      </c>
      <c r="J76" s="1">
        <f t="shared" ref="J76:J107" si="51">(G76-G$7)/(G$6-G$7)*2-1</f>
        <v>-0.283236994219653</v>
      </c>
      <c r="K76" s="1">
        <f t="shared" ref="K76:K107" si="52">(H76-H$7)/(H$6-H$7)*2-1</f>
        <v>-0.283236994219653</v>
      </c>
      <c r="L76" s="1">
        <f t="shared" ref="L76:L107" si="53">(I76-I$7)/(I$6-I$7)*2-1</f>
        <v>-0.283236994219653</v>
      </c>
      <c r="M76" s="1">
        <f t="shared" ref="M76:M107" si="54">1/(1+EXP(-J76))</f>
        <v>0.429660363108694</v>
      </c>
      <c r="N76" s="1">
        <f t="shared" ref="N76:N107" si="55">1/(1+EXP(-K76))</f>
        <v>0.429660363108693</v>
      </c>
      <c r="O76" s="1">
        <f t="shared" ref="O76:O107" si="56">1/(1+EXP(-L76))</f>
        <v>0.429660363108693</v>
      </c>
      <c r="P76" s="1">
        <f t="shared" ref="P76:P107" si="57">MMULT(M76:O76,$G$2:$G$4)+$H$2</f>
        <v>2.93347168059996</v>
      </c>
      <c r="Q76" s="1">
        <f t="shared" ref="Q76:Q107" si="58">(F76-P76)^2</f>
        <v>4364.78616417809</v>
      </c>
      <c r="R76" s="1">
        <f t="shared" ref="R76:R107" si="59">SUMPRODUCT($M76:$O76,INDEX($I$2:$K$4,R$10,0))+INDEX($L$2:$L$4,R$10,1)</f>
        <v>2.28898111451454</v>
      </c>
      <c r="S76" s="1">
        <f t="shared" ref="S76:S107" si="60">SUMPRODUCT($M76:$O76,INDEX($I$2:$K$4,S$10,0))+INDEX($L$2:$L$4,S$10,1)</f>
        <v>3.43347172350247</v>
      </c>
      <c r="T76" s="1">
        <f t="shared" ref="T76:T107" si="61">SUMPRODUCT($M76:$O76,INDEX($I$2:$K$4,T$10,0))+INDEX($L$2:$L$4,T$10,1)</f>
        <v>4.57796225364177</v>
      </c>
      <c r="U76" s="1">
        <f t="shared" ref="U76:U107" si="62">1/(1+EXP(-R76))</f>
        <v>0.907960338863098</v>
      </c>
      <c r="V76" s="1">
        <f t="shared" ref="V76:V107" si="63">1/(1+EXP(-S76))</f>
        <v>0.968734390847368</v>
      </c>
      <c r="W76" s="1">
        <f t="shared" ref="W76:W107" si="64">1/(1+EXP(-T76))</f>
        <v>0.989828703872303</v>
      </c>
      <c r="X76" s="1">
        <f t="shared" ref="X76:X107" si="65">MMULT(U76:W76,$M$2:$M$4)+$N$2</f>
        <v>5.3407194241858</v>
      </c>
      <c r="Y76" s="1">
        <f t="shared" ref="Y76:Y107" si="66">(F76-X76)^2</f>
        <v>4052.50400343023</v>
      </c>
      <c r="Z76" s="1">
        <f t="shared" ref="Z76:Z107" si="67">IF(X76&lt;$W$6,39,IF(X76&lt;$W$7,69,84))</f>
        <v>39</v>
      </c>
      <c r="AA76" s="1">
        <f t="shared" ref="AA76:AA107" si="68">IF(F76=Z76,0,1)</f>
        <v>1</v>
      </c>
    </row>
    <row r="77" spans="2:27">
      <c r="B77">
        <v>42.9</v>
      </c>
      <c r="C77">
        <v>-4.5</v>
      </c>
      <c r="D77">
        <v>-2.5</v>
      </c>
      <c r="E77">
        <v>7</v>
      </c>
      <c r="F77">
        <v>69</v>
      </c>
      <c r="G77" s="1">
        <f t="shared" si="48"/>
        <v>43.9000004830854</v>
      </c>
      <c r="H77" s="1">
        <f t="shared" si="49"/>
        <v>65.8500017167622</v>
      </c>
      <c r="I77" s="1">
        <f t="shared" si="50"/>
        <v>87.8000014382136</v>
      </c>
      <c r="J77" s="1">
        <f t="shared" si="51"/>
        <v>0.0346820809248563</v>
      </c>
      <c r="K77" s="1">
        <f t="shared" si="52"/>
        <v>0.0346820809248554</v>
      </c>
      <c r="L77" s="1">
        <f t="shared" si="53"/>
        <v>0.0346820809248556</v>
      </c>
      <c r="M77" s="1">
        <f t="shared" si="54"/>
        <v>0.508669651226828</v>
      </c>
      <c r="N77" s="1">
        <f t="shared" si="55"/>
        <v>0.508669651226827</v>
      </c>
      <c r="O77" s="1">
        <f t="shared" si="56"/>
        <v>0.508669651226827</v>
      </c>
      <c r="P77" s="1">
        <f t="shared" si="57"/>
        <v>3.28901348367919</v>
      </c>
      <c r="Q77" s="1">
        <f t="shared" si="58"/>
        <v>4317.9337489481</v>
      </c>
      <c r="R77" s="1">
        <f t="shared" si="59"/>
        <v>2.52600898147725</v>
      </c>
      <c r="S77" s="1">
        <f t="shared" si="60"/>
        <v>3.78901352930333</v>
      </c>
      <c r="T77" s="1">
        <f t="shared" si="61"/>
        <v>5.05201799011587</v>
      </c>
      <c r="U77" s="1">
        <f t="shared" si="62"/>
        <v>0.925945151145274</v>
      </c>
      <c r="V77" s="1">
        <f t="shared" si="63"/>
        <v>0.977882352062071</v>
      </c>
      <c r="W77" s="1">
        <f t="shared" si="64"/>
        <v>0.993644241536733</v>
      </c>
      <c r="X77" s="1">
        <f t="shared" si="65"/>
        <v>5.38005725429954</v>
      </c>
      <c r="Y77" s="1">
        <f t="shared" si="66"/>
        <v>4047.4971149662</v>
      </c>
      <c r="Z77" s="1">
        <f t="shared" si="67"/>
        <v>69</v>
      </c>
      <c r="AA77" s="1">
        <f t="shared" si="68"/>
        <v>0</v>
      </c>
    </row>
    <row r="78" spans="2:27">
      <c r="B78">
        <v>33.3</v>
      </c>
      <c r="C78">
        <v>-3.3</v>
      </c>
      <c r="D78">
        <v>-0.6</v>
      </c>
      <c r="E78">
        <v>7</v>
      </c>
      <c r="F78">
        <v>69</v>
      </c>
      <c r="G78" s="1">
        <f t="shared" si="48"/>
        <v>37.4000004115579</v>
      </c>
      <c r="H78" s="1">
        <f t="shared" si="49"/>
        <v>56.1000014625719</v>
      </c>
      <c r="I78" s="1">
        <f t="shared" si="50"/>
        <v>74.8000012252663</v>
      </c>
      <c r="J78" s="1">
        <f t="shared" si="51"/>
        <v>-0.341040462427745</v>
      </c>
      <c r="K78" s="1">
        <f t="shared" si="52"/>
        <v>-0.341040462427746</v>
      </c>
      <c r="L78" s="1">
        <f t="shared" si="53"/>
        <v>-0.341040462427746</v>
      </c>
      <c r="M78" s="1">
        <f t="shared" si="54"/>
        <v>0.415556758461492</v>
      </c>
      <c r="N78" s="1">
        <f t="shared" si="55"/>
        <v>0.415556758461492</v>
      </c>
      <c r="O78" s="1">
        <f t="shared" si="56"/>
        <v>0.415556758461492</v>
      </c>
      <c r="P78" s="1">
        <f t="shared" si="57"/>
        <v>2.87000545851877</v>
      </c>
      <c r="Q78" s="1">
        <f t="shared" si="58"/>
        <v>4373.17617805634</v>
      </c>
      <c r="R78" s="1">
        <f t="shared" si="59"/>
        <v>2.24667030010733</v>
      </c>
      <c r="S78" s="1">
        <f t="shared" si="60"/>
        <v>3.37000550093545</v>
      </c>
      <c r="T78" s="1">
        <f t="shared" si="61"/>
        <v>4.49334062437241</v>
      </c>
      <c r="U78" s="1">
        <f t="shared" si="62"/>
        <v>0.904362934795715</v>
      </c>
      <c r="V78" s="1">
        <f t="shared" si="63"/>
        <v>0.966753867965593</v>
      </c>
      <c r="W78" s="1">
        <f t="shared" si="64"/>
        <v>0.988940458913885</v>
      </c>
      <c r="X78" s="1">
        <f t="shared" si="65"/>
        <v>5.33237474573278</v>
      </c>
      <c r="Y78" s="1">
        <f t="shared" si="66"/>
        <v>4053.5665055178</v>
      </c>
      <c r="Z78" s="1">
        <f t="shared" si="67"/>
        <v>39</v>
      </c>
      <c r="AA78" s="1">
        <f t="shared" si="68"/>
        <v>1</v>
      </c>
    </row>
    <row r="79" spans="2:27">
      <c r="B79">
        <v>52.4</v>
      </c>
      <c r="C79">
        <v>-5.2</v>
      </c>
      <c r="D79">
        <v>-3.8</v>
      </c>
      <c r="E79">
        <v>5</v>
      </c>
      <c r="F79">
        <v>69</v>
      </c>
      <c r="G79" s="1">
        <f t="shared" si="48"/>
        <v>49.4000005436086</v>
      </c>
      <c r="H79" s="1">
        <f t="shared" si="49"/>
        <v>74.1000019318463</v>
      </c>
      <c r="I79" s="1">
        <f t="shared" si="50"/>
        <v>98.8000016183998</v>
      </c>
      <c r="J79" s="1">
        <f t="shared" si="51"/>
        <v>0.352601156069364</v>
      </c>
      <c r="K79" s="1">
        <f t="shared" si="52"/>
        <v>0.352601156069364</v>
      </c>
      <c r="L79" s="1">
        <f t="shared" si="53"/>
        <v>0.352601156069364</v>
      </c>
      <c r="M79" s="1">
        <f t="shared" si="54"/>
        <v>0.587248210047749</v>
      </c>
      <c r="N79" s="1">
        <f t="shared" si="55"/>
        <v>0.587248210047749</v>
      </c>
      <c r="O79" s="1">
        <f t="shared" si="56"/>
        <v>0.587248210047749</v>
      </c>
      <c r="P79" s="1">
        <f t="shared" si="57"/>
        <v>3.64261700488526</v>
      </c>
      <c r="Q79" s="1">
        <f t="shared" si="58"/>
        <v>4271.58751197011</v>
      </c>
      <c r="R79" s="1">
        <f t="shared" si="59"/>
        <v>2.7617446605341</v>
      </c>
      <c r="S79" s="1">
        <f t="shared" si="60"/>
        <v>4.14261705321621</v>
      </c>
      <c r="T79" s="1">
        <f t="shared" si="61"/>
        <v>5.52348935076437</v>
      </c>
      <c r="U79" s="1">
        <f t="shared" si="62"/>
        <v>0.940573227218193</v>
      </c>
      <c r="V79" s="1">
        <f t="shared" si="63"/>
        <v>0.984367035744845</v>
      </c>
      <c r="W79" s="1">
        <f t="shared" si="64"/>
        <v>0.996023977370922</v>
      </c>
      <c r="X79" s="1">
        <f t="shared" si="65"/>
        <v>5.40917182805753</v>
      </c>
      <c r="Y79" s="1">
        <f t="shared" si="66"/>
        <v>4043.79342759351</v>
      </c>
      <c r="Z79" s="1">
        <f t="shared" si="67"/>
        <v>84</v>
      </c>
      <c r="AA79" s="1">
        <f t="shared" si="68"/>
        <v>1</v>
      </c>
    </row>
    <row r="80" spans="2:27">
      <c r="B80">
        <v>57.1</v>
      </c>
      <c r="C80">
        <v>-3.9</v>
      </c>
      <c r="D80">
        <v>-3</v>
      </c>
      <c r="E80">
        <v>3</v>
      </c>
      <c r="F80">
        <v>69</v>
      </c>
      <c r="G80" s="1">
        <f t="shared" si="48"/>
        <v>54.2000005964288</v>
      </c>
      <c r="H80" s="1">
        <f t="shared" si="49"/>
        <v>81.300002119556</v>
      </c>
      <c r="I80" s="1">
        <f t="shared" si="50"/>
        <v>108.400001775653</v>
      </c>
      <c r="J80" s="1">
        <f t="shared" si="51"/>
        <v>0.630057803468208</v>
      </c>
      <c r="K80" s="1">
        <f t="shared" si="52"/>
        <v>0.630057803468208</v>
      </c>
      <c r="L80" s="1">
        <f t="shared" si="53"/>
        <v>0.630057803468208</v>
      </c>
      <c r="M80" s="1">
        <f t="shared" si="54"/>
        <v>0.652502568838134</v>
      </c>
      <c r="N80" s="1">
        <f t="shared" si="55"/>
        <v>0.652502568838134</v>
      </c>
      <c r="O80" s="1">
        <f t="shared" si="56"/>
        <v>0.652502568838134</v>
      </c>
      <c r="P80" s="1">
        <f t="shared" si="57"/>
        <v>3.93626162484972</v>
      </c>
      <c r="Q80" s="1">
        <f t="shared" si="58"/>
        <v>4233.29005135</v>
      </c>
      <c r="R80" s="1">
        <f t="shared" si="59"/>
        <v>2.95750773905947</v>
      </c>
      <c r="S80" s="1">
        <f t="shared" si="60"/>
        <v>4.43626167542849</v>
      </c>
      <c r="T80" s="1">
        <f t="shared" si="61"/>
        <v>5.9150155099201</v>
      </c>
      <c r="U80" s="1">
        <f t="shared" si="62"/>
        <v>0.950617128017494</v>
      </c>
      <c r="V80" s="1">
        <f t="shared" si="63"/>
        <v>0.988298429878219</v>
      </c>
      <c r="W80" s="1">
        <f t="shared" si="64"/>
        <v>0.997308644995727</v>
      </c>
      <c r="X80" s="1">
        <f t="shared" si="65"/>
        <v>5.42768215561285</v>
      </c>
      <c r="Y80" s="1">
        <f t="shared" si="66"/>
        <v>4041.43959610778</v>
      </c>
      <c r="Z80" s="1">
        <f t="shared" si="67"/>
        <v>84</v>
      </c>
      <c r="AA80" s="1">
        <f t="shared" si="68"/>
        <v>1</v>
      </c>
    </row>
    <row r="81" spans="2:27">
      <c r="B81">
        <v>52.4</v>
      </c>
      <c r="C81">
        <v>-4.7</v>
      </c>
      <c r="D81">
        <v>-2.5</v>
      </c>
      <c r="E81">
        <v>8</v>
      </c>
      <c r="F81">
        <v>69</v>
      </c>
      <c r="G81" s="1">
        <f t="shared" si="48"/>
        <v>54.2000005964288</v>
      </c>
      <c r="H81" s="1">
        <f t="shared" si="49"/>
        <v>81.300002119556</v>
      </c>
      <c r="I81" s="1">
        <f t="shared" si="50"/>
        <v>108.400001775653</v>
      </c>
      <c r="J81" s="1">
        <f t="shared" si="51"/>
        <v>0.630057803468208</v>
      </c>
      <c r="K81" s="1">
        <f t="shared" si="52"/>
        <v>0.630057803468208</v>
      </c>
      <c r="L81" s="1">
        <f t="shared" si="53"/>
        <v>0.630057803468208</v>
      </c>
      <c r="M81" s="1">
        <f t="shared" si="54"/>
        <v>0.652502568838134</v>
      </c>
      <c r="N81" s="1">
        <f t="shared" si="55"/>
        <v>0.652502568838134</v>
      </c>
      <c r="O81" s="1">
        <f t="shared" si="56"/>
        <v>0.652502568838134</v>
      </c>
      <c r="P81" s="1">
        <f t="shared" si="57"/>
        <v>3.93626162484972</v>
      </c>
      <c r="Q81" s="1">
        <f t="shared" si="58"/>
        <v>4233.29005135</v>
      </c>
      <c r="R81" s="1">
        <f t="shared" si="59"/>
        <v>2.95750773905947</v>
      </c>
      <c r="S81" s="1">
        <f t="shared" si="60"/>
        <v>4.43626167542849</v>
      </c>
      <c r="T81" s="1">
        <f t="shared" si="61"/>
        <v>5.9150155099201</v>
      </c>
      <c r="U81" s="1">
        <f t="shared" si="62"/>
        <v>0.950617128017494</v>
      </c>
      <c r="V81" s="1">
        <f t="shared" si="63"/>
        <v>0.988298429878219</v>
      </c>
      <c r="W81" s="1">
        <f t="shared" si="64"/>
        <v>0.997308644995727</v>
      </c>
      <c r="X81" s="1">
        <f t="shared" si="65"/>
        <v>5.42768215561285</v>
      </c>
      <c r="Y81" s="1">
        <f t="shared" si="66"/>
        <v>4041.43959610778</v>
      </c>
      <c r="Z81" s="1">
        <f t="shared" si="67"/>
        <v>84</v>
      </c>
      <c r="AA81" s="1">
        <f t="shared" si="68"/>
        <v>1</v>
      </c>
    </row>
    <row r="82" spans="2:27">
      <c r="B82">
        <v>38.1</v>
      </c>
      <c r="C82">
        <v>-6.8</v>
      </c>
      <c r="D82">
        <v>-2.5</v>
      </c>
      <c r="E82">
        <v>7</v>
      </c>
      <c r="F82">
        <v>69</v>
      </c>
      <c r="G82" s="1">
        <f t="shared" si="48"/>
        <v>36.8000004049554</v>
      </c>
      <c r="H82" s="1">
        <f t="shared" si="49"/>
        <v>55.2000014391081</v>
      </c>
      <c r="I82" s="1">
        <f t="shared" si="50"/>
        <v>73.6000012056096</v>
      </c>
      <c r="J82" s="1">
        <f t="shared" si="51"/>
        <v>-0.375722543352601</v>
      </c>
      <c r="K82" s="1">
        <f t="shared" si="52"/>
        <v>-0.375722543352601</v>
      </c>
      <c r="L82" s="1">
        <f t="shared" si="53"/>
        <v>-0.375722543352601</v>
      </c>
      <c r="M82" s="1">
        <f t="shared" si="54"/>
        <v>0.407158980444861</v>
      </c>
      <c r="N82" s="1">
        <f t="shared" si="55"/>
        <v>0.407158980444861</v>
      </c>
      <c r="O82" s="1">
        <f t="shared" si="56"/>
        <v>0.407158980444861</v>
      </c>
      <c r="P82" s="1">
        <f t="shared" si="57"/>
        <v>2.83221545674799</v>
      </c>
      <c r="Q82" s="1">
        <f t="shared" si="58"/>
        <v>4378.17571136222</v>
      </c>
      <c r="R82" s="1">
        <f t="shared" si="59"/>
        <v>2.22147696578021</v>
      </c>
      <c r="S82" s="1">
        <f t="shared" si="60"/>
        <v>3.3322154988754</v>
      </c>
      <c r="T82" s="1">
        <f t="shared" si="61"/>
        <v>4.44295395544726</v>
      </c>
      <c r="U82" s="1">
        <f t="shared" si="62"/>
        <v>0.902161639044644</v>
      </c>
      <c r="V82" s="1">
        <f t="shared" si="63"/>
        <v>0.965517607231904</v>
      </c>
      <c r="W82" s="1">
        <f t="shared" si="64"/>
        <v>0.988375571336957</v>
      </c>
      <c r="X82" s="1">
        <f t="shared" si="65"/>
        <v>5.32718928363625</v>
      </c>
      <c r="Y82" s="1">
        <f t="shared" si="66"/>
        <v>4054.22682452189</v>
      </c>
      <c r="Z82" s="1">
        <f t="shared" si="67"/>
        <v>39</v>
      </c>
      <c r="AA82" s="1">
        <f t="shared" si="68"/>
        <v>1</v>
      </c>
    </row>
    <row r="83" spans="2:27">
      <c r="B83">
        <v>52.4</v>
      </c>
      <c r="C83">
        <v>-5.4</v>
      </c>
      <c r="D83">
        <v>-2.6</v>
      </c>
      <c r="E83">
        <v>7</v>
      </c>
      <c r="F83">
        <v>69</v>
      </c>
      <c r="G83" s="1">
        <f t="shared" si="48"/>
        <v>52.4000005766212</v>
      </c>
      <c r="H83" s="1">
        <f t="shared" si="49"/>
        <v>78.6000020491649</v>
      </c>
      <c r="I83" s="1">
        <f t="shared" si="50"/>
        <v>104.800001716683</v>
      </c>
      <c r="J83" s="1">
        <f t="shared" si="51"/>
        <v>0.526011560693642</v>
      </c>
      <c r="K83" s="1">
        <f t="shared" si="52"/>
        <v>0.526011560693642</v>
      </c>
      <c r="L83" s="1">
        <f t="shared" si="53"/>
        <v>0.526011560693642</v>
      </c>
      <c r="M83" s="1">
        <f t="shared" si="54"/>
        <v>0.628552392397924</v>
      </c>
      <c r="N83" s="1">
        <f t="shared" si="55"/>
        <v>0.628552392397924</v>
      </c>
      <c r="O83" s="1">
        <f t="shared" si="56"/>
        <v>0.628552392397924</v>
      </c>
      <c r="P83" s="1">
        <f t="shared" si="57"/>
        <v>3.82848582888399</v>
      </c>
      <c r="Q83" s="1">
        <f t="shared" si="58"/>
        <v>4247.32625935597</v>
      </c>
      <c r="R83" s="1">
        <f t="shared" si="59"/>
        <v>2.88565720894818</v>
      </c>
      <c r="S83" s="1">
        <f t="shared" si="60"/>
        <v>4.32848587863774</v>
      </c>
      <c r="T83" s="1">
        <f t="shared" si="61"/>
        <v>5.77131444892493</v>
      </c>
      <c r="U83" s="1">
        <f t="shared" si="62"/>
        <v>0.947132850174149</v>
      </c>
      <c r="V83" s="1">
        <f t="shared" si="63"/>
        <v>0.986984146707068</v>
      </c>
      <c r="W83" s="1">
        <f t="shared" si="64"/>
        <v>0.996894017736783</v>
      </c>
      <c r="X83" s="1">
        <f t="shared" si="65"/>
        <v>5.42139719839157</v>
      </c>
      <c r="Y83" s="1">
        <f t="shared" si="66"/>
        <v>4042.23873420469</v>
      </c>
      <c r="Z83" s="1">
        <f t="shared" si="67"/>
        <v>84</v>
      </c>
      <c r="AA83" s="1">
        <f t="shared" si="68"/>
        <v>1</v>
      </c>
    </row>
    <row r="84" spans="2:27">
      <c r="B84">
        <v>52.4</v>
      </c>
      <c r="C84">
        <v>-6.8</v>
      </c>
      <c r="D84">
        <v>-4.5</v>
      </c>
      <c r="E84">
        <v>5</v>
      </c>
      <c r="F84">
        <v>69</v>
      </c>
      <c r="G84" s="1">
        <f t="shared" si="48"/>
        <v>47.1000005182989</v>
      </c>
      <c r="H84" s="1">
        <f t="shared" si="49"/>
        <v>70.650001841902</v>
      </c>
      <c r="I84" s="1">
        <f t="shared" si="50"/>
        <v>94.2000015430492</v>
      </c>
      <c r="J84" s="1">
        <f t="shared" si="51"/>
        <v>0.219653179190751</v>
      </c>
      <c r="K84" s="1">
        <f t="shared" si="52"/>
        <v>0.219653179190751</v>
      </c>
      <c r="L84" s="1">
        <f t="shared" si="53"/>
        <v>0.219653179190751</v>
      </c>
      <c r="M84" s="1">
        <f t="shared" si="54"/>
        <v>0.554693569005834</v>
      </c>
      <c r="N84" s="1">
        <f t="shared" si="55"/>
        <v>0.554693569005834</v>
      </c>
      <c r="O84" s="1">
        <f t="shared" si="56"/>
        <v>0.554693569005834</v>
      </c>
      <c r="P84" s="1">
        <f t="shared" si="57"/>
        <v>3.49612111749879</v>
      </c>
      <c r="Q84" s="1">
        <f t="shared" si="58"/>
        <v>4290.75814865339</v>
      </c>
      <c r="R84" s="1">
        <f t="shared" si="59"/>
        <v>2.66408073633364</v>
      </c>
      <c r="S84" s="1">
        <f t="shared" si="60"/>
        <v>3.99612116470832</v>
      </c>
      <c r="T84" s="1">
        <f t="shared" si="61"/>
        <v>5.3281615013133</v>
      </c>
      <c r="U84" s="1">
        <f t="shared" si="62"/>
        <v>0.93487356348806</v>
      </c>
      <c r="V84" s="1">
        <f t="shared" si="63"/>
        <v>0.98194515106476</v>
      </c>
      <c r="W84" s="1">
        <f t="shared" si="64"/>
        <v>0.995170453690774</v>
      </c>
      <c r="X84" s="1">
        <f t="shared" si="65"/>
        <v>5.39813228976158</v>
      </c>
      <c r="Y84" s="1">
        <f t="shared" si="66"/>
        <v>4045.19757623067</v>
      </c>
      <c r="Z84" s="1">
        <f t="shared" si="67"/>
        <v>69</v>
      </c>
      <c r="AA84" s="1">
        <f t="shared" si="68"/>
        <v>0</v>
      </c>
    </row>
    <row r="85" spans="2:27">
      <c r="B85">
        <v>52.4</v>
      </c>
      <c r="C85">
        <v>-4.7</v>
      </c>
      <c r="D85">
        <v>-2.5</v>
      </c>
      <c r="E85">
        <v>8</v>
      </c>
      <c r="F85">
        <v>69</v>
      </c>
      <c r="G85" s="1">
        <f t="shared" si="48"/>
        <v>54.2000005964288</v>
      </c>
      <c r="H85" s="1">
        <f t="shared" si="49"/>
        <v>81.300002119556</v>
      </c>
      <c r="I85" s="1">
        <f t="shared" si="50"/>
        <v>108.400001775653</v>
      </c>
      <c r="J85" s="1">
        <f t="shared" si="51"/>
        <v>0.630057803468208</v>
      </c>
      <c r="K85" s="1">
        <f t="shared" si="52"/>
        <v>0.630057803468208</v>
      </c>
      <c r="L85" s="1">
        <f t="shared" si="53"/>
        <v>0.630057803468208</v>
      </c>
      <c r="M85" s="1">
        <f t="shared" si="54"/>
        <v>0.652502568838134</v>
      </c>
      <c r="N85" s="1">
        <f t="shared" si="55"/>
        <v>0.652502568838134</v>
      </c>
      <c r="O85" s="1">
        <f t="shared" si="56"/>
        <v>0.652502568838134</v>
      </c>
      <c r="P85" s="1">
        <f t="shared" si="57"/>
        <v>3.93626162484972</v>
      </c>
      <c r="Q85" s="1">
        <f t="shared" si="58"/>
        <v>4233.29005135</v>
      </c>
      <c r="R85" s="1">
        <f t="shared" si="59"/>
        <v>2.95750773905947</v>
      </c>
      <c r="S85" s="1">
        <f t="shared" si="60"/>
        <v>4.43626167542849</v>
      </c>
      <c r="T85" s="1">
        <f t="shared" si="61"/>
        <v>5.9150155099201</v>
      </c>
      <c r="U85" s="1">
        <f t="shared" si="62"/>
        <v>0.950617128017494</v>
      </c>
      <c r="V85" s="1">
        <f t="shared" si="63"/>
        <v>0.988298429878219</v>
      </c>
      <c r="W85" s="1">
        <f t="shared" si="64"/>
        <v>0.997308644995727</v>
      </c>
      <c r="X85" s="1">
        <f t="shared" si="65"/>
        <v>5.42768215561285</v>
      </c>
      <c r="Y85" s="1">
        <f t="shared" si="66"/>
        <v>4041.43959610778</v>
      </c>
      <c r="Z85" s="1">
        <f t="shared" si="67"/>
        <v>84</v>
      </c>
      <c r="AA85" s="1">
        <f t="shared" si="68"/>
        <v>1</v>
      </c>
    </row>
    <row r="86" spans="2:27">
      <c r="B86">
        <v>42.9</v>
      </c>
      <c r="C86">
        <v>-4.7</v>
      </c>
      <c r="D86">
        <v>-0.6</v>
      </c>
      <c r="E86">
        <v>7</v>
      </c>
      <c r="F86">
        <v>69</v>
      </c>
      <c r="G86" s="1">
        <f t="shared" si="48"/>
        <v>45.6000005017925</v>
      </c>
      <c r="H86" s="1">
        <f t="shared" si="49"/>
        <v>68.4000017832427</v>
      </c>
      <c r="I86" s="1">
        <f t="shared" si="50"/>
        <v>91.2000014939075</v>
      </c>
      <c r="J86" s="1">
        <f t="shared" si="51"/>
        <v>0.132947976878613</v>
      </c>
      <c r="K86" s="1">
        <f t="shared" si="52"/>
        <v>0.132947976878612</v>
      </c>
      <c r="L86" s="1">
        <f t="shared" si="53"/>
        <v>0.132947976878613</v>
      </c>
      <c r="M86" s="1">
        <f t="shared" si="54"/>
        <v>0.533188124816795</v>
      </c>
      <c r="N86" s="1">
        <f t="shared" si="55"/>
        <v>0.533188124816794</v>
      </c>
      <c r="O86" s="1">
        <f t="shared" si="56"/>
        <v>0.533188124816794</v>
      </c>
      <c r="P86" s="1">
        <f t="shared" si="57"/>
        <v>3.39934661686592</v>
      </c>
      <c r="Q86" s="1">
        <f t="shared" si="58"/>
        <v>4303.4457242941</v>
      </c>
      <c r="R86" s="1">
        <f t="shared" si="59"/>
        <v>2.59956440305657</v>
      </c>
      <c r="S86" s="1">
        <f t="shared" si="60"/>
        <v>3.89934666333466</v>
      </c>
      <c r="T86" s="1">
        <f t="shared" si="61"/>
        <v>5.19912883406543</v>
      </c>
      <c r="U86" s="1">
        <f t="shared" si="62"/>
        <v>0.930833540116174</v>
      </c>
      <c r="V86" s="1">
        <f t="shared" si="63"/>
        <v>0.980146985058196</v>
      </c>
      <c r="W86" s="1">
        <f t="shared" si="64"/>
        <v>0.994508945797179</v>
      </c>
      <c r="X86" s="1">
        <f t="shared" si="65"/>
        <v>5.39007200145621</v>
      </c>
      <c r="Y86" s="1">
        <f t="shared" si="66"/>
        <v>4046.22293997993</v>
      </c>
      <c r="Z86" s="1">
        <f t="shared" si="67"/>
        <v>69</v>
      </c>
      <c r="AA86" s="1">
        <f t="shared" si="68"/>
        <v>0</v>
      </c>
    </row>
    <row r="87" spans="2:27">
      <c r="B87">
        <v>38.1</v>
      </c>
      <c r="C87">
        <v>-5.7</v>
      </c>
      <c r="D87">
        <v>-0.6</v>
      </c>
      <c r="E87">
        <v>7</v>
      </c>
      <c r="F87">
        <v>69</v>
      </c>
      <c r="G87" s="1">
        <f t="shared" si="48"/>
        <v>39.800000437968</v>
      </c>
      <c r="H87" s="1">
        <f t="shared" si="49"/>
        <v>59.7000015564268</v>
      </c>
      <c r="I87" s="1">
        <f t="shared" si="50"/>
        <v>79.600001303893</v>
      </c>
      <c r="J87" s="1">
        <f t="shared" si="51"/>
        <v>-0.202312138728323</v>
      </c>
      <c r="K87" s="1">
        <f t="shared" si="52"/>
        <v>-0.202312138728324</v>
      </c>
      <c r="L87" s="1">
        <f t="shared" si="53"/>
        <v>-0.202312138728323</v>
      </c>
      <c r="M87" s="1">
        <f t="shared" si="54"/>
        <v>0.449593776222495</v>
      </c>
      <c r="N87" s="1">
        <f t="shared" si="55"/>
        <v>0.449593776222495</v>
      </c>
      <c r="O87" s="1">
        <f t="shared" si="56"/>
        <v>0.449593776222495</v>
      </c>
      <c r="P87" s="1">
        <f t="shared" si="57"/>
        <v>3.02317204126398</v>
      </c>
      <c r="Q87" s="1">
        <f t="shared" si="58"/>
        <v>4352.94182749665</v>
      </c>
      <c r="R87" s="1">
        <f t="shared" si="59"/>
        <v>2.348781354514</v>
      </c>
      <c r="S87" s="1">
        <f t="shared" si="60"/>
        <v>3.52317208485314</v>
      </c>
      <c r="T87" s="1">
        <f t="shared" si="61"/>
        <v>4.6975627342837</v>
      </c>
      <c r="U87" s="1">
        <f t="shared" si="62"/>
        <v>0.912837314372084</v>
      </c>
      <c r="V87" s="1">
        <f t="shared" si="63"/>
        <v>0.971339942813096</v>
      </c>
      <c r="W87" s="1">
        <f t="shared" si="64"/>
        <v>0.990964905474161</v>
      </c>
      <c r="X87" s="1">
        <f t="shared" si="65"/>
        <v>5.35177713103988</v>
      </c>
      <c r="Y87" s="1">
        <f t="shared" si="66"/>
        <v>4051.09627437682</v>
      </c>
      <c r="Z87" s="1">
        <f t="shared" si="67"/>
        <v>39</v>
      </c>
      <c r="AA87" s="1">
        <f t="shared" si="68"/>
        <v>1</v>
      </c>
    </row>
    <row r="88" spans="2:27">
      <c r="B88">
        <v>52.4</v>
      </c>
      <c r="C88">
        <v>-5.9</v>
      </c>
      <c r="D88">
        <v>-4.5</v>
      </c>
      <c r="E88">
        <v>5</v>
      </c>
      <c r="F88">
        <v>69</v>
      </c>
      <c r="G88" s="1">
        <f t="shared" si="48"/>
        <v>48.0000005282027</v>
      </c>
      <c r="H88" s="1">
        <f t="shared" si="49"/>
        <v>72.0000018770976</v>
      </c>
      <c r="I88" s="1">
        <f t="shared" si="50"/>
        <v>96.0000015725343</v>
      </c>
      <c r="J88" s="1">
        <f t="shared" si="51"/>
        <v>0.271676300578035</v>
      </c>
      <c r="K88" s="1">
        <f t="shared" si="52"/>
        <v>0.271676300578035</v>
      </c>
      <c r="L88" s="1">
        <f t="shared" si="53"/>
        <v>0.271676300578035</v>
      </c>
      <c r="M88" s="1">
        <f t="shared" si="54"/>
        <v>0.567504387938518</v>
      </c>
      <c r="N88" s="1">
        <f t="shared" si="55"/>
        <v>0.567504387938518</v>
      </c>
      <c r="O88" s="1">
        <f t="shared" si="56"/>
        <v>0.567504387938518</v>
      </c>
      <c r="P88" s="1">
        <f t="shared" si="57"/>
        <v>3.55376980375752</v>
      </c>
      <c r="Q88" s="1">
        <f t="shared" si="58"/>
        <v>4283.20904689956</v>
      </c>
      <c r="R88" s="1">
        <f t="shared" si="59"/>
        <v>2.70251319355461</v>
      </c>
      <c r="S88" s="1">
        <f t="shared" si="60"/>
        <v>4.05376985140835</v>
      </c>
      <c r="T88" s="1">
        <f t="shared" si="61"/>
        <v>5.40502641616849</v>
      </c>
      <c r="U88" s="1">
        <f t="shared" si="62"/>
        <v>0.937174778966203</v>
      </c>
      <c r="V88" s="1">
        <f t="shared" si="63"/>
        <v>0.982939300935548</v>
      </c>
      <c r="W88" s="1">
        <f t="shared" si="64"/>
        <v>0.995526169419849</v>
      </c>
      <c r="X88" s="1">
        <f t="shared" si="65"/>
        <v>5.40263616157991</v>
      </c>
      <c r="Y88" s="1">
        <f t="shared" si="66"/>
        <v>4044.62468719638</v>
      </c>
      <c r="Z88" s="1">
        <f t="shared" si="67"/>
        <v>69</v>
      </c>
      <c r="AA88" s="1">
        <f t="shared" si="68"/>
        <v>0</v>
      </c>
    </row>
    <row r="89" spans="2:27">
      <c r="B89">
        <v>47.6</v>
      </c>
      <c r="C89">
        <v>-4.3</v>
      </c>
      <c r="D89">
        <v>-2.4</v>
      </c>
      <c r="E89">
        <v>7</v>
      </c>
      <c r="F89">
        <v>69</v>
      </c>
      <c r="G89" s="1">
        <f t="shared" si="48"/>
        <v>48.9000005381065</v>
      </c>
      <c r="H89" s="1">
        <f t="shared" si="49"/>
        <v>73.3500019122932</v>
      </c>
      <c r="I89" s="1">
        <f t="shared" si="50"/>
        <v>97.8000016020193</v>
      </c>
      <c r="J89" s="1">
        <f t="shared" si="51"/>
        <v>0.323699421965318</v>
      </c>
      <c r="K89" s="1">
        <f t="shared" si="52"/>
        <v>0.323699421965318</v>
      </c>
      <c r="L89" s="1">
        <f t="shared" si="53"/>
        <v>0.323699421965318</v>
      </c>
      <c r="M89" s="1">
        <f t="shared" si="54"/>
        <v>0.580225564109028</v>
      </c>
      <c r="N89" s="1">
        <f t="shared" si="55"/>
        <v>0.580225564109028</v>
      </c>
      <c r="O89" s="1">
        <f t="shared" si="56"/>
        <v>0.580225564109028</v>
      </c>
      <c r="P89" s="1">
        <f t="shared" si="57"/>
        <v>3.61101509757904</v>
      </c>
      <c r="Q89" s="1">
        <f t="shared" si="58"/>
        <v>4275.71934656904</v>
      </c>
      <c r="R89" s="1">
        <f t="shared" si="59"/>
        <v>2.7406767224861</v>
      </c>
      <c r="S89" s="1">
        <f t="shared" si="60"/>
        <v>4.11101514566808</v>
      </c>
      <c r="T89" s="1">
        <f t="shared" si="61"/>
        <v>5.48135347444184</v>
      </c>
      <c r="U89" s="1">
        <f t="shared" si="62"/>
        <v>0.939384641491517</v>
      </c>
      <c r="V89" s="1">
        <f t="shared" si="63"/>
        <v>0.983873209568692</v>
      </c>
      <c r="W89" s="1">
        <f t="shared" si="64"/>
        <v>0.99585357400039</v>
      </c>
      <c r="X89" s="1">
        <f t="shared" si="65"/>
        <v>5.40690169628759</v>
      </c>
      <c r="Y89" s="1">
        <f t="shared" si="66"/>
        <v>4044.08215186563</v>
      </c>
      <c r="Z89" s="1">
        <f t="shared" si="67"/>
        <v>84</v>
      </c>
      <c r="AA89" s="1">
        <f t="shared" si="68"/>
        <v>1</v>
      </c>
    </row>
    <row r="90" spans="2:27">
      <c r="B90">
        <v>47.6</v>
      </c>
      <c r="C90">
        <v>-5.6</v>
      </c>
      <c r="D90">
        <v>-3.8</v>
      </c>
      <c r="E90">
        <v>5</v>
      </c>
      <c r="F90">
        <v>69</v>
      </c>
      <c r="G90" s="1">
        <f t="shared" si="48"/>
        <v>44.2000004863866</v>
      </c>
      <c r="H90" s="1">
        <f t="shared" si="49"/>
        <v>66.300001728494</v>
      </c>
      <c r="I90" s="1">
        <f t="shared" si="50"/>
        <v>88.400001448042</v>
      </c>
      <c r="J90" s="1">
        <f t="shared" si="51"/>
        <v>0.0520231213872837</v>
      </c>
      <c r="K90" s="1">
        <f t="shared" si="52"/>
        <v>0.052023121387283</v>
      </c>
      <c r="L90" s="1">
        <f t="shared" si="53"/>
        <v>0.0520231213872837</v>
      </c>
      <c r="M90" s="1">
        <f t="shared" si="54"/>
        <v>0.513002847897872</v>
      </c>
      <c r="N90" s="1">
        <f t="shared" si="55"/>
        <v>0.513002847897872</v>
      </c>
      <c r="O90" s="1">
        <f t="shared" si="56"/>
        <v>0.513002847897872</v>
      </c>
      <c r="P90" s="1">
        <f t="shared" si="57"/>
        <v>3.30851286905799</v>
      </c>
      <c r="Q90" s="1">
        <f t="shared" si="58"/>
        <v>4315.37148147472</v>
      </c>
      <c r="R90" s="1">
        <f t="shared" si="59"/>
        <v>2.53900857163343</v>
      </c>
      <c r="S90" s="1">
        <f t="shared" si="60"/>
        <v>3.8085129148314</v>
      </c>
      <c r="T90" s="1">
        <f t="shared" si="61"/>
        <v>5.07801717056802</v>
      </c>
      <c r="U90" s="1">
        <f t="shared" si="62"/>
        <v>0.926831621538951</v>
      </c>
      <c r="V90" s="1">
        <f t="shared" si="63"/>
        <v>0.978300186898481</v>
      </c>
      <c r="W90" s="1">
        <f t="shared" si="64"/>
        <v>0.993806346155791</v>
      </c>
      <c r="X90" s="1">
        <f t="shared" si="65"/>
        <v>5.38189468621736</v>
      </c>
      <c r="Y90" s="1">
        <f t="shared" si="66"/>
        <v>4047.26332371554</v>
      </c>
      <c r="Z90" s="1">
        <f t="shared" si="67"/>
        <v>69</v>
      </c>
      <c r="AA90" s="1">
        <f t="shared" si="68"/>
        <v>0</v>
      </c>
    </row>
    <row r="91" spans="2:27">
      <c r="B91">
        <v>47.6</v>
      </c>
      <c r="C91">
        <v>-5.6</v>
      </c>
      <c r="D91">
        <v>-0.6</v>
      </c>
      <c r="E91">
        <v>7</v>
      </c>
      <c r="F91">
        <v>69</v>
      </c>
      <c r="G91" s="1">
        <f t="shared" si="48"/>
        <v>49.4000005436086</v>
      </c>
      <c r="H91" s="1">
        <f t="shared" si="49"/>
        <v>74.1000019318463</v>
      </c>
      <c r="I91" s="1">
        <f t="shared" si="50"/>
        <v>98.8000016183998</v>
      </c>
      <c r="J91" s="1">
        <f t="shared" si="51"/>
        <v>0.352601156069364</v>
      </c>
      <c r="K91" s="1">
        <f t="shared" si="52"/>
        <v>0.352601156069364</v>
      </c>
      <c r="L91" s="1">
        <f t="shared" si="53"/>
        <v>0.352601156069364</v>
      </c>
      <c r="M91" s="1">
        <f t="shared" si="54"/>
        <v>0.587248210047749</v>
      </c>
      <c r="N91" s="1">
        <f t="shared" si="55"/>
        <v>0.587248210047749</v>
      </c>
      <c r="O91" s="1">
        <f t="shared" si="56"/>
        <v>0.587248210047749</v>
      </c>
      <c r="P91" s="1">
        <f t="shared" si="57"/>
        <v>3.64261700488526</v>
      </c>
      <c r="Q91" s="1">
        <f t="shared" si="58"/>
        <v>4271.58751197011</v>
      </c>
      <c r="R91" s="1">
        <f t="shared" si="59"/>
        <v>2.7617446605341</v>
      </c>
      <c r="S91" s="1">
        <f t="shared" si="60"/>
        <v>4.14261705321621</v>
      </c>
      <c r="T91" s="1">
        <f t="shared" si="61"/>
        <v>5.52348935076437</v>
      </c>
      <c r="U91" s="1">
        <f t="shared" si="62"/>
        <v>0.940573227218193</v>
      </c>
      <c r="V91" s="1">
        <f t="shared" si="63"/>
        <v>0.984367035744845</v>
      </c>
      <c r="W91" s="1">
        <f t="shared" si="64"/>
        <v>0.996023977370922</v>
      </c>
      <c r="X91" s="1">
        <f t="shared" si="65"/>
        <v>5.40917182805753</v>
      </c>
      <c r="Y91" s="1">
        <f t="shared" si="66"/>
        <v>4043.79342759351</v>
      </c>
      <c r="Z91" s="1">
        <f t="shared" si="67"/>
        <v>84</v>
      </c>
      <c r="AA91" s="1">
        <f t="shared" si="68"/>
        <v>1</v>
      </c>
    </row>
    <row r="92" spans="2:27">
      <c r="B92">
        <v>52.4</v>
      </c>
      <c r="C92">
        <v>-6.4</v>
      </c>
      <c r="D92">
        <v>-0.4</v>
      </c>
      <c r="E92">
        <v>7</v>
      </c>
      <c r="F92">
        <v>69</v>
      </c>
      <c r="G92" s="1">
        <f t="shared" si="48"/>
        <v>53.6000005898263</v>
      </c>
      <c r="H92" s="1">
        <f t="shared" si="49"/>
        <v>80.4000020960923</v>
      </c>
      <c r="I92" s="1">
        <f t="shared" si="50"/>
        <v>107.200001755997</v>
      </c>
      <c r="J92" s="1">
        <f t="shared" si="51"/>
        <v>0.595375722543353</v>
      </c>
      <c r="K92" s="1">
        <f t="shared" si="52"/>
        <v>0.595375722543353</v>
      </c>
      <c r="L92" s="1">
        <f t="shared" si="53"/>
        <v>0.595375722543353</v>
      </c>
      <c r="M92" s="1">
        <f t="shared" si="54"/>
        <v>0.644597633232093</v>
      </c>
      <c r="N92" s="1">
        <f t="shared" si="55"/>
        <v>0.644597633232093</v>
      </c>
      <c r="O92" s="1">
        <f t="shared" si="56"/>
        <v>0.644597633232093</v>
      </c>
      <c r="P92" s="1">
        <f t="shared" si="57"/>
        <v>3.90068941396745</v>
      </c>
      <c r="Q92" s="1">
        <f t="shared" si="58"/>
        <v>4237.92023877673</v>
      </c>
      <c r="R92" s="1">
        <f t="shared" si="59"/>
        <v>2.93379293198039</v>
      </c>
      <c r="S92" s="1">
        <f t="shared" si="60"/>
        <v>4.40068946427391</v>
      </c>
      <c r="T92" s="1">
        <f t="shared" si="61"/>
        <v>5.86758589550693</v>
      </c>
      <c r="U92" s="1">
        <f t="shared" si="62"/>
        <v>0.94949188331234</v>
      </c>
      <c r="V92" s="1">
        <f t="shared" si="63"/>
        <v>0.98787982294084</v>
      </c>
      <c r="W92" s="1">
        <f t="shared" si="64"/>
        <v>0.997178288309517</v>
      </c>
      <c r="X92" s="1">
        <f t="shared" si="65"/>
        <v>5.42566828709619</v>
      </c>
      <c r="Y92" s="1">
        <f t="shared" si="66"/>
        <v>4041.69565274233</v>
      </c>
      <c r="Z92" s="1">
        <f t="shared" si="67"/>
        <v>84</v>
      </c>
      <c r="AA92" s="1">
        <f t="shared" si="68"/>
        <v>1</v>
      </c>
    </row>
    <row r="93" spans="2:27">
      <c r="B93">
        <v>42.9</v>
      </c>
      <c r="C93">
        <v>-5.1</v>
      </c>
      <c r="D93">
        <v>-2.3</v>
      </c>
      <c r="E93">
        <v>8</v>
      </c>
      <c r="F93">
        <v>69</v>
      </c>
      <c r="G93" s="1">
        <f t="shared" si="48"/>
        <v>44.5000004896879</v>
      </c>
      <c r="H93" s="1">
        <f t="shared" si="49"/>
        <v>66.7500017402259</v>
      </c>
      <c r="I93" s="1">
        <f t="shared" si="50"/>
        <v>89.0000014578703</v>
      </c>
      <c r="J93" s="1">
        <f t="shared" si="51"/>
        <v>0.0693641618497114</v>
      </c>
      <c r="K93" s="1">
        <f t="shared" si="52"/>
        <v>0.0693641618497107</v>
      </c>
      <c r="L93" s="1">
        <f t="shared" si="53"/>
        <v>0.0693641618497114</v>
      </c>
      <c r="M93" s="1">
        <f t="shared" si="54"/>
        <v>0.517334090934782</v>
      </c>
      <c r="N93" s="1">
        <f t="shared" si="55"/>
        <v>0.517334090934781</v>
      </c>
      <c r="O93" s="1">
        <f t="shared" si="56"/>
        <v>0.517334090934782</v>
      </c>
      <c r="P93" s="1">
        <f t="shared" si="57"/>
        <v>3.32800346308302</v>
      </c>
      <c r="Q93" s="1">
        <f t="shared" si="58"/>
        <v>4312.81112914484</v>
      </c>
      <c r="R93" s="1">
        <f t="shared" si="59"/>
        <v>2.55200230088714</v>
      </c>
      <c r="S93" s="1">
        <f t="shared" si="60"/>
        <v>3.82800350900563</v>
      </c>
      <c r="T93" s="1">
        <f t="shared" si="61"/>
        <v>5.10400462921517</v>
      </c>
      <c r="U93" s="1">
        <f t="shared" si="62"/>
        <v>0.927707915883334</v>
      </c>
      <c r="V93" s="1">
        <f t="shared" si="63"/>
        <v>0.978710116891603</v>
      </c>
      <c r="W93" s="1">
        <f t="shared" si="64"/>
        <v>0.993964271062917</v>
      </c>
      <c r="X93" s="1">
        <f t="shared" si="65"/>
        <v>5.38370172539653</v>
      </c>
      <c r="Y93" s="1">
        <f t="shared" si="66"/>
        <v>4047.03340616332</v>
      </c>
      <c r="Z93" s="1">
        <f t="shared" si="67"/>
        <v>69</v>
      </c>
      <c r="AA93" s="1">
        <f t="shared" si="68"/>
        <v>0</v>
      </c>
    </row>
    <row r="94" spans="2:27">
      <c r="B94">
        <v>38.1</v>
      </c>
      <c r="C94">
        <v>-3.3</v>
      </c>
      <c r="D94">
        <v>-2.2</v>
      </c>
      <c r="E94">
        <v>8</v>
      </c>
      <c r="F94">
        <v>69</v>
      </c>
      <c r="G94" s="1">
        <f t="shared" si="48"/>
        <v>41.6000004577756</v>
      </c>
      <c r="H94" s="1">
        <f t="shared" si="49"/>
        <v>62.4000016268179</v>
      </c>
      <c r="I94" s="1">
        <f t="shared" si="50"/>
        <v>83.200001362863</v>
      </c>
      <c r="J94" s="1">
        <f t="shared" si="51"/>
        <v>-0.0982658959537567</v>
      </c>
      <c r="K94" s="1">
        <f t="shared" si="52"/>
        <v>-0.0982658959537572</v>
      </c>
      <c r="L94" s="1">
        <f t="shared" si="53"/>
        <v>-0.0982658959537569</v>
      </c>
      <c r="M94" s="1">
        <f t="shared" si="54"/>
        <v>0.475453275145794</v>
      </c>
      <c r="N94" s="1">
        <f t="shared" si="55"/>
        <v>0.475453275145794</v>
      </c>
      <c r="O94" s="1">
        <f t="shared" si="56"/>
        <v>0.475453275145794</v>
      </c>
      <c r="P94" s="1">
        <f t="shared" si="57"/>
        <v>3.13953978856185</v>
      </c>
      <c r="Q94" s="1">
        <f t="shared" si="58"/>
        <v>4337.60021926243</v>
      </c>
      <c r="R94" s="1">
        <f t="shared" si="59"/>
        <v>2.42635985213758</v>
      </c>
      <c r="S94" s="1">
        <f t="shared" si="60"/>
        <v>3.63953983304179</v>
      </c>
      <c r="T94" s="1">
        <f t="shared" si="61"/>
        <v>4.85271973036505</v>
      </c>
      <c r="U94" s="1">
        <f t="shared" si="62"/>
        <v>0.918815414506893</v>
      </c>
      <c r="V94" s="1">
        <f t="shared" si="63"/>
        <v>0.974407738872544</v>
      </c>
      <c r="W94" s="1">
        <f t="shared" si="64"/>
        <v>0.992253363485372</v>
      </c>
      <c r="X94" s="1">
        <f t="shared" si="65"/>
        <v>5.36493384151425</v>
      </c>
      <c r="Y94" s="1">
        <f t="shared" si="66"/>
        <v>4049.42164499486</v>
      </c>
      <c r="Z94" s="1">
        <f t="shared" si="67"/>
        <v>69</v>
      </c>
      <c r="AA94" s="1">
        <f t="shared" si="68"/>
        <v>0</v>
      </c>
    </row>
    <row r="95" spans="2:27">
      <c r="B95">
        <v>47.6</v>
      </c>
      <c r="C95">
        <v>-4.4</v>
      </c>
      <c r="D95">
        <v>-2.7</v>
      </c>
      <c r="E95">
        <v>7</v>
      </c>
      <c r="F95">
        <v>69</v>
      </c>
      <c r="G95" s="1">
        <f t="shared" si="48"/>
        <v>48.5000005337048</v>
      </c>
      <c r="H95" s="1">
        <f t="shared" si="49"/>
        <v>72.7500018966507</v>
      </c>
      <c r="I95" s="1">
        <f t="shared" si="50"/>
        <v>97.0000015889148</v>
      </c>
      <c r="J95" s="1">
        <f t="shared" si="51"/>
        <v>0.300578034682081</v>
      </c>
      <c r="K95" s="1">
        <f t="shared" si="52"/>
        <v>0.300578034682081</v>
      </c>
      <c r="L95" s="1">
        <f t="shared" si="53"/>
        <v>0.300578034682081</v>
      </c>
      <c r="M95" s="1">
        <f t="shared" si="54"/>
        <v>0.574583816110046</v>
      </c>
      <c r="N95" s="1">
        <f t="shared" si="55"/>
        <v>0.574583816110046</v>
      </c>
      <c r="O95" s="1">
        <f t="shared" si="56"/>
        <v>0.574583816110046</v>
      </c>
      <c r="P95" s="1">
        <f t="shared" si="57"/>
        <v>3.58562723111608</v>
      </c>
      <c r="Q95" s="1">
        <f t="shared" si="58"/>
        <v>4279.0401647465</v>
      </c>
      <c r="R95" s="1">
        <f t="shared" si="59"/>
        <v>2.7237514783029</v>
      </c>
      <c r="S95" s="1">
        <f t="shared" si="60"/>
        <v>4.08562727901077</v>
      </c>
      <c r="T95" s="1">
        <f t="shared" si="61"/>
        <v>5.44750298589345</v>
      </c>
      <c r="U95" s="1">
        <f t="shared" si="62"/>
        <v>0.938413701442476</v>
      </c>
      <c r="V95" s="1">
        <f t="shared" si="63"/>
        <v>0.98346539963103</v>
      </c>
      <c r="W95" s="1">
        <f t="shared" si="64"/>
        <v>0.995711425060438</v>
      </c>
      <c r="X95" s="1">
        <f t="shared" si="65"/>
        <v>5.40503474342086</v>
      </c>
      <c r="Y95" s="1">
        <f t="shared" si="66"/>
        <v>4044.31960598551</v>
      </c>
      <c r="Z95" s="1">
        <f t="shared" si="67"/>
        <v>84</v>
      </c>
      <c r="AA95" s="1">
        <f t="shared" si="68"/>
        <v>1</v>
      </c>
    </row>
    <row r="96" spans="2:27">
      <c r="B96">
        <v>33.3</v>
      </c>
      <c r="C96">
        <v>-3.5</v>
      </c>
      <c r="D96">
        <v>-1.3</v>
      </c>
      <c r="E96">
        <v>7</v>
      </c>
      <c r="F96">
        <v>69</v>
      </c>
      <c r="G96" s="1">
        <f t="shared" si="48"/>
        <v>36.5000004016541</v>
      </c>
      <c r="H96" s="1">
        <f t="shared" si="49"/>
        <v>54.7500014273763</v>
      </c>
      <c r="I96" s="1">
        <f t="shared" si="50"/>
        <v>73.0000011957813</v>
      </c>
      <c r="J96" s="1">
        <f t="shared" si="51"/>
        <v>-0.393063583815029</v>
      </c>
      <c r="K96" s="1">
        <f t="shared" si="52"/>
        <v>-0.393063583815029</v>
      </c>
      <c r="L96" s="1">
        <f t="shared" si="53"/>
        <v>-0.393063583815029</v>
      </c>
      <c r="M96" s="1">
        <f t="shared" si="54"/>
        <v>0.40298002332019</v>
      </c>
      <c r="N96" s="1">
        <f t="shared" si="55"/>
        <v>0.40298002332019</v>
      </c>
      <c r="O96" s="1">
        <f t="shared" si="56"/>
        <v>0.40298002332019</v>
      </c>
      <c r="P96" s="1">
        <f t="shared" si="57"/>
        <v>2.81341014934066</v>
      </c>
      <c r="Q96" s="1">
        <f t="shared" si="58"/>
        <v>4380.6646760594</v>
      </c>
      <c r="R96" s="1">
        <f t="shared" si="59"/>
        <v>2.20894009426824</v>
      </c>
      <c r="S96" s="1">
        <f t="shared" si="60"/>
        <v>3.31341019132411</v>
      </c>
      <c r="T96" s="1">
        <f t="shared" si="61"/>
        <v>4.41788021228851</v>
      </c>
      <c r="U96" s="1">
        <f t="shared" si="62"/>
        <v>0.901049466503308</v>
      </c>
      <c r="V96" s="1">
        <f t="shared" si="63"/>
        <v>0.964886004845852</v>
      </c>
      <c r="W96" s="1">
        <f t="shared" si="64"/>
        <v>0.988083935628528</v>
      </c>
      <c r="X96" s="1">
        <f t="shared" si="65"/>
        <v>5.32454643605248</v>
      </c>
      <c r="Y96" s="1">
        <f t="shared" si="66"/>
        <v>4054.56338657444</v>
      </c>
      <c r="Z96" s="1">
        <f t="shared" si="67"/>
        <v>39</v>
      </c>
      <c r="AA96" s="1">
        <f t="shared" si="68"/>
        <v>1</v>
      </c>
    </row>
    <row r="97" spans="2:27">
      <c r="B97">
        <v>42.9</v>
      </c>
      <c r="C97">
        <v>-4.9</v>
      </c>
      <c r="D97">
        <v>-2.7</v>
      </c>
      <c r="E97">
        <v>7</v>
      </c>
      <c r="F97">
        <v>69</v>
      </c>
      <c r="G97" s="1">
        <f t="shared" si="48"/>
        <v>43.3000004764828</v>
      </c>
      <c r="H97" s="1">
        <f t="shared" si="49"/>
        <v>64.9500016932984</v>
      </c>
      <c r="I97" s="1">
        <f t="shared" si="50"/>
        <v>86.6000014185569</v>
      </c>
      <c r="J97" s="1">
        <f t="shared" si="51"/>
        <v>0</v>
      </c>
      <c r="K97" s="1">
        <f t="shared" si="52"/>
        <v>0</v>
      </c>
      <c r="L97" s="1">
        <f t="shared" si="53"/>
        <v>0</v>
      </c>
      <c r="M97" s="1">
        <f t="shared" si="54"/>
        <v>0.5</v>
      </c>
      <c r="N97" s="1">
        <f t="shared" si="55"/>
        <v>0.5</v>
      </c>
      <c r="O97" s="1">
        <f t="shared" si="56"/>
        <v>0.5</v>
      </c>
      <c r="P97" s="1">
        <f t="shared" si="57"/>
        <v>3.25000005244</v>
      </c>
      <c r="Q97" s="1">
        <f t="shared" si="58"/>
        <v>4323.06249310414</v>
      </c>
      <c r="R97" s="1">
        <f t="shared" si="59"/>
        <v>2.50000002751055</v>
      </c>
      <c r="S97" s="1">
        <f t="shared" si="60"/>
        <v>3.7500000977655</v>
      </c>
      <c r="T97" s="1">
        <f t="shared" si="61"/>
        <v>5.00000008190283</v>
      </c>
      <c r="U97" s="1">
        <f t="shared" si="62"/>
        <v>0.924141821907349</v>
      </c>
      <c r="V97" s="1">
        <f t="shared" si="63"/>
        <v>0.977022632284752</v>
      </c>
      <c r="W97" s="1">
        <f t="shared" si="64"/>
        <v>0.99330714962021</v>
      </c>
      <c r="X97" s="1">
        <f t="shared" si="65"/>
        <v>5.37629016149809</v>
      </c>
      <c r="Y97" s="1">
        <f t="shared" si="66"/>
        <v>4047.97645361388</v>
      </c>
      <c r="Z97" s="1">
        <f t="shared" si="67"/>
        <v>69</v>
      </c>
      <c r="AA97" s="1">
        <f t="shared" si="68"/>
        <v>0</v>
      </c>
    </row>
    <row r="98" spans="2:27">
      <c r="B98">
        <v>33.3</v>
      </c>
      <c r="C98">
        <v>-3.9</v>
      </c>
      <c r="D98">
        <v>-0.4</v>
      </c>
      <c r="E98">
        <v>7</v>
      </c>
      <c r="F98">
        <v>69</v>
      </c>
      <c r="G98" s="1">
        <f t="shared" si="48"/>
        <v>37.0000004071562</v>
      </c>
      <c r="H98" s="1">
        <f t="shared" si="49"/>
        <v>55.5000014469294</v>
      </c>
      <c r="I98" s="1">
        <f t="shared" si="50"/>
        <v>74.0000012121618</v>
      </c>
      <c r="J98" s="1">
        <f t="shared" si="51"/>
        <v>-0.364161849710983</v>
      </c>
      <c r="K98" s="1">
        <f t="shared" si="52"/>
        <v>-0.364161849710983</v>
      </c>
      <c r="L98" s="1">
        <f t="shared" si="53"/>
        <v>-0.364161849710983</v>
      </c>
      <c r="M98" s="1">
        <f t="shared" si="54"/>
        <v>0.409952474140465</v>
      </c>
      <c r="N98" s="1">
        <f t="shared" si="55"/>
        <v>0.409952474140465</v>
      </c>
      <c r="O98" s="1">
        <f t="shared" si="56"/>
        <v>0.409952474140465</v>
      </c>
      <c r="P98" s="1">
        <f t="shared" si="57"/>
        <v>2.84478617860971</v>
      </c>
      <c r="Q98" s="1">
        <f t="shared" si="58"/>
        <v>4376.51231575387</v>
      </c>
      <c r="R98" s="1">
        <f t="shared" si="59"/>
        <v>2.22985744695924</v>
      </c>
      <c r="S98" s="1">
        <f t="shared" si="60"/>
        <v>3.34478622083334</v>
      </c>
      <c r="T98" s="1">
        <f t="shared" si="61"/>
        <v>4.45971491789544</v>
      </c>
      <c r="U98" s="1">
        <f t="shared" si="62"/>
        <v>0.902898861748803</v>
      </c>
      <c r="V98" s="1">
        <f t="shared" si="63"/>
        <v>0.965933688428703</v>
      </c>
      <c r="W98" s="1">
        <f t="shared" si="64"/>
        <v>0.988566575124302</v>
      </c>
      <c r="X98" s="1">
        <f t="shared" si="65"/>
        <v>5.32893263574094</v>
      </c>
      <c r="Y98" s="1">
        <f t="shared" si="66"/>
        <v>4054.00481930402</v>
      </c>
      <c r="Z98" s="1">
        <f t="shared" si="67"/>
        <v>39</v>
      </c>
      <c r="AA98" s="1">
        <f t="shared" si="68"/>
        <v>1</v>
      </c>
    </row>
    <row r="99" spans="2:27">
      <c r="B99">
        <v>38.1</v>
      </c>
      <c r="C99">
        <v>-5.8</v>
      </c>
      <c r="D99">
        <v>-0.6</v>
      </c>
      <c r="E99">
        <v>7</v>
      </c>
      <c r="F99">
        <v>69</v>
      </c>
      <c r="G99" s="1">
        <f t="shared" si="48"/>
        <v>39.7000004368676</v>
      </c>
      <c r="H99" s="1">
        <f t="shared" si="49"/>
        <v>59.5500015525161</v>
      </c>
      <c r="I99" s="1">
        <f t="shared" si="50"/>
        <v>79.4000013006169</v>
      </c>
      <c r="J99" s="1">
        <f t="shared" si="51"/>
        <v>-0.208092485549133</v>
      </c>
      <c r="K99" s="1">
        <f t="shared" si="52"/>
        <v>-0.208092485549133</v>
      </c>
      <c r="L99" s="1">
        <f t="shared" si="53"/>
        <v>-0.208092485549132</v>
      </c>
      <c r="M99" s="1">
        <f t="shared" si="54"/>
        <v>0.448163796777835</v>
      </c>
      <c r="N99" s="1">
        <f t="shared" si="55"/>
        <v>0.448163796777835</v>
      </c>
      <c r="O99" s="1">
        <f t="shared" si="56"/>
        <v>0.448163796777835</v>
      </c>
      <c r="P99" s="1">
        <f t="shared" si="57"/>
        <v>3.01673713364451</v>
      </c>
      <c r="Q99" s="1">
        <f t="shared" si="58"/>
        <v>4353.79097849057</v>
      </c>
      <c r="R99" s="1">
        <f t="shared" si="59"/>
        <v>2.34449141613281</v>
      </c>
      <c r="S99" s="1">
        <f t="shared" si="60"/>
        <v>3.51673717718441</v>
      </c>
      <c r="T99" s="1">
        <f t="shared" si="61"/>
        <v>4.6889828574752</v>
      </c>
      <c r="U99" s="1">
        <f t="shared" si="62"/>
        <v>0.912495378855974</v>
      </c>
      <c r="V99" s="1">
        <f t="shared" si="63"/>
        <v>0.97116025925183</v>
      </c>
      <c r="W99" s="1">
        <f t="shared" si="64"/>
        <v>0.990887761386753</v>
      </c>
      <c r="X99" s="1">
        <f t="shared" si="65"/>
        <v>5.35101138199374</v>
      </c>
      <c r="Y99" s="1">
        <f t="shared" si="66"/>
        <v>4051.19375209509</v>
      </c>
      <c r="Z99" s="1">
        <f t="shared" si="67"/>
        <v>39</v>
      </c>
      <c r="AA99" s="1">
        <f t="shared" si="68"/>
        <v>1</v>
      </c>
    </row>
    <row r="100" spans="2:27">
      <c r="B100">
        <v>42.9</v>
      </c>
      <c r="C100">
        <v>-4.7</v>
      </c>
      <c r="D100">
        <v>-0.6</v>
      </c>
      <c r="E100">
        <v>7</v>
      </c>
      <c r="F100">
        <v>69</v>
      </c>
      <c r="G100" s="1">
        <f t="shared" si="48"/>
        <v>45.6000005017925</v>
      </c>
      <c r="H100" s="1">
        <f t="shared" si="49"/>
        <v>68.4000017832427</v>
      </c>
      <c r="I100" s="1">
        <f t="shared" si="50"/>
        <v>91.2000014939075</v>
      </c>
      <c r="J100" s="1">
        <f t="shared" si="51"/>
        <v>0.132947976878613</v>
      </c>
      <c r="K100" s="1">
        <f t="shared" si="52"/>
        <v>0.132947976878612</v>
      </c>
      <c r="L100" s="1">
        <f t="shared" si="53"/>
        <v>0.132947976878613</v>
      </c>
      <c r="M100" s="1">
        <f t="shared" si="54"/>
        <v>0.533188124816795</v>
      </c>
      <c r="N100" s="1">
        <f t="shared" si="55"/>
        <v>0.533188124816794</v>
      </c>
      <c r="O100" s="1">
        <f t="shared" si="56"/>
        <v>0.533188124816794</v>
      </c>
      <c r="P100" s="1">
        <f t="shared" si="57"/>
        <v>3.39934661686592</v>
      </c>
      <c r="Q100" s="1">
        <f t="shared" si="58"/>
        <v>4303.4457242941</v>
      </c>
      <c r="R100" s="1">
        <f t="shared" si="59"/>
        <v>2.59956440305657</v>
      </c>
      <c r="S100" s="1">
        <f t="shared" si="60"/>
        <v>3.89934666333466</v>
      </c>
      <c r="T100" s="1">
        <f t="shared" si="61"/>
        <v>5.19912883406543</v>
      </c>
      <c r="U100" s="1">
        <f t="shared" si="62"/>
        <v>0.930833540116174</v>
      </c>
      <c r="V100" s="1">
        <f t="shared" si="63"/>
        <v>0.980146985058196</v>
      </c>
      <c r="W100" s="1">
        <f t="shared" si="64"/>
        <v>0.994508945797179</v>
      </c>
      <c r="X100" s="1">
        <f t="shared" si="65"/>
        <v>5.39007200145621</v>
      </c>
      <c r="Y100" s="1">
        <f t="shared" si="66"/>
        <v>4046.22293997993</v>
      </c>
      <c r="Z100" s="1">
        <f t="shared" si="67"/>
        <v>69</v>
      </c>
      <c r="AA100" s="1">
        <f t="shared" si="68"/>
        <v>0</v>
      </c>
    </row>
    <row r="101" spans="2:27">
      <c r="B101">
        <v>47.6</v>
      </c>
      <c r="C101">
        <v>-6.8</v>
      </c>
      <c r="D101">
        <v>-2.4</v>
      </c>
      <c r="E101">
        <v>8</v>
      </c>
      <c r="F101">
        <v>69</v>
      </c>
      <c r="G101" s="1">
        <f t="shared" si="48"/>
        <v>47.4000005216001</v>
      </c>
      <c r="H101" s="1">
        <f t="shared" si="49"/>
        <v>71.1000018536339</v>
      </c>
      <c r="I101" s="1">
        <f t="shared" si="50"/>
        <v>94.8000015528776</v>
      </c>
      <c r="J101" s="1">
        <f t="shared" si="51"/>
        <v>0.23699421965318</v>
      </c>
      <c r="K101" s="1">
        <f t="shared" si="52"/>
        <v>0.236994219653179</v>
      </c>
      <c r="L101" s="1">
        <f t="shared" si="53"/>
        <v>0.23699421965318</v>
      </c>
      <c r="M101" s="1">
        <f t="shared" si="54"/>
        <v>0.558972789535066</v>
      </c>
      <c r="N101" s="1">
        <f t="shared" si="55"/>
        <v>0.558972789535066</v>
      </c>
      <c r="O101" s="1">
        <f t="shared" si="56"/>
        <v>0.558972789535066</v>
      </c>
      <c r="P101" s="1">
        <f t="shared" si="57"/>
        <v>3.51537761023496</v>
      </c>
      <c r="Q101" s="1">
        <f t="shared" si="58"/>
        <v>4288.23576953012</v>
      </c>
      <c r="R101" s="1">
        <f t="shared" si="59"/>
        <v>2.6769183980626</v>
      </c>
      <c r="S101" s="1">
        <f t="shared" si="60"/>
        <v>4.0153776575919</v>
      </c>
      <c r="T101" s="1">
        <f t="shared" si="61"/>
        <v>5.35383682490927</v>
      </c>
      <c r="U101" s="1">
        <f t="shared" si="62"/>
        <v>0.935650834323044</v>
      </c>
      <c r="V101" s="1">
        <f t="shared" si="63"/>
        <v>0.982283397378208</v>
      </c>
      <c r="W101" s="1">
        <f t="shared" si="64"/>
        <v>0.995292299194511</v>
      </c>
      <c r="X101" s="1">
        <f t="shared" si="65"/>
        <v>5.39966062109998</v>
      </c>
      <c r="Y101" s="1">
        <f t="shared" si="66"/>
        <v>4045.00316911126</v>
      </c>
      <c r="Z101" s="1">
        <f t="shared" si="67"/>
        <v>69</v>
      </c>
      <c r="AA101" s="1">
        <f t="shared" si="68"/>
        <v>0</v>
      </c>
    </row>
    <row r="102" spans="2:27">
      <c r="B102">
        <v>38.1</v>
      </c>
      <c r="C102">
        <v>-6.9</v>
      </c>
      <c r="D102">
        <v>-2.3</v>
      </c>
      <c r="E102">
        <v>8</v>
      </c>
      <c r="F102">
        <v>69</v>
      </c>
      <c r="G102" s="1">
        <f t="shared" si="48"/>
        <v>37.90000041706</v>
      </c>
      <c r="H102" s="1">
        <f t="shared" si="49"/>
        <v>56.850001482125</v>
      </c>
      <c r="I102" s="1">
        <f t="shared" si="50"/>
        <v>75.8000012416469</v>
      </c>
      <c r="J102" s="1">
        <f t="shared" si="51"/>
        <v>-0.312138728323699</v>
      </c>
      <c r="K102" s="1">
        <f t="shared" si="52"/>
        <v>-0.3121387283237</v>
      </c>
      <c r="L102" s="1">
        <f t="shared" si="53"/>
        <v>-0.312138728323699</v>
      </c>
      <c r="M102" s="1">
        <f t="shared" si="54"/>
        <v>0.422592785571774</v>
      </c>
      <c r="N102" s="1">
        <f t="shared" si="55"/>
        <v>0.422592785571773</v>
      </c>
      <c r="O102" s="1">
        <f t="shared" si="56"/>
        <v>0.422592785571774</v>
      </c>
      <c r="P102" s="1">
        <f t="shared" si="57"/>
        <v>2.90166758109812</v>
      </c>
      <c r="Q102" s="1">
        <f t="shared" si="58"/>
        <v>4368.98954855965</v>
      </c>
      <c r="R102" s="1">
        <f t="shared" si="59"/>
        <v>2.26777838167046</v>
      </c>
      <c r="S102" s="1">
        <f t="shared" si="60"/>
        <v>3.40166762375717</v>
      </c>
      <c r="T102" s="1">
        <f t="shared" si="61"/>
        <v>4.53555678772562</v>
      </c>
      <c r="U102" s="1">
        <f t="shared" si="62"/>
        <v>0.906173068503644</v>
      </c>
      <c r="V102" s="1">
        <f t="shared" si="63"/>
        <v>0.967756612029504</v>
      </c>
      <c r="W102" s="1">
        <f t="shared" si="64"/>
        <v>0.989392783018685</v>
      </c>
      <c r="X102" s="1">
        <f t="shared" si="65"/>
        <v>5.33659364382013</v>
      </c>
      <c r="Y102" s="1">
        <f t="shared" si="66"/>
        <v>4053.02930887208</v>
      </c>
      <c r="Z102" s="1">
        <f t="shared" si="67"/>
        <v>39</v>
      </c>
      <c r="AA102" s="1">
        <f t="shared" si="68"/>
        <v>1</v>
      </c>
    </row>
    <row r="103" spans="2:27">
      <c r="B103">
        <v>60.4</v>
      </c>
      <c r="C103">
        <v>-5.7</v>
      </c>
      <c r="D103">
        <v>-4.7</v>
      </c>
      <c r="E103">
        <v>5</v>
      </c>
      <c r="F103">
        <v>69</v>
      </c>
      <c r="G103" s="1">
        <f t="shared" si="48"/>
        <v>56.0000006162364</v>
      </c>
      <c r="H103" s="1">
        <f t="shared" si="49"/>
        <v>84.0000021899472</v>
      </c>
      <c r="I103" s="1">
        <f t="shared" si="50"/>
        <v>112.000001834623</v>
      </c>
      <c r="J103" s="1">
        <f t="shared" si="51"/>
        <v>0.734104046242775</v>
      </c>
      <c r="K103" s="1">
        <f t="shared" si="52"/>
        <v>0.734104046242774</v>
      </c>
      <c r="L103" s="1">
        <f t="shared" si="53"/>
        <v>0.734104046242775</v>
      </c>
      <c r="M103" s="1">
        <f t="shared" si="54"/>
        <v>0.675705230379883</v>
      </c>
      <c r="N103" s="1">
        <f t="shared" si="55"/>
        <v>0.675705230379883</v>
      </c>
      <c r="O103" s="1">
        <f t="shared" si="56"/>
        <v>0.675705230379883</v>
      </c>
      <c r="P103" s="1">
        <f t="shared" si="57"/>
        <v>4.04067360371043</v>
      </c>
      <c r="Q103" s="1">
        <f t="shared" si="58"/>
        <v>4219.71408585968</v>
      </c>
      <c r="R103" s="1">
        <f t="shared" si="59"/>
        <v>3.0271157244507</v>
      </c>
      <c r="S103" s="1">
        <f t="shared" si="60"/>
        <v>4.54067365508846</v>
      </c>
      <c r="T103" s="1">
        <f t="shared" si="61"/>
        <v>6.05423148145103</v>
      </c>
      <c r="U103" s="1">
        <f t="shared" si="62"/>
        <v>0.953784200661438</v>
      </c>
      <c r="V103" s="1">
        <f t="shared" si="63"/>
        <v>0.989446348772721</v>
      </c>
      <c r="W103" s="1">
        <f t="shared" si="64"/>
        <v>0.99765759391225</v>
      </c>
      <c r="X103" s="1">
        <f t="shared" si="65"/>
        <v>5.43326900452277</v>
      </c>
      <c r="Y103" s="1">
        <f t="shared" si="66"/>
        <v>4040.72928945137</v>
      </c>
      <c r="Z103" s="1">
        <f t="shared" si="67"/>
        <v>84</v>
      </c>
      <c r="AA103" s="1">
        <f t="shared" si="68"/>
        <v>1</v>
      </c>
    </row>
    <row r="104" spans="2:27">
      <c r="B104">
        <v>55.6</v>
      </c>
      <c r="C104">
        <v>-5.6</v>
      </c>
      <c r="D104">
        <v>-4.5</v>
      </c>
      <c r="E104">
        <v>5</v>
      </c>
      <c r="F104">
        <v>69</v>
      </c>
      <c r="G104" s="1">
        <f t="shared" si="48"/>
        <v>51.5000005667174</v>
      </c>
      <c r="H104" s="1">
        <f t="shared" si="49"/>
        <v>77.2500020139693</v>
      </c>
      <c r="I104" s="1">
        <f t="shared" si="50"/>
        <v>103.000001687198</v>
      </c>
      <c r="J104" s="1">
        <f t="shared" si="51"/>
        <v>0.473988439306358</v>
      </c>
      <c r="K104" s="1">
        <f t="shared" si="52"/>
        <v>0.473988439306359</v>
      </c>
      <c r="L104" s="1">
        <f t="shared" si="53"/>
        <v>0.473988439306359</v>
      </c>
      <c r="M104" s="1">
        <f t="shared" si="54"/>
        <v>0.616327331000166</v>
      </c>
      <c r="N104" s="1">
        <f t="shared" si="55"/>
        <v>0.616327331000166</v>
      </c>
      <c r="O104" s="1">
        <f t="shared" si="56"/>
        <v>0.616327331000166</v>
      </c>
      <c r="P104" s="1">
        <f t="shared" si="57"/>
        <v>3.77347305158097</v>
      </c>
      <c r="Q104" s="1">
        <f t="shared" si="58"/>
        <v>4254.49981775284</v>
      </c>
      <c r="R104" s="1">
        <f t="shared" si="59"/>
        <v>2.84898202435133</v>
      </c>
      <c r="S104" s="1">
        <f t="shared" si="60"/>
        <v>4.2734731009136</v>
      </c>
      <c r="T104" s="1">
        <f t="shared" si="61"/>
        <v>5.69796407933686</v>
      </c>
      <c r="U104" s="1">
        <f t="shared" si="62"/>
        <v>0.94526603846881</v>
      </c>
      <c r="V104" s="1">
        <f t="shared" si="63"/>
        <v>0.986258162011628</v>
      </c>
      <c r="W104" s="1">
        <f t="shared" si="64"/>
        <v>0.996658419083897</v>
      </c>
      <c r="X104" s="1">
        <f t="shared" si="65"/>
        <v>5.41797021228065</v>
      </c>
      <c r="Y104" s="1">
        <f t="shared" si="66"/>
        <v>4042.67451192643</v>
      </c>
      <c r="Z104" s="1">
        <f t="shared" si="67"/>
        <v>84</v>
      </c>
      <c r="AA104" s="1">
        <f t="shared" si="68"/>
        <v>1</v>
      </c>
    </row>
    <row r="105" spans="2:27">
      <c r="B105">
        <v>55.6</v>
      </c>
      <c r="C105">
        <v>-5.6</v>
      </c>
      <c r="D105">
        <v>-4.5</v>
      </c>
      <c r="E105">
        <v>5</v>
      </c>
      <c r="F105">
        <v>69</v>
      </c>
      <c r="G105" s="1">
        <f t="shared" si="48"/>
        <v>51.5000005667174</v>
      </c>
      <c r="H105" s="1">
        <f t="shared" si="49"/>
        <v>77.2500020139693</v>
      </c>
      <c r="I105" s="1">
        <f t="shared" si="50"/>
        <v>103.000001687198</v>
      </c>
      <c r="J105" s="1">
        <f t="shared" si="51"/>
        <v>0.473988439306358</v>
      </c>
      <c r="K105" s="1">
        <f t="shared" si="52"/>
        <v>0.473988439306359</v>
      </c>
      <c r="L105" s="1">
        <f t="shared" si="53"/>
        <v>0.473988439306359</v>
      </c>
      <c r="M105" s="1">
        <f t="shared" si="54"/>
        <v>0.616327331000166</v>
      </c>
      <c r="N105" s="1">
        <f t="shared" si="55"/>
        <v>0.616327331000166</v>
      </c>
      <c r="O105" s="1">
        <f t="shared" si="56"/>
        <v>0.616327331000166</v>
      </c>
      <c r="P105" s="1">
        <f t="shared" si="57"/>
        <v>3.77347305158097</v>
      </c>
      <c r="Q105" s="1">
        <f t="shared" si="58"/>
        <v>4254.49981775284</v>
      </c>
      <c r="R105" s="1">
        <f t="shared" si="59"/>
        <v>2.84898202435133</v>
      </c>
      <c r="S105" s="1">
        <f t="shared" si="60"/>
        <v>4.2734731009136</v>
      </c>
      <c r="T105" s="1">
        <f t="shared" si="61"/>
        <v>5.69796407933686</v>
      </c>
      <c r="U105" s="1">
        <f t="shared" si="62"/>
        <v>0.94526603846881</v>
      </c>
      <c r="V105" s="1">
        <f t="shared" si="63"/>
        <v>0.986258162011628</v>
      </c>
      <c r="W105" s="1">
        <f t="shared" si="64"/>
        <v>0.996658419083897</v>
      </c>
      <c r="X105" s="1">
        <f t="shared" si="65"/>
        <v>5.41797021228065</v>
      </c>
      <c r="Y105" s="1">
        <f t="shared" si="66"/>
        <v>4042.67451192643</v>
      </c>
      <c r="Z105" s="1">
        <f t="shared" si="67"/>
        <v>84</v>
      </c>
      <c r="AA105" s="1">
        <f t="shared" si="68"/>
        <v>1</v>
      </c>
    </row>
    <row r="106" spans="2:27">
      <c r="B106">
        <v>60.4</v>
      </c>
      <c r="C106">
        <v>-6.2</v>
      </c>
      <c r="D106">
        <v>-3.9</v>
      </c>
      <c r="E106">
        <v>6</v>
      </c>
      <c r="F106">
        <v>84</v>
      </c>
      <c r="G106" s="1">
        <f t="shared" si="48"/>
        <v>57.3000006305419</v>
      </c>
      <c r="H106" s="1">
        <f t="shared" si="49"/>
        <v>85.9500022407852</v>
      </c>
      <c r="I106" s="1">
        <f t="shared" si="50"/>
        <v>114.600001877213</v>
      </c>
      <c r="J106" s="1">
        <f t="shared" si="51"/>
        <v>0.809248554913295</v>
      </c>
      <c r="K106" s="1">
        <f t="shared" si="52"/>
        <v>0.809248554913295</v>
      </c>
      <c r="L106" s="1">
        <f t="shared" si="53"/>
        <v>0.809248554913294</v>
      </c>
      <c r="M106" s="1">
        <f t="shared" si="54"/>
        <v>0.691949352796909</v>
      </c>
      <c r="N106" s="1">
        <f t="shared" si="55"/>
        <v>0.691949352796909</v>
      </c>
      <c r="O106" s="1">
        <f t="shared" si="56"/>
        <v>0.691949352796909</v>
      </c>
      <c r="P106" s="1">
        <f t="shared" si="57"/>
        <v>4.11377215593323</v>
      </c>
      <c r="Q106" s="1">
        <f t="shared" si="58"/>
        <v>6381.80939915415</v>
      </c>
      <c r="R106" s="1">
        <f t="shared" si="59"/>
        <v>3.07584809223804</v>
      </c>
      <c r="S106" s="1">
        <f t="shared" si="60"/>
        <v>4.61377220787082</v>
      </c>
      <c r="T106" s="1">
        <f t="shared" si="61"/>
        <v>6.15169621754971</v>
      </c>
      <c r="U106" s="1">
        <f t="shared" si="62"/>
        <v>0.955885436023332</v>
      </c>
      <c r="V106" s="1">
        <f t="shared" si="63"/>
        <v>0.990182980656421</v>
      </c>
      <c r="W106" s="1">
        <f t="shared" si="64"/>
        <v>0.997874660699629</v>
      </c>
      <c r="X106" s="1">
        <f t="shared" si="65"/>
        <v>5.43690932134401</v>
      </c>
      <c r="Y106" s="1">
        <f t="shared" si="66"/>
        <v>6172.15921698272</v>
      </c>
      <c r="Z106" s="1">
        <f t="shared" si="67"/>
        <v>84</v>
      </c>
      <c r="AA106" s="1">
        <f t="shared" si="68"/>
        <v>0</v>
      </c>
    </row>
    <row r="107" spans="2:27">
      <c r="B107">
        <v>55.6</v>
      </c>
      <c r="C107">
        <v>-6.6</v>
      </c>
      <c r="D107">
        <v>-4.3</v>
      </c>
      <c r="E107">
        <v>6</v>
      </c>
      <c r="F107">
        <v>84</v>
      </c>
      <c r="G107" s="1">
        <f t="shared" si="48"/>
        <v>51.7000005689183</v>
      </c>
      <c r="H107" s="1">
        <f t="shared" si="49"/>
        <v>77.5500020217905</v>
      </c>
      <c r="I107" s="1">
        <f t="shared" si="50"/>
        <v>103.40000169375</v>
      </c>
      <c r="J107" s="1">
        <f t="shared" si="51"/>
        <v>0.485549132947977</v>
      </c>
      <c r="K107" s="1">
        <f t="shared" si="52"/>
        <v>0.485549132947977</v>
      </c>
      <c r="L107" s="1">
        <f t="shared" si="53"/>
        <v>0.485549132947977</v>
      </c>
      <c r="M107" s="1">
        <f t="shared" si="54"/>
        <v>0.619057362730514</v>
      </c>
      <c r="N107" s="1">
        <f t="shared" si="55"/>
        <v>0.619057362730514</v>
      </c>
      <c r="O107" s="1">
        <f t="shared" si="56"/>
        <v>0.619057362730514</v>
      </c>
      <c r="P107" s="1">
        <f t="shared" si="57"/>
        <v>3.78575819459378</v>
      </c>
      <c r="Q107" s="1">
        <f t="shared" si="58"/>
        <v>6434.32458841618</v>
      </c>
      <c r="R107" s="1">
        <f t="shared" si="59"/>
        <v>2.8571721196325</v>
      </c>
      <c r="S107" s="1">
        <f t="shared" si="60"/>
        <v>4.28575824402045</v>
      </c>
      <c r="T107" s="1">
        <f t="shared" si="61"/>
        <v>5.71434426998727</v>
      </c>
      <c r="U107" s="1">
        <f t="shared" si="62"/>
        <v>0.945688236866823</v>
      </c>
      <c r="V107" s="1">
        <f t="shared" si="63"/>
        <v>0.986423671758987</v>
      </c>
      <c r="W107" s="1">
        <f t="shared" si="64"/>
        <v>0.996712530486892</v>
      </c>
      <c r="X107" s="1">
        <f t="shared" si="65"/>
        <v>5.41874889811858</v>
      </c>
      <c r="Y107" s="1">
        <f t="shared" si="66"/>
        <v>6175.01302473694</v>
      </c>
      <c r="Z107" s="1">
        <f t="shared" si="67"/>
        <v>84</v>
      </c>
      <c r="AA107" s="1">
        <f t="shared" si="68"/>
        <v>0</v>
      </c>
    </row>
    <row r="108" spans="2:27">
      <c r="B108">
        <v>46.1</v>
      </c>
      <c r="C108">
        <v>-7.4</v>
      </c>
      <c r="D108">
        <v>-0.4</v>
      </c>
      <c r="E108">
        <v>9</v>
      </c>
      <c r="F108">
        <v>84</v>
      </c>
      <c r="G108" s="1">
        <f t="shared" ref="G108:G139" si="69">SUMPRODUCT($B108:$E108,INDEX($B$2:$E$4,G$10,0))+INDEX($F$2:$F$4,G$10,1)</f>
        <v>48.3000005315039</v>
      </c>
      <c r="H108" s="1">
        <f t="shared" ref="H108:H139" si="70">SUMPRODUCT($B108:$E108,INDEX($B$2:$E$4,H$10,0))+INDEX($F$2:$F$4,H$10,1)</f>
        <v>72.4500018888295</v>
      </c>
      <c r="I108" s="1">
        <f t="shared" ref="I108:I139" si="71">SUMPRODUCT($B108:$E108,INDEX($B$2:$E$4,I$10,0))+INDEX($F$2:$F$4,I$10,1)</f>
        <v>96.6000015823626</v>
      </c>
      <c r="J108" s="1">
        <f t="shared" ref="J108:J139" si="72">(G108-G$7)/(G$6-G$7)*2-1</f>
        <v>0.289017341040463</v>
      </c>
      <c r="K108" s="1">
        <f t="shared" ref="K108:K139" si="73">(H108-H$7)/(H$6-H$7)*2-1</f>
        <v>0.289017341040463</v>
      </c>
      <c r="L108" s="1">
        <f t="shared" ref="L108:L139" si="74">(I108-I$7)/(I$6-I$7)*2-1</f>
        <v>0.289017341040462</v>
      </c>
      <c r="M108" s="1">
        <f t="shared" ref="M108:M139" si="75">1/(1+EXP(-J108))</f>
        <v>0.571755544746806</v>
      </c>
      <c r="N108" s="1">
        <f t="shared" ref="N108:N139" si="76">1/(1+EXP(-K108))</f>
        <v>0.571755544746806</v>
      </c>
      <c r="O108" s="1">
        <f t="shared" ref="O108:O139" si="77">1/(1+EXP(-L108))</f>
        <v>0.571755544746806</v>
      </c>
      <c r="P108" s="1">
        <f t="shared" ref="P108:P139" si="78">MMULT(M108:O108,$G$2:$G$4)+$H$2</f>
        <v>3.57290000974712</v>
      </c>
      <c r="Q108" s="1">
        <f t="shared" ref="Q108:Q139" si="79">(F108-P108)^2</f>
        <v>6468.51841284214</v>
      </c>
      <c r="R108" s="1">
        <f t="shared" ref="R108:R139" si="80">SUMPRODUCT($M108:$O108,INDEX($I$2:$K$4,R$10,0))+INDEX($L$2:$L$4,R$10,1)</f>
        <v>2.71526666411981</v>
      </c>
      <c r="S108" s="1">
        <f t="shared" ref="S108:S139" si="81">SUMPRODUCT($M108:$O108,INDEX($I$2:$K$4,S$10,0))+INDEX($L$2:$L$4,S$10,1)</f>
        <v>4.07290005754439</v>
      </c>
      <c r="T108" s="1">
        <f t="shared" ref="T108:T139" si="82">SUMPRODUCT($M108:$O108,INDEX($I$2:$K$4,T$10,0))+INDEX($L$2:$L$4,T$10,1)</f>
        <v>5.43053335743604</v>
      </c>
      <c r="U108" s="1">
        <f t="shared" ref="U108:U139" si="83">1/(1+EXP(-R108))</f>
        <v>0.937921507017653</v>
      </c>
      <c r="V108" s="1">
        <f t="shared" ref="V108:V139" si="84">1/(1+EXP(-S108))</f>
        <v>0.98325716112739</v>
      </c>
      <c r="W108" s="1">
        <f t="shared" ref="W108:W139" si="85">1/(1+EXP(-T108))</f>
        <v>0.995638348672616</v>
      </c>
      <c r="X108" s="1">
        <f t="shared" ref="X108:X139" si="86">MMULT(U108:W108,$M$2:$M$4)+$N$2</f>
        <v>5.40408403844898</v>
      </c>
      <c r="Y108" s="1">
        <f t="shared" ref="Y108:Y139" si="87">(F108-X108)^2</f>
        <v>6177.31800583519</v>
      </c>
      <c r="Z108" s="1">
        <f t="shared" ref="Z108:Z139" si="88">IF(X108&lt;$W$6,39,IF(X108&lt;$W$7,69,84))</f>
        <v>84</v>
      </c>
      <c r="AA108" s="1">
        <f t="shared" ref="AA108:AA139" si="89">IF(F108=Z108,0,1)</f>
        <v>0</v>
      </c>
    </row>
    <row r="109" spans="2:27">
      <c r="B109">
        <v>55.6</v>
      </c>
      <c r="C109">
        <v>-5.8</v>
      </c>
      <c r="D109">
        <v>-0.4</v>
      </c>
      <c r="E109">
        <v>9</v>
      </c>
      <c r="F109">
        <v>84</v>
      </c>
      <c r="G109" s="1">
        <f t="shared" si="69"/>
        <v>59.4000006536508</v>
      </c>
      <c r="H109" s="1">
        <f t="shared" si="70"/>
        <v>89.1000023229083</v>
      </c>
      <c r="I109" s="1">
        <f t="shared" si="71"/>
        <v>118.800001946011</v>
      </c>
      <c r="J109" s="1">
        <f t="shared" si="72"/>
        <v>0.93063583815029</v>
      </c>
      <c r="K109" s="1">
        <f t="shared" si="73"/>
        <v>0.930635838150289</v>
      </c>
      <c r="L109" s="1">
        <f t="shared" si="74"/>
        <v>0.930635838150289</v>
      </c>
      <c r="M109" s="1">
        <f t="shared" si="75"/>
        <v>0.717204265462194</v>
      </c>
      <c r="N109" s="1">
        <f t="shared" si="76"/>
        <v>0.717204265462194</v>
      </c>
      <c r="O109" s="1">
        <f t="shared" si="77"/>
        <v>0.717204265462194</v>
      </c>
      <c r="P109" s="1">
        <f t="shared" si="78"/>
        <v>4.22741926501993</v>
      </c>
      <c r="Q109" s="1">
        <f t="shared" si="79"/>
        <v>6363.66463711891</v>
      </c>
      <c r="R109" s="1">
        <f t="shared" si="80"/>
        <v>3.15161283106763</v>
      </c>
      <c r="S109" s="1">
        <f t="shared" si="81"/>
        <v>4.72741931782747</v>
      </c>
      <c r="T109" s="1">
        <f t="shared" si="82"/>
        <v>6.30322569602356</v>
      </c>
      <c r="U109" s="1">
        <f t="shared" si="83"/>
        <v>0.958972224820391</v>
      </c>
      <c r="V109" s="1">
        <f t="shared" si="84"/>
        <v>0.991228344055474</v>
      </c>
      <c r="W109" s="1">
        <f t="shared" si="85"/>
        <v>0.998172953250623</v>
      </c>
      <c r="X109" s="1">
        <f t="shared" si="86"/>
        <v>5.44216074042626</v>
      </c>
      <c r="Y109" s="1">
        <f t="shared" si="87"/>
        <v>6171.33410913302</v>
      </c>
      <c r="Z109" s="1">
        <f t="shared" si="88"/>
        <v>84</v>
      </c>
      <c r="AA109" s="1">
        <f t="shared" si="89"/>
        <v>0</v>
      </c>
    </row>
    <row r="110" spans="2:27">
      <c r="B110">
        <v>60.4</v>
      </c>
      <c r="C110">
        <v>-6.2</v>
      </c>
      <c r="D110">
        <v>-3.8</v>
      </c>
      <c r="E110">
        <v>6</v>
      </c>
      <c r="F110">
        <v>84</v>
      </c>
      <c r="G110" s="1">
        <f t="shared" si="69"/>
        <v>57.4000006316423</v>
      </c>
      <c r="H110" s="1">
        <f t="shared" si="70"/>
        <v>86.1000022446959</v>
      </c>
      <c r="I110" s="1">
        <f t="shared" si="71"/>
        <v>114.800001880489</v>
      </c>
      <c r="J110" s="1">
        <f t="shared" si="72"/>
        <v>0.815028901734104</v>
      </c>
      <c r="K110" s="1">
        <f t="shared" si="73"/>
        <v>0.815028901734104</v>
      </c>
      <c r="L110" s="1">
        <f t="shared" si="74"/>
        <v>0.815028901734104</v>
      </c>
      <c r="M110" s="1">
        <f t="shared" si="75"/>
        <v>0.693180096222998</v>
      </c>
      <c r="N110" s="1">
        <f t="shared" si="76"/>
        <v>0.693180096222998</v>
      </c>
      <c r="O110" s="1">
        <f t="shared" si="77"/>
        <v>0.693180096222998</v>
      </c>
      <c r="P110" s="1">
        <f t="shared" si="78"/>
        <v>4.11931050145262</v>
      </c>
      <c r="Q110" s="1">
        <f t="shared" si="79"/>
        <v>6380.92455476334</v>
      </c>
      <c r="R110" s="1">
        <f t="shared" si="80"/>
        <v>3.07954032255694</v>
      </c>
      <c r="S110" s="1">
        <f t="shared" si="81"/>
        <v>4.61931055343261</v>
      </c>
      <c r="T110" s="1">
        <f t="shared" si="82"/>
        <v>6.15908067822721</v>
      </c>
      <c r="U110" s="1">
        <f t="shared" si="83"/>
        <v>0.956040869915697</v>
      </c>
      <c r="V110" s="1">
        <f t="shared" si="84"/>
        <v>0.990236671054068</v>
      </c>
      <c r="W110" s="1">
        <f t="shared" si="85"/>
        <v>0.997890264389582</v>
      </c>
      <c r="X110" s="1">
        <f t="shared" si="86"/>
        <v>5.43717649821708</v>
      </c>
      <c r="Y110" s="1">
        <f t="shared" si="87"/>
        <v>6172.1172365723</v>
      </c>
      <c r="Z110" s="1">
        <f t="shared" si="88"/>
        <v>84</v>
      </c>
      <c r="AA110" s="1">
        <f t="shared" si="89"/>
        <v>0</v>
      </c>
    </row>
    <row r="111" spans="2:27">
      <c r="B111">
        <v>41.3</v>
      </c>
      <c r="C111">
        <v>-6.3</v>
      </c>
      <c r="D111">
        <v>-2.3</v>
      </c>
      <c r="E111">
        <v>8</v>
      </c>
      <c r="F111">
        <v>84</v>
      </c>
      <c r="G111" s="1">
        <f t="shared" si="69"/>
        <v>41.7000004588761</v>
      </c>
      <c r="H111" s="1">
        <f t="shared" si="70"/>
        <v>62.5500016307285</v>
      </c>
      <c r="I111" s="1">
        <f t="shared" si="71"/>
        <v>83.4000013661391</v>
      </c>
      <c r="J111" s="1">
        <f t="shared" si="72"/>
        <v>-0.092485549132948</v>
      </c>
      <c r="K111" s="1">
        <f t="shared" si="73"/>
        <v>-0.0924855491329479</v>
      </c>
      <c r="L111" s="1">
        <f t="shared" si="74"/>
        <v>-0.0924855491329479</v>
      </c>
      <c r="M111" s="1">
        <f t="shared" si="75"/>
        <v>0.476895079512058</v>
      </c>
      <c r="N111" s="1">
        <f t="shared" si="76"/>
        <v>0.476895079512058</v>
      </c>
      <c r="O111" s="1">
        <f t="shared" si="77"/>
        <v>0.476895079512058</v>
      </c>
      <c r="P111" s="1">
        <f t="shared" si="78"/>
        <v>3.14602790832952</v>
      </c>
      <c r="Q111" s="1">
        <f t="shared" si="79"/>
        <v>6537.36480300063</v>
      </c>
      <c r="R111" s="1">
        <f t="shared" si="80"/>
        <v>2.43068526528397</v>
      </c>
      <c r="S111" s="1">
        <f t="shared" si="81"/>
        <v>3.64602795285912</v>
      </c>
      <c r="T111" s="1">
        <f t="shared" si="82"/>
        <v>4.86137055670434</v>
      </c>
      <c r="U111" s="1">
        <f t="shared" si="83"/>
        <v>0.919137478917244</v>
      </c>
      <c r="V111" s="1">
        <f t="shared" si="84"/>
        <v>0.974569037998492</v>
      </c>
      <c r="W111" s="1">
        <f t="shared" si="85"/>
        <v>0.992319576777713</v>
      </c>
      <c r="X111" s="1">
        <f t="shared" si="86"/>
        <v>5.36563028121022</v>
      </c>
      <c r="Y111" s="1">
        <f t="shared" si="87"/>
        <v>6183.36410107132</v>
      </c>
      <c r="Z111" s="1">
        <f t="shared" si="88"/>
        <v>69</v>
      </c>
      <c r="AA111" s="1">
        <f t="shared" si="89"/>
        <v>1</v>
      </c>
    </row>
    <row r="112" spans="2:27">
      <c r="B112">
        <v>50.9</v>
      </c>
      <c r="C112">
        <v>-6</v>
      </c>
      <c r="D112">
        <v>-2.5</v>
      </c>
      <c r="E112">
        <v>7</v>
      </c>
      <c r="F112">
        <v>84</v>
      </c>
      <c r="G112" s="1">
        <f t="shared" si="69"/>
        <v>50.4000005546128</v>
      </c>
      <c r="H112" s="1">
        <f t="shared" si="70"/>
        <v>75.6000019709525</v>
      </c>
      <c r="I112" s="1">
        <f t="shared" si="71"/>
        <v>100.800001651161</v>
      </c>
      <c r="J112" s="1">
        <f t="shared" si="72"/>
        <v>0.410404624277457</v>
      </c>
      <c r="K112" s="1">
        <f t="shared" si="73"/>
        <v>0.410404624277457</v>
      </c>
      <c r="L112" s="1">
        <f t="shared" si="74"/>
        <v>0.410404624277456</v>
      </c>
      <c r="M112" s="1">
        <f t="shared" si="75"/>
        <v>0.60118489619007</v>
      </c>
      <c r="N112" s="1">
        <f t="shared" si="76"/>
        <v>0.60118489619007</v>
      </c>
      <c r="O112" s="1">
        <f t="shared" si="77"/>
        <v>0.60118489619007</v>
      </c>
      <c r="P112" s="1">
        <f t="shared" si="78"/>
        <v>3.70533209368066</v>
      </c>
      <c r="Q112" s="1">
        <f t="shared" si="79"/>
        <v>6447.23369418611</v>
      </c>
      <c r="R112" s="1">
        <f t="shared" si="80"/>
        <v>2.80355471942115</v>
      </c>
      <c r="S112" s="1">
        <f t="shared" si="81"/>
        <v>4.20533214249168</v>
      </c>
      <c r="T112" s="1">
        <f t="shared" si="82"/>
        <v>5.60710946898804</v>
      </c>
      <c r="U112" s="1">
        <f t="shared" si="83"/>
        <v>0.94286761243929</v>
      </c>
      <c r="V112" s="1">
        <f t="shared" si="84"/>
        <v>0.985303381218043</v>
      </c>
      <c r="W112" s="1">
        <f t="shared" si="85"/>
        <v>0.996341764720703</v>
      </c>
      <c r="X112" s="1">
        <f t="shared" si="86"/>
        <v>5.41350630626026</v>
      </c>
      <c r="Y112" s="1">
        <f t="shared" si="87"/>
        <v>6175.8369910762</v>
      </c>
      <c r="Z112" s="1">
        <f t="shared" si="88"/>
        <v>84</v>
      </c>
      <c r="AA112" s="1">
        <f t="shared" si="89"/>
        <v>0</v>
      </c>
    </row>
    <row r="113" spans="2:27">
      <c r="B113">
        <v>46.1</v>
      </c>
      <c r="C113">
        <v>-4.5</v>
      </c>
      <c r="D113">
        <v>-1.4</v>
      </c>
      <c r="E113">
        <v>7</v>
      </c>
      <c r="F113">
        <v>84</v>
      </c>
      <c r="G113" s="1">
        <f t="shared" si="69"/>
        <v>48.2000005304035</v>
      </c>
      <c r="H113" s="1">
        <f t="shared" si="70"/>
        <v>72.3000018849188</v>
      </c>
      <c r="I113" s="1">
        <f t="shared" si="71"/>
        <v>96.4000015790865</v>
      </c>
      <c r="J113" s="1">
        <f t="shared" si="72"/>
        <v>0.283236994219654</v>
      </c>
      <c r="K113" s="1">
        <f t="shared" si="73"/>
        <v>0.283236994219653</v>
      </c>
      <c r="L113" s="1">
        <f t="shared" si="74"/>
        <v>0.283236994219653</v>
      </c>
      <c r="M113" s="1">
        <f t="shared" si="75"/>
        <v>0.570339636891307</v>
      </c>
      <c r="N113" s="1">
        <f t="shared" si="76"/>
        <v>0.570339636891307</v>
      </c>
      <c r="O113" s="1">
        <f t="shared" si="77"/>
        <v>0.570339636891307</v>
      </c>
      <c r="P113" s="1">
        <f t="shared" si="78"/>
        <v>3.56652842428003</v>
      </c>
      <c r="Q113" s="1">
        <f t="shared" si="79"/>
        <v>6469.54334972215</v>
      </c>
      <c r="R113" s="1">
        <f t="shared" si="80"/>
        <v>2.71101894050657</v>
      </c>
      <c r="S113" s="1">
        <f t="shared" si="81"/>
        <v>4.06652847202853</v>
      </c>
      <c r="T113" s="1">
        <f t="shared" si="82"/>
        <v>5.42203791016388</v>
      </c>
      <c r="U113" s="1">
        <f t="shared" si="83"/>
        <v>0.937673723810317</v>
      </c>
      <c r="V113" s="1">
        <f t="shared" si="84"/>
        <v>0.983151945181522</v>
      </c>
      <c r="W113" s="1">
        <f t="shared" si="85"/>
        <v>0.995601300335675</v>
      </c>
      <c r="X113" s="1">
        <f t="shared" si="86"/>
        <v>5.4036043346409</v>
      </c>
      <c r="Y113" s="1">
        <f t="shared" si="87"/>
        <v>6177.39341158568</v>
      </c>
      <c r="Z113" s="1">
        <f t="shared" si="88"/>
        <v>69</v>
      </c>
      <c r="AA113" s="1">
        <f t="shared" si="89"/>
        <v>1</v>
      </c>
    </row>
    <row r="114" spans="2:27">
      <c r="B114">
        <v>60.4</v>
      </c>
      <c r="C114">
        <v>-6.9</v>
      </c>
      <c r="D114">
        <v>-2.5</v>
      </c>
      <c r="E114">
        <v>7</v>
      </c>
      <c r="F114">
        <v>84</v>
      </c>
      <c r="G114" s="1">
        <f t="shared" si="69"/>
        <v>59.0000006492491</v>
      </c>
      <c r="H114" s="1">
        <f t="shared" si="70"/>
        <v>88.5000023072658</v>
      </c>
      <c r="I114" s="1">
        <f t="shared" si="71"/>
        <v>118.000001932907</v>
      </c>
      <c r="J114" s="1">
        <f t="shared" si="72"/>
        <v>0.907514450867052</v>
      </c>
      <c r="K114" s="1">
        <f t="shared" si="73"/>
        <v>0.907514450867052</v>
      </c>
      <c r="L114" s="1">
        <f t="shared" si="74"/>
        <v>0.907514450867052</v>
      </c>
      <c r="M114" s="1">
        <f t="shared" si="75"/>
        <v>0.712491273364552</v>
      </c>
      <c r="N114" s="1">
        <f t="shared" si="76"/>
        <v>0.712491273364552</v>
      </c>
      <c r="O114" s="1">
        <f t="shared" si="77"/>
        <v>0.712491273364552</v>
      </c>
      <c r="P114" s="1">
        <f t="shared" si="78"/>
        <v>4.20621080018997</v>
      </c>
      <c r="Q114" s="1">
        <f t="shared" si="79"/>
        <v>6367.04879486372</v>
      </c>
      <c r="R114" s="1">
        <f t="shared" si="80"/>
        <v>3.13747385461912</v>
      </c>
      <c r="S114" s="1">
        <f t="shared" si="81"/>
        <v>4.70621085283516</v>
      </c>
      <c r="T114" s="1">
        <f t="shared" si="82"/>
        <v>6.2749477429745</v>
      </c>
      <c r="U114" s="1">
        <f t="shared" si="83"/>
        <v>0.958412309722236</v>
      </c>
      <c r="V114" s="1">
        <f t="shared" si="84"/>
        <v>0.991042008218626</v>
      </c>
      <c r="W114" s="1">
        <f t="shared" si="85"/>
        <v>0.998120649164443</v>
      </c>
      <c r="X114" s="1">
        <f t="shared" si="86"/>
        <v>5.44121671338531</v>
      </c>
      <c r="Y114" s="1">
        <f t="shared" si="87"/>
        <v>6171.48243147329</v>
      </c>
      <c r="Z114" s="1">
        <f t="shared" si="88"/>
        <v>84</v>
      </c>
      <c r="AA114" s="1">
        <f t="shared" si="89"/>
        <v>0</v>
      </c>
    </row>
    <row r="115" spans="2:27">
      <c r="B115">
        <v>50.9</v>
      </c>
      <c r="C115">
        <v>-5.6</v>
      </c>
      <c r="D115">
        <v>-0.4</v>
      </c>
      <c r="E115">
        <v>7</v>
      </c>
      <c r="F115">
        <v>84</v>
      </c>
      <c r="G115" s="1">
        <f t="shared" si="69"/>
        <v>52.9000005821233</v>
      </c>
      <c r="H115" s="1">
        <f t="shared" si="70"/>
        <v>79.350002068718</v>
      </c>
      <c r="I115" s="1">
        <f t="shared" si="71"/>
        <v>105.800001733064</v>
      </c>
      <c r="J115" s="1">
        <f t="shared" si="72"/>
        <v>0.554913294797688</v>
      </c>
      <c r="K115" s="1">
        <f t="shared" si="73"/>
        <v>0.554913294797688</v>
      </c>
      <c r="L115" s="1">
        <f t="shared" si="74"/>
        <v>0.554913294797688</v>
      </c>
      <c r="M115" s="1">
        <f t="shared" si="75"/>
        <v>0.635274759898969</v>
      </c>
      <c r="N115" s="1">
        <f t="shared" si="76"/>
        <v>0.635274759898969</v>
      </c>
      <c r="O115" s="1">
        <f t="shared" si="77"/>
        <v>0.635274759898969</v>
      </c>
      <c r="P115" s="1">
        <f t="shared" si="78"/>
        <v>3.85873648319579</v>
      </c>
      <c r="Q115" s="1">
        <f t="shared" si="79"/>
        <v>6422.62211806985</v>
      </c>
      <c r="R115" s="1">
        <f t="shared" si="80"/>
        <v>2.90582431167324</v>
      </c>
      <c r="S115" s="1">
        <f t="shared" si="81"/>
        <v>4.35873653318111</v>
      </c>
      <c r="T115" s="1">
        <f t="shared" si="82"/>
        <v>5.8116486545919</v>
      </c>
      <c r="U115" s="1">
        <f t="shared" si="83"/>
        <v>0.948133603577693</v>
      </c>
      <c r="V115" s="1">
        <f t="shared" si="84"/>
        <v>0.98736708939496</v>
      </c>
      <c r="W115" s="1">
        <f t="shared" si="85"/>
        <v>0.99701643587618</v>
      </c>
      <c r="X115" s="1">
        <f t="shared" si="86"/>
        <v>5.42321720213575</v>
      </c>
      <c r="Y115" s="1">
        <f t="shared" si="87"/>
        <v>6174.31079486274</v>
      </c>
      <c r="Z115" s="1">
        <f t="shared" si="88"/>
        <v>84</v>
      </c>
      <c r="AA115" s="1">
        <f t="shared" si="89"/>
        <v>0</v>
      </c>
    </row>
    <row r="116" spans="2:27">
      <c r="B116">
        <v>55.6</v>
      </c>
      <c r="C116">
        <v>-6</v>
      </c>
      <c r="D116">
        <v>-2.4</v>
      </c>
      <c r="E116">
        <v>7</v>
      </c>
      <c r="F116">
        <v>84</v>
      </c>
      <c r="G116" s="1">
        <f t="shared" si="69"/>
        <v>55.2000006074331</v>
      </c>
      <c r="H116" s="1">
        <f t="shared" si="70"/>
        <v>82.8000021586622</v>
      </c>
      <c r="I116" s="1">
        <f t="shared" si="71"/>
        <v>110.400001808414</v>
      </c>
      <c r="J116" s="1">
        <f t="shared" si="72"/>
        <v>0.687861271676301</v>
      </c>
      <c r="K116" s="1">
        <f t="shared" si="73"/>
        <v>0.687861271676301</v>
      </c>
      <c r="L116" s="1">
        <f t="shared" si="74"/>
        <v>0.687861271676301</v>
      </c>
      <c r="M116" s="1">
        <f t="shared" si="75"/>
        <v>0.665490987229803</v>
      </c>
      <c r="N116" s="1">
        <f t="shared" si="76"/>
        <v>0.665490987229803</v>
      </c>
      <c r="O116" s="1">
        <f t="shared" si="77"/>
        <v>0.665490987229803</v>
      </c>
      <c r="P116" s="1">
        <f t="shared" si="78"/>
        <v>3.99470950868861</v>
      </c>
      <c r="Q116" s="1">
        <f t="shared" si="79"/>
        <v>6400.84650659912</v>
      </c>
      <c r="R116" s="1">
        <f t="shared" si="80"/>
        <v>2.99647299466326</v>
      </c>
      <c r="S116" s="1">
        <f t="shared" si="81"/>
        <v>4.49470955971478</v>
      </c>
      <c r="T116" s="1">
        <f t="shared" si="82"/>
        <v>5.99294602154666</v>
      </c>
      <c r="U116" s="1">
        <f t="shared" si="83"/>
        <v>0.952414533920713</v>
      </c>
      <c r="V116" s="1">
        <f t="shared" si="84"/>
        <v>0.988955421254297</v>
      </c>
      <c r="W116" s="1">
        <f t="shared" si="85"/>
        <v>0.997509916935995</v>
      </c>
      <c r="X116" s="1">
        <f t="shared" si="86"/>
        <v>5.43086759251279</v>
      </c>
      <c r="Y116" s="1">
        <f t="shared" si="87"/>
        <v>6173.10856726526</v>
      </c>
      <c r="Z116" s="1">
        <f t="shared" si="88"/>
        <v>84</v>
      </c>
      <c r="AA116" s="1">
        <f t="shared" si="89"/>
        <v>0</v>
      </c>
    </row>
    <row r="117" spans="2:27">
      <c r="B117">
        <v>60.4</v>
      </c>
      <c r="C117">
        <v>-7.4</v>
      </c>
      <c r="D117">
        <v>-4.5</v>
      </c>
      <c r="E117">
        <v>5</v>
      </c>
      <c r="F117">
        <v>84</v>
      </c>
      <c r="G117" s="1">
        <f t="shared" si="69"/>
        <v>54.5000005997301</v>
      </c>
      <c r="H117" s="1">
        <f t="shared" si="70"/>
        <v>81.7500021312879</v>
      </c>
      <c r="I117" s="1">
        <f t="shared" si="71"/>
        <v>109.000001785482</v>
      </c>
      <c r="J117" s="1">
        <f t="shared" si="72"/>
        <v>0.647398843930636</v>
      </c>
      <c r="K117" s="1">
        <f t="shared" si="73"/>
        <v>0.647398843930636</v>
      </c>
      <c r="L117" s="1">
        <f t="shared" si="74"/>
        <v>0.647398843930636</v>
      </c>
      <c r="M117" s="1">
        <f t="shared" si="75"/>
        <v>0.656424058936157</v>
      </c>
      <c r="N117" s="1">
        <f t="shared" si="76"/>
        <v>0.656424058936157</v>
      </c>
      <c r="O117" s="1">
        <f t="shared" si="77"/>
        <v>0.656424058936157</v>
      </c>
      <c r="P117" s="1">
        <f t="shared" si="78"/>
        <v>3.95390833061581</v>
      </c>
      <c r="Q117" s="1">
        <f t="shared" si="79"/>
        <v>6407.37679154346</v>
      </c>
      <c r="R117" s="1">
        <f t="shared" si="80"/>
        <v>2.969272209483</v>
      </c>
      <c r="S117" s="1">
        <f t="shared" si="81"/>
        <v>4.45390838132966</v>
      </c>
      <c r="T117" s="1">
        <f t="shared" si="82"/>
        <v>5.93854445089365</v>
      </c>
      <c r="U117" s="1">
        <f t="shared" si="83"/>
        <v>0.951166483099616</v>
      </c>
      <c r="V117" s="1">
        <f t="shared" si="84"/>
        <v>0.988500759046381</v>
      </c>
      <c r="W117" s="1">
        <f t="shared" si="85"/>
        <v>0.997371066022175</v>
      </c>
      <c r="X117" s="1">
        <f t="shared" si="86"/>
        <v>5.42865984651612</v>
      </c>
      <c r="Y117" s="1">
        <f t="shared" si="87"/>
        <v>6173.45549351447</v>
      </c>
      <c r="Z117" s="1">
        <f t="shared" si="88"/>
        <v>84</v>
      </c>
      <c r="AA117" s="1">
        <f t="shared" si="89"/>
        <v>0</v>
      </c>
    </row>
    <row r="118" spans="2:27">
      <c r="B118">
        <v>41.3</v>
      </c>
      <c r="C118">
        <v>-5.5</v>
      </c>
      <c r="D118">
        <v>-0.6</v>
      </c>
      <c r="E118">
        <v>8</v>
      </c>
      <c r="F118">
        <v>84</v>
      </c>
      <c r="G118" s="1">
        <f t="shared" si="69"/>
        <v>44.2000004863866</v>
      </c>
      <c r="H118" s="1">
        <f t="shared" si="70"/>
        <v>66.300001728494</v>
      </c>
      <c r="I118" s="1">
        <f t="shared" si="71"/>
        <v>88.4000014480419</v>
      </c>
      <c r="J118" s="1">
        <f t="shared" si="72"/>
        <v>0.052023121387283</v>
      </c>
      <c r="K118" s="1">
        <f t="shared" si="73"/>
        <v>0.052023121387283</v>
      </c>
      <c r="L118" s="1">
        <f t="shared" si="74"/>
        <v>0.0520231213872828</v>
      </c>
      <c r="M118" s="1">
        <f t="shared" si="75"/>
        <v>0.513002847897872</v>
      </c>
      <c r="N118" s="1">
        <f t="shared" si="76"/>
        <v>0.513002847897872</v>
      </c>
      <c r="O118" s="1">
        <f t="shared" si="77"/>
        <v>0.513002847897872</v>
      </c>
      <c r="P118" s="1">
        <f t="shared" si="78"/>
        <v>3.30851286905799</v>
      </c>
      <c r="Q118" s="1">
        <f t="shared" si="79"/>
        <v>6511.11609540298</v>
      </c>
      <c r="R118" s="1">
        <f t="shared" si="80"/>
        <v>2.53900857163343</v>
      </c>
      <c r="S118" s="1">
        <f t="shared" si="81"/>
        <v>3.8085129148314</v>
      </c>
      <c r="T118" s="1">
        <f t="shared" si="82"/>
        <v>5.07801717056802</v>
      </c>
      <c r="U118" s="1">
        <f t="shared" si="83"/>
        <v>0.926831621538951</v>
      </c>
      <c r="V118" s="1">
        <f t="shared" si="84"/>
        <v>0.978300186898481</v>
      </c>
      <c r="W118" s="1">
        <f t="shared" si="85"/>
        <v>0.993806346155791</v>
      </c>
      <c r="X118" s="1">
        <f t="shared" si="86"/>
        <v>5.38189468621736</v>
      </c>
      <c r="Y118" s="1">
        <f t="shared" si="87"/>
        <v>6180.80648312902</v>
      </c>
      <c r="Z118" s="1">
        <f t="shared" si="88"/>
        <v>69</v>
      </c>
      <c r="AA118" s="1">
        <f t="shared" si="89"/>
        <v>1</v>
      </c>
    </row>
    <row r="119" spans="2:27">
      <c r="B119">
        <v>50.9</v>
      </c>
      <c r="C119">
        <v>-6.7</v>
      </c>
      <c r="D119">
        <v>-3.7</v>
      </c>
      <c r="E119">
        <v>5</v>
      </c>
      <c r="F119">
        <v>84</v>
      </c>
      <c r="G119" s="1">
        <f t="shared" si="69"/>
        <v>46.5000005116963</v>
      </c>
      <c r="H119" s="1">
        <f t="shared" si="70"/>
        <v>69.7500018184383</v>
      </c>
      <c r="I119" s="1">
        <f t="shared" si="71"/>
        <v>93.0000015233926</v>
      </c>
      <c r="J119" s="1">
        <f t="shared" si="72"/>
        <v>0.184971098265896</v>
      </c>
      <c r="K119" s="1">
        <f t="shared" si="73"/>
        <v>0.184971098265896</v>
      </c>
      <c r="L119" s="1">
        <f t="shared" si="74"/>
        <v>0.184971098265896</v>
      </c>
      <c r="M119" s="1">
        <f t="shared" si="75"/>
        <v>0.546111377074377</v>
      </c>
      <c r="N119" s="1">
        <f t="shared" si="76"/>
        <v>0.546111377074377</v>
      </c>
      <c r="O119" s="1">
        <f t="shared" si="77"/>
        <v>0.546111377074377</v>
      </c>
      <c r="P119" s="1">
        <f t="shared" si="78"/>
        <v>3.45750125309601</v>
      </c>
      <c r="Q119" s="1">
        <f t="shared" si="79"/>
        <v>6487.09410439503</v>
      </c>
      <c r="R119" s="1">
        <f t="shared" si="80"/>
        <v>2.63833416025594</v>
      </c>
      <c r="S119" s="1">
        <f t="shared" si="81"/>
        <v>3.95750130000992</v>
      </c>
      <c r="T119" s="1">
        <f t="shared" si="82"/>
        <v>5.27666834888107</v>
      </c>
      <c r="U119" s="1">
        <f t="shared" si="83"/>
        <v>0.933288322025369</v>
      </c>
      <c r="V119" s="1">
        <f t="shared" si="84"/>
        <v>0.981247567265066</v>
      </c>
      <c r="W119" s="1">
        <f t="shared" si="85"/>
        <v>0.99491654822745</v>
      </c>
      <c r="X119" s="1">
        <f t="shared" si="86"/>
        <v>5.39499286161966</v>
      </c>
      <c r="Y119" s="1">
        <f t="shared" si="87"/>
        <v>6178.74714722483</v>
      </c>
      <c r="Z119" s="1">
        <f t="shared" si="88"/>
        <v>69</v>
      </c>
      <c r="AA119" s="1">
        <f t="shared" si="89"/>
        <v>1</v>
      </c>
    </row>
    <row r="120" spans="2:27">
      <c r="B120">
        <v>60.4</v>
      </c>
      <c r="C120">
        <v>-6.3</v>
      </c>
      <c r="D120">
        <v>-3.3</v>
      </c>
      <c r="E120">
        <v>6</v>
      </c>
      <c r="F120">
        <v>84</v>
      </c>
      <c r="G120" s="1">
        <f t="shared" si="69"/>
        <v>57.800000636044</v>
      </c>
      <c r="H120" s="1">
        <f t="shared" si="70"/>
        <v>86.7000022603383</v>
      </c>
      <c r="I120" s="1">
        <f t="shared" si="71"/>
        <v>115.600001893593</v>
      </c>
      <c r="J120" s="1">
        <f t="shared" si="72"/>
        <v>0.838150289017341</v>
      </c>
      <c r="K120" s="1">
        <f t="shared" si="73"/>
        <v>0.838150289017341</v>
      </c>
      <c r="L120" s="1">
        <f t="shared" si="74"/>
        <v>0.838150289017341</v>
      </c>
      <c r="M120" s="1">
        <f t="shared" si="75"/>
        <v>0.698075502536582</v>
      </c>
      <c r="N120" s="1">
        <f t="shared" si="76"/>
        <v>0.698075502536582</v>
      </c>
      <c r="O120" s="1">
        <f t="shared" si="77"/>
        <v>0.698075502536582</v>
      </c>
      <c r="P120" s="1">
        <f t="shared" si="78"/>
        <v>4.14133983026944</v>
      </c>
      <c r="Q120" s="1">
        <f t="shared" si="79"/>
        <v>6377.40560410451</v>
      </c>
      <c r="R120" s="1">
        <f t="shared" si="80"/>
        <v>3.0942265416593</v>
      </c>
      <c r="S120" s="1">
        <f t="shared" si="81"/>
        <v>4.64133988241806</v>
      </c>
      <c r="T120" s="1">
        <f t="shared" si="82"/>
        <v>6.18845311658985</v>
      </c>
      <c r="U120" s="1">
        <f t="shared" si="83"/>
        <v>0.956653966363753</v>
      </c>
      <c r="V120" s="1">
        <f t="shared" si="84"/>
        <v>0.990447366799412</v>
      </c>
      <c r="W120" s="1">
        <f t="shared" si="85"/>
        <v>0.997951206123928</v>
      </c>
      <c r="X120" s="1">
        <f t="shared" si="86"/>
        <v>5.43822752176882</v>
      </c>
      <c r="Y120" s="1">
        <f t="shared" si="87"/>
        <v>6171.95209492136</v>
      </c>
      <c r="Z120" s="1">
        <f t="shared" si="88"/>
        <v>84</v>
      </c>
      <c r="AA120" s="1">
        <f t="shared" si="89"/>
        <v>0</v>
      </c>
    </row>
    <row r="121" spans="2:27">
      <c r="B121">
        <v>41.3</v>
      </c>
      <c r="C121">
        <v>-9.3</v>
      </c>
      <c r="D121">
        <v>-0.6</v>
      </c>
      <c r="E121">
        <v>7</v>
      </c>
      <c r="F121">
        <v>84</v>
      </c>
      <c r="G121" s="1">
        <f t="shared" si="69"/>
        <v>39.4000004335664</v>
      </c>
      <c r="H121" s="1">
        <f t="shared" si="70"/>
        <v>59.1000015407843</v>
      </c>
      <c r="I121" s="1">
        <f t="shared" si="71"/>
        <v>78.8000012907885</v>
      </c>
      <c r="J121" s="1">
        <f t="shared" si="72"/>
        <v>-0.22543352601156</v>
      </c>
      <c r="K121" s="1">
        <f t="shared" si="73"/>
        <v>-0.225433526011561</v>
      </c>
      <c r="L121" s="1">
        <f t="shared" si="74"/>
        <v>-0.225433526011561</v>
      </c>
      <c r="M121" s="1">
        <f t="shared" si="75"/>
        <v>0.443879090765062</v>
      </c>
      <c r="N121" s="1">
        <f t="shared" si="76"/>
        <v>0.443879090765062</v>
      </c>
      <c r="O121" s="1">
        <f t="shared" si="77"/>
        <v>0.443879090765062</v>
      </c>
      <c r="P121" s="1">
        <f t="shared" si="78"/>
        <v>2.99745595623195</v>
      </c>
      <c r="Q121" s="1">
        <f t="shared" si="79"/>
        <v>6561.41214156258</v>
      </c>
      <c r="R121" s="1">
        <f t="shared" si="80"/>
        <v>2.33163729795304</v>
      </c>
      <c r="S121" s="1">
        <f t="shared" si="81"/>
        <v>3.49745599962425</v>
      </c>
      <c r="T121" s="1">
        <f t="shared" si="82"/>
        <v>4.66327462097745</v>
      </c>
      <c r="U121" s="1">
        <f t="shared" si="83"/>
        <v>0.911463552040909</v>
      </c>
      <c r="V121" s="1">
        <f t="shared" si="84"/>
        <v>0.970615298005057</v>
      </c>
      <c r="W121" s="1">
        <f t="shared" si="85"/>
        <v>0.990652682718205</v>
      </c>
      <c r="X121" s="1">
        <f t="shared" si="86"/>
        <v>5.34869195593105</v>
      </c>
      <c r="Y121" s="1">
        <f t="shared" si="87"/>
        <v>6186.02825704302</v>
      </c>
      <c r="Z121" s="1">
        <f t="shared" si="88"/>
        <v>39</v>
      </c>
      <c r="AA121" s="1">
        <f t="shared" si="89"/>
        <v>1</v>
      </c>
    </row>
    <row r="122" spans="2:27">
      <c r="B122">
        <v>50.9</v>
      </c>
      <c r="C122">
        <v>-6.6</v>
      </c>
      <c r="D122">
        <v>-4.4</v>
      </c>
      <c r="E122">
        <v>5</v>
      </c>
      <c r="F122">
        <v>84</v>
      </c>
      <c r="G122" s="1">
        <f t="shared" si="69"/>
        <v>45.9000005050938</v>
      </c>
      <c r="H122" s="1">
        <f t="shared" si="70"/>
        <v>68.8500017949746</v>
      </c>
      <c r="I122" s="1">
        <f t="shared" si="71"/>
        <v>91.8000015037359</v>
      </c>
      <c r="J122" s="1">
        <f t="shared" si="72"/>
        <v>0.150289017341041</v>
      </c>
      <c r="K122" s="1">
        <f t="shared" si="73"/>
        <v>0.150289017341041</v>
      </c>
      <c r="L122" s="1">
        <f t="shared" si="74"/>
        <v>0.15028901734104</v>
      </c>
      <c r="M122" s="1">
        <f t="shared" si="75"/>
        <v>0.537501693989895</v>
      </c>
      <c r="N122" s="1">
        <f t="shared" si="76"/>
        <v>0.537501693989895</v>
      </c>
      <c r="O122" s="1">
        <f t="shared" si="77"/>
        <v>0.537501693989895</v>
      </c>
      <c r="P122" s="1">
        <f t="shared" si="78"/>
        <v>3.41875767850235</v>
      </c>
      <c r="Q122" s="1">
        <f t="shared" si="79"/>
        <v>6493.33661407592</v>
      </c>
      <c r="R122" s="1">
        <f t="shared" si="80"/>
        <v>2.61250511071827</v>
      </c>
      <c r="S122" s="1">
        <f t="shared" si="81"/>
        <v>3.91875772511967</v>
      </c>
      <c r="T122" s="1">
        <f t="shared" si="82"/>
        <v>5.22501024952799</v>
      </c>
      <c r="U122" s="1">
        <f t="shared" si="83"/>
        <v>0.931662063895545</v>
      </c>
      <c r="V122" s="1">
        <f t="shared" si="84"/>
        <v>0.980521202917804</v>
      </c>
      <c r="W122" s="1">
        <f t="shared" si="85"/>
        <v>0.994648487951991</v>
      </c>
      <c r="X122" s="1">
        <f t="shared" si="86"/>
        <v>5.39174093636294</v>
      </c>
      <c r="Y122" s="1">
        <f t="shared" si="87"/>
        <v>6179.25839301588</v>
      </c>
      <c r="Z122" s="1">
        <f t="shared" si="88"/>
        <v>69</v>
      </c>
      <c r="AA122" s="1">
        <f t="shared" si="89"/>
        <v>1</v>
      </c>
    </row>
    <row r="123" spans="2:27">
      <c r="B123">
        <v>41.3</v>
      </c>
      <c r="C123">
        <v>-5.8</v>
      </c>
      <c r="D123">
        <v>-0.6</v>
      </c>
      <c r="E123">
        <v>8</v>
      </c>
      <c r="F123">
        <v>84</v>
      </c>
      <c r="G123" s="1">
        <f t="shared" si="69"/>
        <v>43.9000004830853</v>
      </c>
      <c r="H123" s="1">
        <f t="shared" si="70"/>
        <v>65.8500017167622</v>
      </c>
      <c r="I123" s="1">
        <f t="shared" si="71"/>
        <v>87.8000014382136</v>
      </c>
      <c r="J123" s="1">
        <f t="shared" si="72"/>
        <v>0.0346820809248554</v>
      </c>
      <c r="K123" s="1">
        <f t="shared" si="73"/>
        <v>0.0346820809248554</v>
      </c>
      <c r="L123" s="1">
        <f t="shared" si="74"/>
        <v>0.0346820809248554</v>
      </c>
      <c r="M123" s="1">
        <f t="shared" si="75"/>
        <v>0.508669651226827</v>
      </c>
      <c r="N123" s="1">
        <f t="shared" si="76"/>
        <v>0.508669651226827</v>
      </c>
      <c r="O123" s="1">
        <f t="shared" si="77"/>
        <v>0.508669651226827</v>
      </c>
      <c r="P123" s="1">
        <f t="shared" si="78"/>
        <v>3.28901348367919</v>
      </c>
      <c r="Q123" s="1">
        <f t="shared" si="79"/>
        <v>6514.26334443772</v>
      </c>
      <c r="R123" s="1">
        <f t="shared" si="80"/>
        <v>2.52600898147725</v>
      </c>
      <c r="S123" s="1">
        <f t="shared" si="81"/>
        <v>3.78901352930333</v>
      </c>
      <c r="T123" s="1">
        <f t="shared" si="82"/>
        <v>5.05201799011587</v>
      </c>
      <c r="U123" s="1">
        <f t="shared" si="83"/>
        <v>0.925945151145273</v>
      </c>
      <c r="V123" s="1">
        <f t="shared" si="84"/>
        <v>0.977882352062071</v>
      </c>
      <c r="W123" s="1">
        <f t="shared" si="85"/>
        <v>0.993644241536733</v>
      </c>
      <c r="X123" s="1">
        <f t="shared" si="86"/>
        <v>5.38005725429954</v>
      </c>
      <c r="Y123" s="1">
        <f t="shared" si="87"/>
        <v>6181.09539733722</v>
      </c>
      <c r="Z123" s="1">
        <f t="shared" si="88"/>
        <v>69</v>
      </c>
      <c r="AA123" s="1">
        <f t="shared" si="89"/>
        <v>1</v>
      </c>
    </row>
    <row r="124" spans="2:27">
      <c r="B124">
        <v>55.6</v>
      </c>
      <c r="C124">
        <v>-5.5</v>
      </c>
      <c r="D124">
        <v>-2.4</v>
      </c>
      <c r="E124">
        <v>7</v>
      </c>
      <c r="F124">
        <v>84</v>
      </c>
      <c r="G124" s="1">
        <f t="shared" si="69"/>
        <v>55.7000006129352</v>
      </c>
      <c r="H124" s="1">
        <f t="shared" si="70"/>
        <v>83.5500021782153</v>
      </c>
      <c r="I124" s="1">
        <f t="shared" si="71"/>
        <v>111.400001824795</v>
      </c>
      <c r="J124" s="1">
        <f t="shared" si="72"/>
        <v>0.716763005780347</v>
      </c>
      <c r="K124" s="1">
        <f t="shared" si="73"/>
        <v>0.716763005780347</v>
      </c>
      <c r="L124" s="1">
        <f t="shared" si="74"/>
        <v>0.716763005780347</v>
      </c>
      <c r="M124" s="1">
        <f t="shared" si="75"/>
        <v>0.671893811006489</v>
      </c>
      <c r="N124" s="1">
        <f t="shared" si="76"/>
        <v>0.671893811006489</v>
      </c>
      <c r="O124" s="1">
        <f t="shared" si="77"/>
        <v>0.671893811006489</v>
      </c>
      <c r="P124" s="1">
        <f t="shared" si="78"/>
        <v>4.0235222162143</v>
      </c>
      <c r="Q124" s="1">
        <f t="shared" si="79"/>
        <v>6396.23699870037</v>
      </c>
      <c r="R124" s="1">
        <f t="shared" si="80"/>
        <v>3.01568146620469</v>
      </c>
      <c r="S124" s="1">
        <f t="shared" si="81"/>
        <v>4.52352226746104</v>
      </c>
      <c r="T124" s="1">
        <f t="shared" si="82"/>
        <v>6.03136296483607</v>
      </c>
      <c r="U124" s="1">
        <f t="shared" si="83"/>
        <v>0.953277556412367</v>
      </c>
      <c r="V124" s="1">
        <f t="shared" si="84"/>
        <v>0.989265737577136</v>
      </c>
      <c r="W124" s="1">
        <f t="shared" si="85"/>
        <v>0.997603539212093</v>
      </c>
      <c r="X124" s="1">
        <f t="shared" si="86"/>
        <v>5.4323833340656</v>
      </c>
      <c r="Y124" s="1">
        <f t="shared" si="87"/>
        <v>6172.87038856521</v>
      </c>
      <c r="Z124" s="1">
        <f t="shared" si="88"/>
        <v>84</v>
      </c>
      <c r="AA124" s="1">
        <f t="shared" si="89"/>
        <v>0</v>
      </c>
    </row>
    <row r="125" spans="2:27">
      <c r="B125">
        <v>50.9</v>
      </c>
      <c r="C125">
        <v>-5.8</v>
      </c>
      <c r="D125">
        <v>-4.4</v>
      </c>
      <c r="E125">
        <v>4</v>
      </c>
      <c r="F125">
        <v>84</v>
      </c>
      <c r="G125" s="1">
        <f t="shared" si="69"/>
        <v>45.7000005028929</v>
      </c>
      <c r="H125" s="1">
        <f t="shared" si="70"/>
        <v>68.5500017871533</v>
      </c>
      <c r="I125" s="1">
        <f t="shared" si="71"/>
        <v>91.4000014971836</v>
      </c>
      <c r="J125" s="1">
        <f t="shared" si="72"/>
        <v>0.138728323699422</v>
      </c>
      <c r="K125" s="1">
        <f t="shared" si="73"/>
        <v>0.138728323699422</v>
      </c>
      <c r="L125" s="1">
        <f t="shared" si="74"/>
        <v>0.138728323699421</v>
      </c>
      <c r="M125" s="1">
        <f t="shared" si="75"/>
        <v>0.53462656479573</v>
      </c>
      <c r="N125" s="1">
        <f t="shared" si="76"/>
        <v>0.53462656479573</v>
      </c>
      <c r="O125" s="1">
        <f t="shared" si="77"/>
        <v>0.53462656479573</v>
      </c>
      <c r="P125" s="1">
        <f t="shared" si="78"/>
        <v>3.40581959689034</v>
      </c>
      <c r="Q125" s="1">
        <f t="shared" si="79"/>
        <v>6495.42191484899</v>
      </c>
      <c r="R125" s="1">
        <f t="shared" si="80"/>
        <v>2.60387972304086</v>
      </c>
      <c r="S125" s="1">
        <f t="shared" si="81"/>
        <v>3.90581964340862</v>
      </c>
      <c r="T125" s="1">
        <f t="shared" si="82"/>
        <v>5.20775947408042</v>
      </c>
      <c r="U125" s="1">
        <f t="shared" si="83"/>
        <v>0.931110855025567</v>
      </c>
      <c r="V125" s="1">
        <f t="shared" si="84"/>
        <v>0.9802725512578</v>
      </c>
      <c r="W125" s="1">
        <f t="shared" si="85"/>
        <v>0.994555876293717</v>
      </c>
      <c r="X125" s="1">
        <f t="shared" si="86"/>
        <v>5.39063152666758</v>
      </c>
      <c r="Y125" s="1">
        <f t="shared" si="87"/>
        <v>6179.43281177615</v>
      </c>
      <c r="Z125" s="1">
        <f t="shared" si="88"/>
        <v>69</v>
      </c>
      <c r="AA125" s="1">
        <f t="shared" si="89"/>
        <v>1</v>
      </c>
    </row>
    <row r="126" spans="2:27">
      <c r="B126">
        <v>55.6</v>
      </c>
      <c r="C126">
        <v>-6.9</v>
      </c>
      <c r="D126">
        <v>-4.6</v>
      </c>
      <c r="E126">
        <v>5</v>
      </c>
      <c r="F126">
        <v>84</v>
      </c>
      <c r="G126" s="1">
        <f t="shared" si="69"/>
        <v>50.1000005513115</v>
      </c>
      <c r="H126" s="1">
        <f t="shared" si="70"/>
        <v>75.1500019592206</v>
      </c>
      <c r="I126" s="1">
        <f t="shared" si="71"/>
        <v>100.200001641333</v>
      </c>
      <c r="J126" s="1">
        <f t="shared" si="72"/>
        <v>0.39306358381503</v>
      </c>
      <c r="K126" s="1">
        <f t="shared" si="73"/>
        <v>0.393063583815029</v>
      </c>
      <c r="L126" s="1">
        <f t="shared" si="74"/>
        <v>0.393063583815029</v>
      </c>
      <c r="M126" s="1">
        <f t="shared" si="75"/>
        <v>0.59701997667981</v>
      </c>
      <c r="N126" s="1">
        <f t="shared" si="76"/>
        <v>0.59701997667981</v>
      </c>
      <c r="O126" s="1">
        <f t="shared" si="77"/>
        <v>0.59701997667981</v>
      </c>
      <c r="P126" s="1">
        <f t="shared" si="78"/>
        <v>3.68658995553934</v>
      </c>
      <c r="Q126" s="1">
        <f t="shared" si="79"/>
        <v>6450.24383296968</v>
      </c>
      <c r="R126" s="1">
        <f t="shared" si="80"/>
        <v>2.79105996075287</v>
      </c>
      <c r="S126" s="1">
        <f t="shared" si="81"/>
        <v>4.18659000420689</v>
      </c>
      <c r="T126" s="1">
        <f t="shared" si="82"/>
        <v>5.58211995151714</v>
      </c>
      <c r="U126" s="1">
        <f t="shared" si="83"/>
        <v>0.942190804982571</v>
      </c>
      <c r="V126" s="1">
        <f t="shared" si="84"/>
        <v>0.985029500180673</v>
      </c>
      <c r="W126" s="1">
        <f t="shared" si="85"/>
        <v>0.99624954254923</v>
      </c>
      <c r="X126" s="1">
        <f t="shared" si="86"/>
        <v>5.41223423288336</v>
      </c>
      <c r="Y126" s="1">
        <f t="shared" si="87"/>
        <v>6176.03692826719</v>
      </c>
      <c r="Z126" s="1">
        <f t="shared" si="88"/>
        <v>84</v>
      </c>
      <c r="AA126" s="1">
        <f t="shared" si="89"/>
        <v>0</v>
      </c>
    </row>
    <row r="127" spans="2:27">
      <c r="B127">
        <v>60.4</v>
      </c>
      <c r="C127">
        <v>-6.6</v>
      </c>
      <c r="D127">
        <v>-3.7</v>
      </c>
      <c r="E127">
        <v>5</v>
      </c>
      <c r="F127">
        <v>84</v>
      </c>
      <c r="G127" s="1">
        <f t="shared" si="69"/>
        <v>56.1000006173369</v>
      </c>
      <c r="H127" s="1">
        <f t="shared" si="70"/>
        <v>84.1500021938578</v>
      </c>
      <c r="I127" s="1">
        <f t="shared" si="71"/>
        <v>112.200001837899</v>
      </c>
      <c r="J127" s="1">
        <f t="shared" si="72"/>
        <v>0.739884393063584</v>
      </c>
      <c r="K127" s="1">
        <f t="shared" si="73"/>
        <v>0.739884393063584</v>
      </c>
      <c r="L127" s="1">
        <f t="shared" si="74"/>
        <v>0.739884393063584</v>
      </c>
      <c r="M127" s="1">
        <f t="shared" si="75"/>
        <v>0.676970575667288</v>
      </c>
      <c r="N127" s="1">
        <f t="shared" si="76"/>
        <v>0.676970575667287</v>
      </c>
      <c r="O127" s="1">
        <f t="shared" si="77"/>
        <v>0.676970575667288</v>
      </c>
      <c r="P127" s="1">
        <f t="shared" si="78"/>
        <v>4.04636765760862</v>
      </c>
      <c r="Q127" s="1">
        <f t="shared" si="79"/>
        <v>6392.58332474229</v>
      </c>
      <c r="R127" s="1">
        <f t="shared" si="80"/>
        <v>3.03091176035469</v>
      </c>
      <c r="S127" s="1">
        <f t="shared" si="81"/>
        <v>4.54636770903023</v>
      </c>
      <c r="T127" s="1">
        <f t="shared" si="82"/>
        <v>6.06182355329982</v>
      </c>
      <c r="U127" s="1">
        <f t="shared" si="83"/>
        <v>0.953951241599407</v>
      </c>
      <c r="V127" s="1">
        <f t="shared" si="84"/>
        <v>0.989505642223771</v>
      </c>
      <c r="W127" s="1">
        <f t="shared" si="85"/>
        <v>0.99767526910465</v>
      </c>
      <c r="X127" s="1">
        <f t="shared" si="86"/>
        <v>5.43356033602685</v>
      </c>
      <c r="Y127" s="1">
        <f t="shared" si="87"/>
        <v>6172.68544147273</v>
      </c>
      <c r="Z127" s="1">
        <f t="shared" si="88"/>
        <v>84</v>
      </c>
      <c r="AA127" s="1">
        <f t="shared" si="89"/>
        <v>0</v>
      </c>
    </row>
    <row r="128" spans="2:27">
      <c r="B128">
        <v>55.6</v>
      </c>
      <c r="C128">
        <v>-7.4</v>
      </c>
      <c r="D128">
        <v>-2.5</v>
      </c>
      <c r="E128">
        <v>7</v>
      </c>
      <c r="F128">
        <v>84</v>
      </c>
      <c r="G128" s="1">
        <f t="shared" si="69"/>
        <v>53.7000005909267</v>
      </c>
      <c r="H128" s="1">
        <f t="shared" si="70"/>
        <v>80.5500021000029</v>
      </c>
      <c r="I128" s="1">
        <f t="shared" si="71"/>
        <v>107.400001759273</v>
      </c>
      <c r="J128" s="1">
        <f t="shared" si="72"/>
        <v>0.601156069364162</v>
      </c>
      <c r="K128" s="1">
        <f t="shared" si="73"/>
        <v>0.601156069364162</v>
      </c>
      <c r="L128" s="1">
        <f t="shared" si="74"/>
        <v>0.601156069364162</v>
      </c>
      <c r="M128" s="1">
        <f t="shared" si="75"/>
        <v>0.645920752118013</v>
      </c>
      <c r="N128" s="1">
        <f t="shared" si="76"/>
        <v>0.645920752118013</v>
      </c>
      <c r="O128" s="1">
        <f t="shared" si="77"/>
        <v>0.645920752118013</v>
      </c>
      <c r="P128" s="1">
        <f t="shared" si="78"/>
        <v>3.90664344906374</v>
      </c>
      <c r="Q128" s="1">
        <f t="shared" si="79"/>
        <v>6414.9457635954</v>
      </c>
      <c r="R128" s="1">
        <f t="shared" si="80"/>
        <v>2.93776228868183</v>
      </c>
      <c r="S128" s="1">
        <f t="shared" si="81"/>
        <v>4.40664349941578</v>
      </c>
      <c r="T128" s="1">
        <f t="shared" si="82"/>
        <v>5.87552460895249</v>
      </c>
      <c r="U128" s="1">
        <f t="shared" si="83"/>
        <v>0.949681902656787</v>
      </c>
      <c r="V128" s="1">
        <f t="shared" si="84"/>
        <v>0.987950905566387</v>
      </c>
      <c r="W128" s="1">
        <f t="shared" si="85"/>
        <v>0.997200537926454</v>
      </c>
      <c r="X128" s="1">
        <f t="shared" si="86"/>
        <v>5.42600942961843</v>
      </c>
      <c r="Y128" s="1">
        <f t="shared" si="87"/>
        <v>6173.87199415441</v>
      </c>
      <c r="Z128" s="1">
        <f t="shared" si="88"/>
        <v>84</v>
      </c>
      <c r="AA128" s="1">
        <f t="shared" si="89"/>
        <v>0</v>
      </c>
    </row>
    <row r="129" spans="2:27">
      <c r="B129">
        <v>60.4</v>
      </c>
      <c r="C129">
        <v>-6.8</v>
      </c>
      <c r="D129">
        <v>-3.6</v>
      </c>
      <c r="E129">
        <v>5</v>
      </c>
      <c r="F129">
        <v>84</v>
      </c>
      <c r="G129" s="1">
        <f t="shared" si="69"/>
        <v>56.0000006162364</v>
      </c>
      <c r="H129" s="1">
        <f t="shared" si="70"/>
        <v>84.0000021899472</v>
      </c>
      <c r="I129" s="1">
        <f t="shared" si="71"/>
        <v>112.000001834623</v>
      </c>
      <c r="J129" s="1">
        <f t="shared" si="72"/>
        <v>0.734104046242775</v>
      </c>
      <c r="K129" s="1">
        <f t="shared" si="73"/>
        <v>0.734104046242774</v>
      </c>
      <c r="L129" s="1">
        <f t="shared" si="74"/>
        <v>0.734104046242775</v>
      </c>
      <c r="M129" s="1">
        <f t="shared" si="75"/>
        <v>0.675705230379883</v>
      </c>
      <c r="N129" s="1">
        <f t="shared" si="76"/>
        <v>0.675705230379883</v>
      </c>
      <c r="O129" s="1">
        <f t="shared" si="77"/>
        <v>0.675705230379883</v>
      </c>
      <c r="P129" s="1">
        <f t="shared" si="78"/>
        <v>4.04067360371043</v>
      </c>
      <c r="Q129" s="1">
        <f t="shared" si="79"/>
        <v>6393.49387774837</v>
      </c>
      <c r="R129" s="1">
        <f t="shared" si="80"/>
        <v>3.0271157244507</v>
      </c>
      <c r="S129" s="1">
        <f t="shared" si="81"/>
        <v>4.54067365508846</v>
      </c>
      <c r="T129" s="1">
        <f t="shared" si="82"/>
        <v>6.05423148145103</v>
      </c>
      <c r="U129" s="1">
        <f t="shared" si="83"/>
        <v>0.953784200661438</v>
      </c>
      <c r="V129" s="1">
        <f t="shared" si="84"/>
        <v>0.989446348772721</v>
      </c>
      <c r="W129" s="1">
        <f t="shared" si="85"/>
        <v>0.99765759391225</v>
      </c>
      <c r="X129" s="1">
        <f t="shared" si="86"/>
        <v>5.43326900452277</v>
      </c>
      <c r="Y129" s="1">
        <f t="shared" si="87"/>
        <v>6172.73121931568</v>
      </c>
      <c r="Z129" s="1">
        <f t="shared" si="88"/>
        <v>84</v>
      </c>
      <c r="AA129" s="1">
        <f t="shared" si="89"/>
        <v>0</v>
      </c>
    </row>
    <row r="130" spans="2:27">
      <c r="B130">
        <v>55.6</v>
      </c>
      <c r="C130">
        <v>-7.4</v>
      </c>
      <c r="D130">
        <v>-4.5</v>
      </c>
      <c r="E130">
        <v>5</v>
      </c>
      <c r="F130">
        <v>84</v>
      </c>
      <c r="G130" s="1">
        <f t="shared" si="69"/>
        <v>49.7000005469098</v>
      </c>
      <c r="H130" s="1">
        <f t="shared" si="70"/>
        <v>74.5500019435781</v>
      </c>
      <c r="I130" s="1">
        <f t="shared" si="71"/>
        <v>99.4000016282282</v>
      </c>
      <c r="J130" s="1">
        <f t="shared" si="72"/>
        <v>0.369942196531792</v>
      </c>
      <c r="K130" s="1">
        <f t="shared" si="73"/>
        <v>0.369942196531792</v>
      </c>
      <c r="L130" s="1">
        <f t="shared" si="74"/>
        <v>0.369942196531792</v>
      </c>
      <c r="M130" s="1">
        <f t="shared" si="75"/>
        <v>0.591445011003148</v>
      </c>
      <c r="N130" s="1">
        <f t="shared" si="76"/>
        <v>0.591445011003148</v>
      </c>
      <c r="O130" s="1">
        <f t="shared" si="77"/>
        <v>0.591445011003148</v>
      </c>
      <c r="P130" s="1">
        <f t="shared" si="78"/>
        <v>3.66150260953235</v>
      </c>
      <c r="Q130" s="1">
        <f t="shared" si="79"/>
        <v>6454.27416295818</v>
      </c>
      <c r="R130" s="1">
        <f t="shared" si="80"/>
        <v>2.77433506353884</v>
      </c>
      <c r="S130" s="1">
        <f t="shared" si="81"/>
        <v>4.16150265800786</v>
      </c>
      <c r="T130" s="1">
        <f t="shared" si="82"/>
        <v>5.54867015690924</v>
      </c>
      <c r="U130" s="1">
        <f t="shared" si="83"/>
        <v>0.941273079387258</v>
      </c>
      <c r="V130" s="1">
        <f t="shared" si="84"/>
        <v>0.984655015412738</v>
      </c>
      <c r="W130" s="1">
        <f t="shared" si="85"/>
        <v>0.996122463426102</v>
      </c>
      <c r="X130" s="1">
        <f t="shared" si="86"/>
        <v>5.41050062186098</v>
      </c>
      <c r="Y130" s="1">
        <f t="shared" si="87"/>
        <v>6176.30941250651</v>
      </c>
      <c r="Z130" s="1">
        <f t="shared" si="88"/>
        <v>84</v>
      </c>
      <c r="AA130" s="1">
        <f t="shared" si="89"/>
        <v>0</v>
      </c>
    </row>
    <row r="131" spans="2:27">
      <c r="B131">
        <v>60.4</v>
      </c>
      <c r="C131">
        <v>-6.6</v>
      </c>
      <c r="D131">
        <v>-4.4</v>
      </c>
      <c r="E131">
        <v>6</v>
      </c>
      <c r="F131">
        <v>84</v>
      </c>
      <c r="G131" s="1">
        <f t="shared" si="69"/>
        <v>56.4000006206381</v>
      </c>
      <c r="H131" s="1">
        <f t="shared" si="70"/>
        <v>84.6000022055897</v>
      </c>
      <c r="I131" s="1">
        <f t="shared" si="71"/>
        <v>112.800001847728</v>
      </c>
      <c r="J131" s="1">
        <f t="shared" si="72"/>
        <v>0.757225433526011</v>
      </c>
      <c r="K131" s="1">
        <f t="shared" si="73"/>
        <v>0.757225433526011</v>
      </c>
      <c r="L131" s="1">
        <f t="shared" si="74"/>
        <v>0.757225433526012</v>
      </c>
      <c r="M131" s="1">
        <f t="shared" si="75"/>
        <v>0.680751042503369</v>
      </c>
      <c r="N131" s="1">
        <f t="shared" si="76"/>
        <v>0.680751042503369</v>
      </c>
      <c r="O131" s="1">
        <f t="shared" si="77"/>
        <v>0.680751042503369</v>
      </c>
      <c r="P131" s="1">
        <f t="shared" si="78"/>
        <v>4.06337975868428</v>
      </c>
      <c r="Q131" s="1">
        <f t="shared" si="79"/>
        <v>6389.86325560433</v>
      </c>
      <c r="R131" s="1">
        <f t="shared" si="80"/>
        <v>3.04225316098774</v>
      </c>
      <c r="S131" s="1">
        <f t="shared" si="81"/>
        <v>4.56337981023612</v>
      </c>
      <c r="T131" s="1">
        <f t="shared" si="82"/>
        <v>6.08450635468787</v>
      </c>
      <c r="U131" s="1">
        <f t="shared" si="83"/>
        <v>0.954446892567879</v>
      </c>
      <c r="V131" s="1">
        <f t="shared" si="84"/>
        <v>0.989680836571753</v>
      </c>
      <c r="W131" s="1">
        <f t="shared" si="85"/>
        <v>0.997727288467755</v>
      </c>
      <c r="X131" s="1">
        <f t="shared" si="86"/>
        <v>5.43442281725752</v>
      </c>
      <c r="Y131" s="1">
        <f t="shared" si="87"/>
        <v>6172.54991805747</v>
      </c>
      <c r="Z131" s="1">
        <f t="shared" si="88"/>
        <v>84</v>
      </c>
      <c r="AA131" s="1">
        <f t="shared" si="89"/>
        <v>0</v>
      </c>
    </row>
    <row r="132" spans="2:27">
      <c r="B132">
        <v>55.6</v>
      </c>
      <c r="C132">
        <v>-5.7</v>
      </c>
      <c r="D132">
        <v>-2.7</v>
      </c>
      <c r="E132">
        <v>8</v>
      </c>
      <c r="F132">
        <v>84</v>
      </c>
      <c r="G132" s="1">
        <f t="shared" si="69"/>
        <v>56.2000006184373</v>
      </c>
      <c r="H132" s="1">
        <f t="shared" si="70"/>
        <v>84.3000021977684</v>
      </c>
      <c r="I132" s="1">
        <f t="shared" si="71"/>
        <v>112.400001841176</v>
      </c>
      <c r="J132" s="1">
        <f t="shared" si="72"/>
        <v>0.745664739884393</v>
      </c>
      <c r="K132" s="1">
        <f t="shared" si="73"/>
        <v>0.745664739884393</v>
      </c>
      <c r="L132" s="1">
        <f t="shared" si="74"/>
        <v>0.745664739884393</v>
      </c>
      <c r="M132" s="1">
        <f t="shared" si="75"/>
        <v>0.678233334834144</v>
      </c>
      <c r="N132" s="1">
        <f t="shared" si="76"/>
        <v>0.678233334834144</v>
      </c>
      <c r="O132" s="1">
        <f t="shared" si="77"/>
        <v>0.678233334834144</v>
      </c>
      <c r="P132" s="1">
        <f t="shared" si="78"/>
        <v>4.05205007396412</v>
      </c>
      <c r="Q132" s="1">
        <f t="shared" si="79"/>
        <v>6391.67469737594</v>
      </c>
      <c r="R132" s="1">
        <f t="shared" si="80"/>
        <v>3.03470003789694</v>
      </c>
      <c r="S132" s="1">
        <f t="shared" si="81"/>
        <v>4.55205012542923</v>
      </c>
      <c r="T132" s="1">
        <f t="shared" si="82"/>
        <v>6.06940010842506</v>
      </c>
      <c r="U132" s="1">
        <f t="shared" si="83"/>
        <v>0.954117368193602</v>
      </c>
      <c r="V132" s="1">
        <f t="shared" si="84"/>
        <v>0.989564485884809</v>
      </c>
      <c r="W132" s="1">
        <f t="shared" si="85"/>
        <v>0.997692775515355</v>
      </c>
      <c r="X132" s="1">
        <f t="shared" si="86"/>
        <v>5.43384974093872</v>
      </c>
      <c r="Y132" s="1">
        <f t="shared" si="87"/>
        <v>6172.6399665294</v>
      </c>
      <c r="Z132" s="1">
        <f t="shared" si="88"/>
        <v>84</v>
      </c>
      <c r="AA132" s="1">
        <f t="shared" si="89"/>
        <v>0</v>
      </c>
    </row>
    <row r="133" spans="2:27">
      <c r="B133">
        <v>55.6</v>
      </c>
      <c r="C133">
        <v>-7.4</v>
      </c>
      <c r="D133">
        <v>-2.5</v>
      </c>
      <c r="E133">
        <v>8</v>
      </c>
      <c r="F133">
        <v>84</v>
      </c>
      <c r="G133" s="1">
        <f t="shared" si="69"/>
        <v>54.7000006019309</v>
      </c>
      <c r="H133" s="1">
        <f t="shared" si="70"/>
        <v>82.0500021391091</v>
      </c>
      <c r="I133" s="1">
        <f t="shared" si="71"/>
        <v>109.400001792034</v>
      </c>
      <c r="J133" s="1">
        <f t="shared" si="72"/>
        <v>0.658959537572255</v>
      </c>
      <c r="K133" s="1">
        <f t="shared" si="73"/>
        <v>0.658959537572255</v>
      </c>
      <c r="L133" s="1">
        <f t="shared" si="74"/>
        <v>0.658959537572255</v>
      </c>
      <c r="M133" s="1">
        <f t="shared" si="75"/>
        <v>0.659026624284916</v>
      </c>
      <c r="N133" s="1">
        <f t="shared" si="76"/>
        <v>0.659026624284916</v>
      </c>
      <c r="O133" s="1">
        <f t="shared" si="77"/>
        <v>0.659026624284916</v>
      </c>
      <c r="P133" s="1">
        <f t="shared" si="78"/>
        <v>3.9656198749009</v>
      </c>
      <c r="Q133" s="1">
        <f t="shared" si="79"/>
        <v>6405.50200200886</v>
      </c>
      <c r="R133" s="1">
        <f t="shared" si="80"/>
        <v>2.97707990561519</v>
      </c>
      <c r="S133" s="1">
        <f t="shared" si="81"/>
        <v>4.4656199257044</v>
      </c>
      <c r="T133" s="1">
        <f t="shared" si="82"/>
        <v>5.954159843242</v>
      </c>
      <c r="U133" s="1">
        <f t="shared" si="83"/>
        <v>0.951527866416919</v>
      </c>
      <c r="V133" s="1">
        <f t="shared" si="84"/>
        <v>0.988633125475494</v>
      </c>
      <c r="W133" s="1">
        <f t="shared" si="85"/>
        <v>0.997411693569867</v>
      </c>
      <c r="X133" s="1">
        <f t="shared" si="86"/>
        <v>5.42930103458296</v>
      </c>
      <c r="Y133" s="1">
        <f t="shared" si="87"/>
        <v>6173.35473591419</v>
      </c>
      <c r="Z133" s="1">
        <f t="shared" si="88"/>
        <v>84</v>
      </c>
      <c r="AA133" s="1">
        <f t="shared" si="89"/>
        <v>0</v>
      </c>
    </row>
    <row r="134" spans="2:27">
      <c r="B134">
        <v>50.9</v>
      </c>
      <c r="C134">
        <v>-6.3</v>
      </c>
      <c r="D134">
        <v>-2.7</v>
      </c>
      <c r="E134">
        <v>8</v>
      </c>
      <c r="F134">
        <v>84</v>
      </c>
      <c r="G134" s="1">
        <f t="shared" si="69"/>
        <v>50.9000005601149</v>
      </c>
      <c r="H134" s="1">
        <f t="shared" si="70"/>
        <v>76.3500019905056</v>
      </c>
      <c r="I134" s="1">
        <f t="shared" si="71"/>
        <v>101.800001667542</v>
      </c>
      <c r="J134" s="1">
        <f t="shared" si="72"/>
        <v>0.439306358381503</v>
      </c>
      <c r="K134" s="1">
        <f t="shared" si="73"/>
        <v>0.439306358381503</v>
      </c>
      <c r="L134" s="1">
        <f t="shared" si="74"/>
        <v>0.439306358381503</v>
      </c>
      <c r="M134" s="1">
        <f t="shared" si="75"/>
        <v>0.608093737428224</v>
      </c>
      <c r="N134" s="1">
        <f t="shared" si="76"/>
        <v>0.608093737428224</v>
      </c>
      <c r="O134" s="1">
        <f t="shared" si="77"/>
        <v>0.608093737428224</v>
      </c>
      <c r="P134" s="1">
        <f t="shared" si="78"/>
        <v>3.7364218798249</v>
      </c>
      <c r="Q134" s="1">
        <f t="shared" si="79"/>
        <v>6442.24197265345</v>
      </c>
      <c r="R134" s="1">
        <f t="shared" si="80"/>
        <v>2.82428124336369</v>
      </c>
      <c r="S134" s="1">
        <f t="shared" si="81"/>
        <v>4.23642192887391</v>
      </c>
      <c r="T134" s="1">
        <f t="shared" si="82"/>
        <v>5.64856251709599</v>
      </c>
      <c r="U134" s="1">
        <f t="shared" si="83"/>
        <v>0.943973920070239</v>
      </c>
      <c r="V134" s="1">
        <f t="shared" si="84"/>
        <v>0.985746854026383</v>
      </c>
      <c r="W134" s="1">
        <f t="shared" si="85"/>
        <v>0.996489788209445</v>
      </c>
      <c r="X134" s="1">
        <f t="shared" si="86"/>
        <v>5.41557387011557</v>
      </c>
      <c r="Y134" s="1">
        <f t="shared" si="87"/>
        <v>6175.51203016326</v>
      </c>
      <c r="Z134" s="1">
        <f t="shared" si="88"/>
        <v>84</v>
      </c>
      <c r="AA134" s="1">
        <f t="shared" si="89"/>
        <v>0</v>
      </c>
    </row>
    <row r="135" spans="2:27">
      <c r="B135">
        <v>50.9</v>
      </c>
      <c r="C135">
        <v>-5.8</v>
      </c>
      <c r="D135">
        <v>-2.6</v>
      </c>
      <c r="E135">
        <v>8</v>
      </c>
      <c r="F135">
        <v>84</v>
      </c>
      <c r="G135" s="1">
        <f t="shared" si="69"/>
        <v>51.5000005667174</v>
      </c>
      <c r="H135" s="1">
        <f t="shared" si="70"/>
        <v>77.2500020139693</v>
      </c>
      <c r="I135" s="1">
        <f t="shared" si="71"/>
        <v>103.000001687198</v>
      </c>
      <c r="J135" s="1">
        <f t="shared" si="72"/>
        <v>0.473988439306358</v>
      </c>
      <c r="K135" s="1">
        <f t="shared" si="73"/>
        <v>0.473988439306359</v>
      </c>
      <c r="L135" s="1">
        <f t="shared" si="74"/>
        <v>0.473988439306358</v>
      </c>
      <c r="M135" s="1">
        <f t="shared" si="75"/>
        <v>0.616327331000165</v>
      </c>
      <c r="N135" s="1">
        <f t="shared" si="76"/>
        <v>0.616327331000166</v>
      </c>
      <c r="O135" s="1">
        <f t="shared" si="77"/>
        <v>0.616327331000166</v>
      </c>
      <c r="P135" s="1">
        <f t="shared" si="78"/>
        <v>3.77347305158097</v>
      </c>
      <c r="Q135" s="1">
        <f t="shared" si="79"/>
        <v>6436.29562620541</v>
      </c>
      <c r="R135" s="1">
        <f t="shared" si="80"/>
        <v>2.84898202435133</v>
      </c>
      <c r="S135" s="1">
        <f t="shared" si="81"/>
        <v>4.2734731009136</v>
      </c>
      <c r="T135" s="1">
        <f t="shared" si="82"/>
        <v>5.69796407933686</v>
      </c>
      <c r="U135" s="1">
        <f t="shared" si="83"/>
        <v>0.94526603846881</v>
      </c>
      <c r="V135" s="1">
        <f t="shared" si="84"/>
        <v>0.986258162011628</v>
      </c>
      <c r="W135" s="1">
        <f t="shared" si="85"/>
        <v>0.996658419083897</v>
      </c>
      <c r="X135" s="1">
        <f t="shared" si="86"/>
        <v>5.41797021228065</v>
      </c>
      <c r="Y135" s="1">
        <f t="shared" si="87"/>
        <v>6175.13540555801</v>
      </c>
      <c r="Z135" s="1">
        <f t="shared" si="88"/>
        <v>84</v>
      </c>
      <c r="AA135" s="1">
        <f t="shared" si="89"/>
        <v>0</v>
      </c>
    </row>
    <row r="136" spans="2:27">
      <c r="B136">
        <v>55.6</v>
      </c>
      <c r="C136">
        <v>-5.5</v>
      </c>
      <c r="D136">
        <v>-2.5</v>
      </c>
      <c r="E136">
        <v>9</v>
      </c>
      <c r="F136">
        <v>84</v>
      </c>
      <c r="G136" s="1">
        <f t="shared" si="69"/>
        <v>57.6000006338432</v>
      </c>
      <c r="H136" s="1">
        <f t="shared" si="70"/>
        <v>86.4000022525171</v>
      </c>
      <c r="I136" s="1">
        <f t="shared" si="71"/>
        <v>115.200001887041</v>
      </c>
      <c r="J136" s="1">
        <f t="shared" si="72"/>
        <v>0.826589595375723</v>
      </c>
      <c r="K136" s="1">
        <f t="shared" si="73"/>
        <v>0.826589595375723</v>
      </c>
      <c r="L136" s="1">
        <f t="shared" si="74"/>
        <v>0.826589595375723</v>
      </c>
      <c r="M136" s="1">
        <f t="shared" si="75"/>
        <v>0.695633335183247</v>
      </c>
      <c r="N136" s="1">
        <f t="shared" si="76"/>
        <v>0.695633335183247</v>
      </c>
      <c r="O136" s="1">
        <f t="shared" si="77"/>
        <v>0.695633335183247</v>
      </c>
      <c r="P136" s="1">
        <f t="shared" si="78"/>
        <v>4.13035007697705</v>
      </c>
      <c r="Q136" s="1">
        <f t="shared" si="79"/>
        <v>6379.16097882624</v>
      </c>
      <c r="R136" s="1">
        <f t="shared" si="80"/>
        <v>3.08690003951867</v>
      </c>
      <c r="S136" s="1">
        <f t="shared" si="81"/>
        <v>4.63035012904154</v>
      </c>
      <c r="T136" s="1">
        <f t="shared" si="82"/>
        <v>6.17380011222981</v>
      </c>
      <c r="U136" s="1">
        <f t="shared" si="83"/>
        <v>0.956349138672612</v>
      </c>
      <c r="V136" s="1">
        <f t="shared" si="84"/>
        <v>0.990342826151193</v>
      </c>
      <c r="W136" s="1">
        <f t="shared" si="85"/>
        <v>0.99792102698359</v>
      </c>
      <c r="X136" s="1">
        <f t="shared" si="86"/>
        <v>5.43770552481625</v>
      </c>
      <c r="Y136" s="1">
        <f t="shared" si="87"/>
        <v>6172.03411320549</v>
      </c>
      <c r="Z136" s="1">
        <f t="shared" si="88"/>
        <v>84</v>
      </c>
      <c r="AA136" s="1">
        <f t="shared" si="89"/>
        <v>0</v>
      </c>
    </row>
    <row r="137" spans="2:27">
      <c r="B137">
        <v>46.1</v>
      </c>
      <c r="C137">
        <v>-7.3</v>
      </c>
      <c r="D137">
        <v>-2.3</v>
      </c>
      <c r="E137">
        <v>9</v>
      </c>
      <c r="F137">
        <v>84</v>
      </c>
      <c r="G137" s="1">
        <f t="shared" si="69"/>
        <v>46.5000005116963</v>
      </c>
      <c r="H137" s="1">
        <f t="shared" si="70"/>
        <v>69.7500018184383</v>
      </c>
      <c r="I137" s="1">
        <f t="shared" si="71"/>
        <v>93.0000015233926</v>
      </c>
      <c r="J137" s="1">
        <f t="shared" si="72"/>
        <v>0.184971098265896</v>
      </c>
      <c r="K137" s="1">
        <f t="shared" si="73"/>
        <v>0.184971098265896</v>
      </c>
      <c r="L137" s="1">
        <f t="shared" si="74"/>
        <v>0.184971098265896</v>
      </c>
      <c r="M137" s="1">
        <f t="shared" si="75"/>
        <v>0.546111377074377</v>
      </c>
      <c r="N137" s="1">
        <f t="shared" si="76"/>
        <v>0.546111377074377</v>
      </c>
      <c r="O137" s="1">
        <f t="shared" si="77"/>
        <v>0.546111377074377</v>
      </c>
      <c r="P137" s="1">
        <f t="shared" si="78"/>
        <v>3.45750125309601</v>
      </c>
      <c r="Q137" s="1">
        <f t="shared" si="79"/>
        <v>6487.09410439503</v>
      </c>
      <c r="R137" s="1">
        <f t="shared" si="80"/>
        <v>2.63833416025594</v>
      </c>
      <c r="S137" s="1">
        <f t="shared" si="81"/>
        <v>3.95750130000992</v>
      </c>
      <c r="T137" s="1">
        <f t="shared" si="82"/>
        <v>5.27666834888107</v>
      </c>
      <c r="U137" s="1">
        <f t="shared" si="83"/>
        <v>0.933288322025369</v>
      </c>
      <c r="V137" s="1">
        <f t="shared" si="84"/>
        <v>0.981247567265066</v>
      </c>
      <c r="W137" s="1">
        <f t="shared" si="85"/>
        <v>0.99491654822745</v>
      </c>
      <c r="X137" s="1">
        <f t="shared" si="86"/>
        <v>5.39499286161966</v>
      </c>
      <c r="Y137" s="1">
        <f t="shared" si="87"/>
        <v>6178.74714722483</v>
      </c>
      <c r="Z137" s="1">
        <f t="shared" si="88"/>
        <v>69</v>
      </c>
      <c r="AA137" s="1">
        <f t="shared" si="89"/>
        <v>1</v>
      </c>
    </row>
    <row r="138" spans="2:27">
      <c r="B138">
        <v>55.6</v>
      </c>
      <c r="C138">
        <v>-6.6</v>
      </c>
      <c r="D138">
        <v>-4.5</v>
      </c>
      <c r="E138">
        <v>5</v>
      </c>
      <c r="F138">
        <v>84</v>
      </c>
      <c r="G138" s="1">
        <f t="shared" si="69"/>
        <v>50.5000005557132</v>
      </c>
      <c r="H138" s="1">
        <f t="shared" si="70"/>
        <v>75.7500019748631</v>
      </c>
      <c r="I138" s="1">
        <f t="shared" si="71"/>
        <v>101.000001654437</v>
      </c>
      <c r="J138" s="1">
        <f t="shared" si="72"/>
        <v>0.416184971098266</v>
      </c>
      <c r="K138" s="1">
        <f t="shared" si="73"/>
        <v>0.416184971098266</v>
      </c>
      <c r="L138" s="1">
        <f t="shared" si="74"/>
        <v>0.416184971098266</v>
      </c>
      <c r="M138" s="1">
        <f t="shared" si="75"/>
        <v>0.602569987515325</v>
      </c>
      <c r="N138" s="1">
        <f t="shared" si="76"/>
        <v>0.602569987515325</v>
      </c>
      <c r="O138" s="1">
        <f t="shared" si="77"/>
        <v>0.602569987515325</v>
      </c>
      <c r="P138" s="1">
        <f t="shared" si="78"/>
        <v>3.71156500475909</v>
      </c>
      <c r="Q138" s="1">
        <f t="shared" si="79"/>
        <v>6446.23279398502</v>
      </c>
      <c r="R138" s="1">
        <f t="shared" si="80"/>
        <v>2.80770999344264</v>
      </c>
      <c r="S138" s="1">
        <f t="shared" si="81"/>
        <v>4.21156505361783</v>
      </c>
      <c r="T138" s="1">
        <f t="shared" si="82"/>
        <v>5.6154200170757</v>
      </c>
      <c r="U138" s="1">
        <f t="shared" si="83"/>
        <v>0.943091038416763</v>
      </c>
      <c r="V138" s="1">
        <f t="shared" si="84"/>
        <v>0.985393365206888</v>
      </c>
      <c r="W138" s="1">
        <f t="shared" si="85"/>
        <v>0.996371930838461</v>
      </c>
      <c r="X138" s="1">
        <f t="shared" si="86"/>
        <v>5.41392504046348</v>
      </c>
      <c r="Y138" s="1">
        <f t="shared" si="87"/>
        <v>6175.77117754589</v>
      </c>
      <c r="Z138" s="1">
        <f t="shared" si="88"/>
        <v>84</v>
      </c>
      <c r="AA138" s="1">
        <f t="shared" si="89"/>
        <v>0</v>
      </c>
    </row>
    <row r="139" spans="2:27">
      <c r="B139">
        <v>55.6</v>
      </c>
      <c r="C139">
        <v>-7.3</v>
      </c>
      <c r="D139">
        <v>-2.3</v>
      </c>
      <c r="E139">
        <v>9</v>
      </c>
      <c r="F139">
        <v>84</v>
      </c>
      <c r="G139" s="1">
        <f t="shared" si="69"/>
        <v>56.0000006162364</v>
      </c>
      <c r="H139" s="1">
        <f t="shared" si="70"/>
        <v>84.0000021899472</v>
      </c>
      <c r="I139" s="1">
        <f t="shared" si="71"/>
        <v>112.000001834623</v>
      </c>
      <c r="J139" s="1">
        <f t="shared" si="72"/>
        <v>0.734104046242775</v>
      </c>
      <c r="K139" s="1">
        <f t="shared" si="73"/>
        <v>0.734104046242775</v>
      </c>
      <c r="L139" s="1">
        <f t="shared" si="74"/>
        <v>0.734104046242775</v>
      </c>
      <c r="M139" s="1">
        <f t="shared" si="75"/>
        <v>0.675705230379883</v>
      </c>
      <c r="N139" s="1">
        <f t="shared" si="76"/>
        <v>0.675705230379883</v>
      </c>
      <c r="O139" s="1">
        <f t="shared" si="77"/>
        <v>0.675705230379883</v>
      </c>
      <c r="P139" s="1">
        <f t="shared" si="78"/>
        <v>4.04067360371043</v>
      </c>
      <c r="Q139" s="1">
        <f t="shared" si="79"/>
        <v>6393.49387774837</v>
      </c>
      <c r="R139" s="1">
        <f t="shared" si="80"/>
        <v>3.0271157244507</v>
      </c>
      <c r="S139" s="1">
        <f t="shared" si="81"/>
        <v>4.54067365508846</v>
      </c>
      <c r="T139" s="1">
        <f t="shared" si="82"/>
        <v>6.05423148145103</v>
      </c>
      <c r="U139" s="1">
        <f t="shared" si="83"/>
        <v>0.953784200661438</v>
      </c>
      <c r="V139" s="1">
        <f t="shared" si="84"/>
        <v>0.989446348772721</v>
      </c>
      <c r="W139" s="1">
        <f t="shared" si="85"/>
        <v>0.99765759391225</v>
      </c>
      <c r="X139" s="1">
        <f t="shared" si="86"/>
        <v>5.43326900452277</v>
      </c>
      <c r="Y139" s="1">
        <f t="shared" si="87"/>
        <v>6172.73121931568</v>
      </c>
      <c r="Z139" s="1">
        <f t="shared" si="88"/>
        <v>84</v>
      </c>
      <c r="AA139" s="1">
        <f t="shared" si="89"/>
        <v>0</v>
      </c>
    </row>
    <row r="140" spans="2:27">
      <c r="B140">
        <v>60.4</v>
      </c>
      <c r="C140">
        <v>-7.9</v>
      </c>
      <c r="D140">
        <v>-2.5</v>
      </c>
      <c r="E140">
        <v>8</v>
      </c>
      <c r="F140">
        <v>84</v>
      </c>
      <c r="G140" s="1">
        <f t="shared" ref="G140:G171" si="90">SUMPRODUCT($B140:$E140,INDEX($B$2:$E$4,G$10,0))+INDEX($F$2:$F$4,G$10,1)</f>
        <v>59.0000006492491</v>
      </c>
      <c r="H140" s="1">
        <f t="shared" ref="H140:H171" si="91">SUMPRODUCT($B140:$E140,INDEX($B$2:$E$4,H$10,0))+INDEX($F$2:$F$4,H$10,1)</f>
        <v>88.5000023072658</v>
      </c>
      <c r="I140" s="1">
        <f t="shared" ref="I140:I171" si="92">SUMPRODUCT($B140:$E140,INDEX($B$2:$E$4,I$10,0))+INDEX($F$2:$F$4,I$10,1)</f>
        <v>118.000001932907</v>
      </c>
      <c r="J140" s="1">
        <f t="shared" ref="J140:J171" si="93">(G140-G$7)/(G$6-G$7)*2-1</f>
        <v>0.907514450867052</v>
      </c>
      <c r="K140" s="1">
        <f t="shared" ref="K140:K171" si="94">(H140-H$7)/(H$6-H$7)*2-1</f>
        <v>0.907514450867052</v>
      </c>
      <c r="L140" s="1">
        <f t="shared" ref="L140:L171" si="95">(I140-I$7)/(I$6-I$7)*2-1</f>
        <v>0.907514450867052</v>
      </c>
      <c r="M140" s="1">
        <f t="shared" ref="M140:M171" si="96">1/(1+EXP(-J140))</f>
        <v>0.712491273364552</v>
      </c>
      <c r="N140" s="1">
        <f t="shared" ref="N140:N171" si="97">1/(1+EXP(-K140))</f>
        <v>0.712491273364552</v>
      </c>
      <c r="O140" s="1">
        <f t="shared" ref="O140:O171" si="98">1/(1+EXP(-L140))</f>
        <v>0.712491273364552</v>
      </c>
      <c r="P140" s="1">
        <f t="shared" ref="P140:P171" si="99">MMULT(M140:O140,$G$2:$G$4)+$H$2</f>
        <v>4.20621080018997</v>
      </c>
      <c r="Q140" s="1">
        <f t="shared" ref="Q140:Q171" si="100">(F140-P140)^2</f>
        <v>6367.04879486372</v>
      </c>
      <c r="R140" s="1">
        <f t="shared" ref="R140:R171" si="101">SUMPRODUCT($M140:$O140,INDEX($I$2:$K$4,R$10,0))+INDEX($L$2:$L$4,R$10,1)</f>
        <v>3.13747385461912</v>
      </c>
      <c r="S140" s="1">
        <f t="shared" ref="S140:S171" si="102">SUMPRODUCT($M140:$O140,INDEX($I$2:$K$4,S$10,0))+INDEX($L$2:$L$4,S$10,1)</f>
        <v>4.70621085283516</v>
      </c>
      <c r="T140" s="1">
        <f t="shared" ref="T140:T171" si="103">SUMPRODUCT($M140:$O140,INDEX($I$2:$K$4,T$10,0))+INDEX($L$2:$L$4,T$10,1)</f>
        <v>6.2749477429745</v>
      </c>
      <c r="U140" s="1">
        <f t="shared" ref="U140:U171" si="104">1/(1+EXP(-R140))</f>
        <v>0.958412309722236</v>
      </c>
      <c r="V140" s="1">
        <f t="shared" ref="V140:V171" si="105">1/(1+EXP(-S140))</f>
        <v>0.991042008218626</v>
      </c>
      <c r="W140" s="1">
        <f t="shared" ref="W140:W171" si="106">1/(1+EXP(-T140))</f>
        <v>0.998120649164443</v>
      </c>
      <c r="X140" s="1">
        <f t="shared" ref="X140:X171" si="107">MMULT(U140:W140,$M$2:$M$4)+$N$2</f>
        <v>5.44121671338531</v>
      </c>
      <c r="Y140" s="1">
        <f t="shared" ref="Y140:Y171" si="108">(F140-X140)^2</f>
        <v>6171.48243147329</v>
      </c>
      <c r="Z140" s="1">
        <f t="shared" ref="Z140:Z171" si="109">IF(X140&lt;$W$6,39,IF(X140&lt;$W$7,69,84))</f>
        <v>84</v>
      </c>
      <c r="AA140" s="1">
        <f t="shared" ref="AA140:AA171" si="110">IF(F140=Z140,0,1)</f>
        <v>0</v>
      </c>
    </row>
    <row r="141" spans="2:27">
      <c r="B141">
        <v>60.4</v>
      </c>
      <c r="C141">
        <v>-5.7</v>
      </c>
      <c r="D141">
        <v>-3.3</v>
      </c>
      <c r="E141">
        <v>5</v>
      </c>
      <c r="F141">
        <v>84</v>
      </c>
      <c r="G141" s="1">
        <f t="shared" si="90"/>
        <v>57.4000006316423</v>
      </c>
      <c r="H141" s="1">
        <f t="shared" si="91"/>
        <v>86.1000022446959</v>
      </c>
      <c r="I141" s="1">
        <f t="shared" si="92"/>
        <v>114.800001880489</v>
      </c>
      <c r="J141" s="1">
        <f t="shared" si="93"/>
        <v>0.815028901734104</v>
      </c>
      <c r="K141" s="1">
        <f t="shared" si="94"/>
        <v>0.815028901734104</v>
      </c>
      <c r="L141" s="1">
        <f t="shared" si="95"/>
        <v>0.815028901734104</v>
      </c>
      <c r="M141" s="1">
        <f t="shared" si="96"/>
        <v>0.693180096222998</v>
      </c>
      <c r="N141" s="1">
        <f t="shared" si="97"/>
        <v>0.693180096222998</v>
      </c>
      <c r="O141" s="1">
        <f t="shared" si="98"/>
        <v>0.693180096222998</v>
      </c>
      <c r="P141" s="1">
        <f t="shared" si="99"/>
        <v>4.11931050145262</v>
      </c>
      <c r="Q141" s="1">
        <f t="shared" si="100"/>
        <v>6380.92455476334</v>
      </c>
      <c r="R141" s="1">
        <f t="shared" si="101"/>
        <v>3.07954032255694</v>
      </c>
      <c r="S141" s="1">
        <f t="shared" si="102"/>
        <v>4.61931055343261</v>
      </c>
      <c r="T141" s="1">
        <f t="shared" si="103"/>
        <v>6.15908067822721</v>
      </c>
      <c r="U141" s="1">
        <f t="shared" si="104"/>
        <v>0.956040869915697</v>
      </c>
      <c r="V141" s="1">
        <f t="shared" si="105"/>
        <v>0.990236671054068</v>
      </c>
      <c r="W141" s="1">
        <f t="shared" si="106"/>
        <v>0.997890264389582</v>
      </c>
      <c r="X141" s="1">
        <f t="shared" si="107"/>
        <v>5.43717649821708</v>
      </c>
      <c r="Y141" s="1">
        <f t="shared" si="108"/>
        <v>6172.1172365723</v>
      </c>
      <c r="Z141" s="1">
        <f t="shared" si="109"/>
        <v>84</v>
      </c>
      <c r="AA141" s="1">
        <f t="shared" si="110"/>
        <v>0</v>
      </c>
    </row>
    <row r="142" spans="2:27">
      <c r="B142">
        <v>41.3</v>
      </c>
      <c r="C142">
        <v>-6</v>
      </c>
      <c r="D142">
        <v>-2.7</v>
      </c>
      <c r="E142">
        <v>8</v>
      </c>
      <c r="F142">
        <v>84</v>
      </c>
      <c r="G142" s="1">
        <f t="shared" si="90"/>
        <v>41.6000004577756</v>
      </c>
      <c r="H142" s="1">
        <f t="shared" si="91"/>
        <v>62.4000016268179</v>
      </c>
      <c r="I142" s="1">
        <f t="shared" si="92"/>
        <v>83.200001362863</v>
      </c>
      <c r="J142" s="1">
        <f t="shared" si="93"/>
        <v>-0.0982658959537567</v>
      </c>
      <c r="K142" s="1">
        <f t="shared" si="94"/>
        <v>-0.0982658959537572</v>
      </c>
      <c r="L142" s="1">
        <f t="shared" si="95"/>
        <v>-0.0982658959537569</v>
      </c>
      <c r="M142" s="1">
        <f t="shared" si="96"/>
        <v>0.475453275145794</v>
      </c>
      <c r="N142" s="1">
        <f t="shared" si="97"/>
        <v>0.475453275145794</v>
      </c>
      <c r="O142" s="1">
        <f t="shared" si="98"/>
        <v>0.475453275145794</v>
      </c>
      <c r="P142" s="1">
        <f t="shared" si="99"/>
        <v>3.13953978856185</v>
      </c>
      <c r="Q142" s="1">
        <f t="shared" si="100"/>
        <v>6538.41402560557</v>
      </c>
      <c r="R142" s="1">
        <f t="shared" si="101"/>
        <v>2.42635985213758</v>
      </c>
      <c r="S142" s="1">
        <f t="shared" si="102"/>
        <v>3.63953983304179</v>
      </c>
      <c r="T142" s="1">
        <f t="shared" si="103"/>
        <v>4.85271973036505</v>
      </c>
      <c r="U142" s="1">
        <f t="shared" si="104"/>
        <v>0.918815414506893</v>
      </c>
      <c r="V142" s="1">
        <f t="shared" si="105"/>
        <v>0.974407738872544</v>
      </c>
      <c r="W142" s="1">
        <f t="shared" si="106"/>
        <v>0.992253363485372</v>
      </c>
      <c r="X142" s="1">
        <f t="shared" si="107"/>
        <v>5.36493384151425</v>
      </c>
      <c r="Y142" s="1">
        <f t="shared" si="108"/>
        <v>6183.47362974943</v>
      </c>
      <c r="Z142" s="1">
        <f t="shared" si="109"/>
        <v>69</v>
      </c>
      <c r="AA142" s="1">
        <f t="shared" si="110"/>
        <v>1</v>
      </c>
    </row>
    <row r="143" spans="2:27">
      <c r="B143">
        <v>50.9</v>
      </c>
      <c r="C143">
        <v>-3.5</v>
      </c>
      <c r="D143">
        <v>-0.6</v>
      </c>
      <c r="E143">
        <v>7</v>
      </c>
      <c r="F143">
        <v>84</v>
      </c>
      <c r="G143" s="1">
        <f t="shared" si="90"/>
        <v>54.8000006030314</v>
      </c>
      <c r="H143" s="1">
        <f t="shared" si="91"/>
        <v>82.2000021430197</v>
      </c>
      <c r="I143" s="1">
        <f t="shared" si="92"/>
        <v>109.60000179531</v>
      </c>
      <c r="J143" s="1">
        <f t="shared" si="93"/>
        <v>0.664739884393064</v>
      </c>
      <c r="K143" s="1">
        <f t="shared" si="94"/>
        <v>0.664739884393064</v>
      </c>
      <c r="L143" s="1">
        <f t="shared" si="95"/>
        <v>0.664739884393063</v>
      </c>
      <c r="M143" s="1">
        <f t="shared" si="96"/>
        <v>0.660324332594146</v>
      </c>
      <c r="N143" s="1">
        <f t="shared" si="97"/>
        <v>0.660324332594146</v>
      </c>
      <c r="O143" s="1">
        <f t="shared" si="98"/>
        <v>0.660324332594146</v>
      </c>
      <c r="P143" s="1">
        <f t="shared" si="99"/>
        <v>3.97145956239998</v>
      </c>
      <c r="Q143" s="1">
        <f t="shared" si="100"/>
        <v>6404.56728457258</v>
      </c>
      <c r="R143" s="1">
        <f t="shared" si="101"/>
        <v>2.98097303058573</v>
      </c>
      <c r="S143" s="1">
        <f t="shared" si="102"/>
        <v>4.47145961324818</v>
      </c>
      <c r="T143" s="1">
        <f t="shared" si="103"/>
        <v>5.96194609322492</v>
      </c>
      <c r="U143" s="1">
        <f t="shared" si="104"/>
        <v>0.951707112093397</v>
      </c>
      <c r="V143" s="1">
        <f t="shared" si="105"/>
        <v>0.988698563039606</v>
      </c>
      <c r="W143" s="1">
        <f t="shared" si="106"/>
        <v>0.997431716956931</v>
      </c>
      <c r="X143" s="1">
        <f t="shared" si="107"/>
        <v>5.42961848338492</v>
      </c>
      <c r="Y143" s="1">
        <f t="shared" si="108"/>
        <v>6173.30485166645</v>
      </c>
      <c r="Z143" s="1">
        <f t="shared" si="109"/>
        <v>84</v>
      </c>
      <c r="AA143" s="1">
        <f t="shared" si="110"/>
        <v>0</v>
      </c>
    </row>
    <row r="144" spans="2:27">
      <c r="B144">
        <v>60.4</v>
      </c>
      <c r="C144">
        <v>-6.4</v>
      </c>
      <c r="D144">
        <v>-2.4</v>
      </c>
      <c r="E144">
        <v>7</v>
      </c>
      <c r="F144">
        <v>84</v>
      </c>
      <c r="G144" s="1">
        <f t="shared" si="90"/>
        <v>59.6000006558516</v>
      </c>
      <c r="H144" s="1">
        <f t="shared" si="91"/>
        <v>89.4000023307295</v>
      </c>
      <c r="I144" s="1">
        <f t="shared" si="92"/>
        <v>119.200001952563</v>
      </c>
      <c r="J144" s="1">
        <f t="shared" si="93"/>
        <v>0.942196531791908</v>
      </c>
      <c r="K144" s="1">
        <f t="shared" si="94"/>
        <v>0.942196531791908</v>
      </c>
      <c r="L144" s="1">
        <f t="shared" si="95"/>
        <v>0.942196531791907</v>
      </c>
      <c r="M144" s="1">
        <f t="shared" si="96"/>
        <v>0.719543132997694</v>
      </c>
      <c r="N144" s="1">
        <f t="shared" si="97"/>
        <v>0.719543132997694</v>
      </c>
      <c r="O144" s="1">
        <f t="shared" si="98"/>
        <v>0.719543132997694</v>
      </c>
      <c r="P144" s="1">
        <f t="shared" si="99"/>
        <v>4.2379441691235</v>
      </c>
      <c r="Q144" s="1">
        <f t="shared" si="100"/>
        <v>6361.98555036786</v>
      </c>
      <c r="R144" s="1">
        <f t="shared" si="101"/>
        <v>3.15862943375134</v>
      </c>
      <c r="S144" s="1">
        <f t="shared" si="102"/>
        <v>4.73794422201162</v>
      </c>
      <c r="T144" s="1">
        <f t="shared" si="103"/>
        <v>6.31725890146643</v>
      </c>
      <c r="U144" s="1">
        <f t="shared" si="104"/>
        <v>0.959247402205221</v>
      </c>
      <c r="V144" s="1">
        <f t="shared" si="105"/>
        <v>0.991319383560608</v>
      </c>
      <c r="W144" s="1">
        <f t="shared" si="106"/>
        <v>0.998198367640628</v>
      </c>
      <c r="X144" s="1">
        <f t="shared" si="107"/>
        <v>5.44262330585623</v>
      </c>
      <c r="Y144" s="1">
        <f t="shared" si="108"/>
        <v>6171.2614330656</v>
      </c>
      <c r="Z144" s="1">
        <f t="shared" si="109"/>
        <v>84</v>
      </c>
      <c r="AA144" s="1">
        <f t="shared" si="110"/>
        <v>0</v>
      </c>
    </row>
    <row r="145" spans="2:27">
      <c r="B145">
        <v>46.1</v>
      </c>
      <c r="C145">
        <v>-6.3</v>
      </c>
      <c r="D145">
        <v>-2.5</v>
      </c>
      <c r="E145">
        <v>8</v>
      </c>
      <c r="F145">
        <v>84</v>
      </c>
      <c r="G145" s="1">
        <f t="shared" si="90"/>
        <v>46.3000005094955</v>
      </c>
      <c r="H145" s="1">
        <f t="shared" si="91"/>
        <v>69.4500018106171</v>
      </c>
      <c r="I145" s="1">
        <f t="shared" si="92"/>
        <v>92.6000015168403</v>
      </c>
      <c r="J145" s="1">
        <f t="shared" si="93"/>
        <v>0.173410404624278</v>
      </c>
      <c r="K145" s="1">
        <f t="shared" si="94"/>
        <v>0.173410404624278</v>
      </c>
      <c r="L145" s="1">
        <f t="shared" si="95"/>
        <v>0.173410404624277</v>
      </c>
      <c r="M145" s="1">
        <f t="shared" si="96"/>
        <v>0.543244288239731</v>
      </c>
      <c r="N145" s="1">
        <f t="shared" si="97"/>
        <v>0.543244288239731</v>
      </c>
      <c r="O145" s="1">
        <f t="shared" si="98"/>
        <v>0.543244288239731</v>
      </c>
      <c r="P145" s="1">
        <f t="shared" si="99"/>
        <v>3.44459935310251</v>
      </c>
      <c r="Q145" s="1">
        <f t="shared" si="100"/>
        <v>6489.17257338217</v>
      </c>
      <c r="R145" s="1">
        <f t="shared" si="101"/>
        <v>2.62973289365736</v>
      </c>
      <c r="S145" s="1">
        <f t="shared" si="102"/>
        <v>3.94459939991765</v>
      </c>
      <c r="T145" s="1">
        <f t="shared" si="103"/>
        <v>5.25946581559141</v>
      </c>
      <c r="U145" s="1">
        <f t="shared" si="104"/>
        <v>0.932750796636464</v>
      </c>
      <c r="V145" s="1">
        <f t="shared" si="105"/>
        <v>0.981008682327979</v>
      </c>
      <c r="W145" s="1">
        <f t="shared" si="106"/>
        <v>0.994828799606155</v>
      </c>
      <c r="X145" s="1">
        <f t="shared" si="107"/>
        <v>5.3939215115644</v>
      </c>
      <c r="Y145" s="1">
        <f t="shared" si="108"/>
        <v>6178.9155753301</v>
      </c>
      <c r="Z145" s="1">
        <f t="shared" si="109"/>
        <v>69</v>
      </c>
      <c r="AA145" s="1">
        <f t="shared" si="110"/>
        <v>1</v>
      </c>
    </row>
    <row r="146" spans="2:27">
      <c r="B146">
        <v>55.6</v>
      </c>
      <c r="C146">
        <v>-7.9</v>
      </c>
      <c r="D146">
        <v>-4.6</v>
      </c>
      <c r="E146">
        <v>5</v>
      </c>
      <c r="F146">
        <v>84</v>
      </c>
      <c r="G146" s="1">
        <f t="shared" si="90"/>
        <v>49.1000005403073</v>
      </c>
      <c r="H146" s="1">
        <f t="shared" si="91"/>
        <v>73.6500019201144</v>
      </c>
      <c r="I146" s="1">
        <f t="shared" si="92"/>
        <v>98.2000016085715</v>
      </c>
      <c r="J146" s="1">
        <f t="shared" si="93"/>
        <v>0.335260115606937</v>
      </c>
      <c r="K146" s="1">
        <f t="shared" si="94"/>
        <v>0.335260115606937</v>
      </c>
      <c r="L146" s="1">
        <f t="shared" si="95"/>
        <v>0.335260115606936</v>
      </c>
      <c r="M146" s="1">
        <f t="shared" si="96"/>
        <v>0.583038690861022</v>
      </c>
      <c r="N146" s="1">
        <f t="shared" si="97"/>
        <v>0.583038690861022</v>
      </c>
      <c r="O146" s="1">
        <f t="shared" si="98"/>
        <v>0.583038690861022</v>
      </c>
      <c r="P146" s="1">
        <f t="shared" si="99"/>
        <v>3.62367416819614</v>
      </c>
      <c r="Q146" s="1">
        <f t="shared" si="100"/>
        <v>6460.3537542203</v>
      </c>
      <c r="R146" s="1">
        <f t="shared" si="101"/>
        <v>2.74911610283495</v>
      </c>
      <c r="S146" s="1">
        <f t="shared" si="102"/>
        <v>4.12367421638208</v>
      </c>
      <c r="T146" s="1">
        <f t="shared" si="103"/>
        <v>5.49823223523028</v>
      </c>
      <c r="U146" s="1">
        <f t="shared" si="104"/>
        <v>0.939863411218673</v>
      </c>
      <c r="V146" s="1">
        <f t="shared" si="105"/>
        <v>0.984072841970667</v>
      </c>
      <c r="W146" s="1">
        <f t="shared" si="106"/>
        <v>0.995922690237095</v>
      </c>
      <c r="X146" s="1">
        <f t="shared" si="107"/>
        <v>5.40781814710645</v>
      </c>
      <c r="Y146" s="1">
        <f t="shared" si="108"/>
        <v>6176.73104839829</v>
      </c>
      <c r="Z146" s="1">
        <f t="shared" si="109"/>
        <v>84</v>
      </c>
      <c r="AA146" s="1">
        <f t="shared" si="110"/>
        <v>0</v>
      </c>
    </row>
    <row r="147" spans="2:27">
      <c r="B147">
        <v>55.6</v>
      </c>
      <c r="C147">
        <v>-5.5</v>
      </c>
      <c r="D147">
        <v>-2.5</v>
      </c>
      <c r="E147">
        <v>7</v>
      </c>
      <c r="F147">
        <v>84</v>
      </c>
      <c r="G147" s="1">
        <f t="shared" si="90"/>
        <v>55.6000006118348</v>
      </c>
      <c r="H147" s="1">
        <f t="shared" si="91"/>
        <v>83.4000021743047</v>
      </c>
      <c r="I147" s="1">
        <f t="shared" si="92"/>
        <v>111.200001821519</v>
      </c>
      <c r="J147" s="1">
        <f t="shared" si="93"/>
        <v>0.710982658959538</v>
      </c>
      <c r="K147" s="1">
        <f t="shared" si="94"/>
        <v>0.710982658959538</v>
      </c>
      <c r="L147" s="1">
        <f t="shared" si="95"/>
        <v>0.710982658959538</v>
      </c>
      <c r="M147" s="1">
        <f t="shared" si="96"/>
        <v>0.670618255148304</v>
      </c>
      <c r="N147" s="1">
        <f t="shared" si="97"/>
        <v>0.670618255148304</v>
      </c>
      <c r="O147" s="1">
        <f t="shared" si="98"/>
        <v>0.670618255148304</v>
      </c>
      <c r="P147" s="1">
        <f t="shared" si="99"/>
        <v>4.01778221474676</v>
      </c>
      <c r="Q147" s="1">
        <f t="shared" si="100"/>
        <v>6397.15516184768</v>
      </c>
      <c r="R147" s="1">
        <f t="shared" si="101"/>
        <v>3.01185479858803</v>
      </c>
      <c r="S147" s="1">
        <f t="shared" si="102"/>
        <v>4.51778226594956</v>
      </c>
      <c r="T147" s="1">
        <f t="shared" si="103"/>
        <v>6.02370962956159</v>
      </c>
      <c r="U147" s="1">
        <f t="shared" si="104"/>
        <v>0.953106822778756</v>
      </c>
      <c r="V147" s="1">
        <f t="shared" si="105"/>
        <v>0.989204612788597</v>
      </c>
      <c r="W147" s="1">
        <f t="shared" si="106"/>
        <v>0.997585172390294</v>
      </c>
      <c r="X147" s="1">
        <f t="shared" si="107"/>
        <v>5.43208417960071</v>
      </c>
      <c r="Y147" s="1">
        <f t="shared" si="108"/>
        <v>6172.91739636135</v>
      </c>
      <c r="Z147" s="1">
        <f t="shared" si="109"/>
        <v>84</v>
      </c>
      <c r="AA147" s="1">
        <f t="shared" si="110"/>
        <v>0</v>
      </c>
    </row>
    <row r="148" spans="2:27">
      <c r="B148">
        <v>55.6</v>
      </c>
      <c r="C148">
        <v>-7.4</v>
      </c>
      <c r="D148">
        <v>-2.6</v>
      </c>
      <c r="E148">
        <v>7</v>
      </c>
      <c r="F148">
        <v>84</v>
      </c>
      <c r="G148" s="1">
        <f t="shared" si="90"/>
        <v>53.6000005898263</v>
      </c>
      <c r="H148" s="1">
        <f t="shared" si="91"/>
        <v>80.4000020960923</v>
      </c>
      <c r="I148" s="1">
        <f t="shared" si="92"/>
        <v>107.200001755997</v>
      </c>
      <c r="J148" s="1">
        <f t="shared" si="93"/>
        <v>0.595375722543353</v>
      </c>
      <c r="K148" s="1">
        <f t="shared" si="94"/>
        <v>0.595375722543353</v>
      </c>
      <c r="L148" s="1">
        <f t="shared" si="95"/>
        <v>0.595375722543353</v>
      </c>
      <c r="M148" s="1">
        <f t="shared" si="96"/>
        <v>0.644597633232093</v>
      </c>
      <c r="N148" s="1">
        <f t="shared" si="97"/>
        <v>0.644597633232094</v>
      </c>
      <c r="O148" s="1">
        <f t="shared" si="98"/>
        <v>0.644597633232093</v>
      </c>
      <c r="P148" s="1">
        <f t="shared" si="99"/>
        <v>3.90068941396745</v>
      </c>
      <c r="Q148" s="1">
        <f t="shared" si="100"/>
        <v>6415.89955635771</v>
      </c>
      <c r="R148" s="1">
        <f t="shared" si="101"/>
        <v>2.93379293198039</v>
      </c>
      <c r="S148" s="1">
        <f t="shared" si="102"/>
        <v>4.40068946427391</v>
      </c>
      <c r="T148" s="1">
        <f t="shared" si="103"/>
        <v>5.86758589550693</v>
      </c>
      <c r="U148" s="1">
        <f t="shared" si="104"/>
        <v>0.94949188331234</v>
      </c>
      <c r="V148" s="1">
        <f t="shared" si="105"/>
        <v>0.98787982294084</v>
      </c>
      <c r="W148" s="1">
        <f t="shared" si="106"/>
        <v>0.997178288309517</v>
      </c>
      <c r="X148" s="1">
        <f t="shared" si="107"/>
        <v>5.42566828709619</v>
      </c>
      <c r="Y148" s="1">
        <f t="shared" si="108"/>
        <v>6173.92560412944</v>
      </c>
      <c r="Z148" s="1">
        <f t="shared" si="109"/>
        <v>84</v>
      </c>
      <c r="AA148" s="1">
        <f t="shared" si="110"/>
        <v>0</v>
      </c>
    </row>
    <row r="149" spans="2:27">
      <c r="B149">
        <v>46.1</v>
      </c>
      <c r="C149">
        <v>-6.3</v>
      </c>
      <c r="D149">
        <v>-2.6</v>
      </c>
      <c r="E149">
        <v>7</v>
      </c>
      <c r="F149">
        <v>84</v>
      </c>
      <c r="G149" s="1">
        <f t="shared" si="90"/>
        <v>45.2000004973908</v>
      </c>
      <c r="H149" s="1">
        <f t="shared" si="91"/>
        <v>67.8000017676002</v>
      </c>
      <c r="I149" s="1">
        <f t="shared" si="92"/>
        <v>90.4000014808031</v>
      </c>
      <c r="J149" s="1">
        <f t="shared" si="93"/>
        <v>0.109826589595376</v>
      </c>
      <c r="K149" s="1">
        <f t="shared" si="94"/>
        <v>0.109826589595376</v>
      </c>
      <c r="L149" s="1">
        <f t="shared" si="95"/>
        <v>0.109826589595376</v>
      </c>
      <c r="M149" s="1">
        <f t="shared" si="96"/>
        <v>0.52742908241524</v>
      </c>
      <c r="N149" s="1">
        <f t="shared" si="97"/>
        <v>0.52742908241524</v>
      </c>
      <c r="O149" s="1">
        <f t="shared" si="98"/>
        <v>0.52742908241524</v>
      </c>
      <c r="P149" s="1">
        <f t="shared" si="99"/>
        <v>3.37343092558167</v>
      </c>
      <c r="Q149" s="1">
        <f t="shared" si="100"/>
        <v>6500.64364071195</v>
      </c>
      <c r="R149" s="1">
        <f t="shared" si="101"/>
        <v>2.58228727566178</v>
      </c>
      <c r="S149" s="1">
        <f t="shared" si="102"/>
        <v>3.87343097185202</v>
      </c>
      <c r="T149" s="1">
        <f t="shared" si="103"/>
        <v>5.16457457909009</v>
      </c>
      <c r="U149" s="1">
        <f t="shared" si="104"/>
        <v>0.929712882326449</v>
      </c>
      <c r="V149" s="1">
        <f t="shared" si="105"/>
        <v>0.979636369733101</v>
      </c>
      <c r="W149" s="1">
        <f t="shared" si="106"/>
        <v>0.994316987410839</v>
      </c>
      <c r="X149" s="1">
        <f t="shared" si="107"/>
        <v>5.38780150386757</v>
      </c>
      <c r="Y149" s="1">
        <f t="shared" si="108"/>
        <v>6179.87775239533</v>
      </c>
      <c r="Z149" s="1">
        <f t="shared" si="109"/>
        <v>69</v>
      </c>
      <c r="AA149" s="1">
        <f t="shared" si="110"/>
        <v>1</v>
      </c>
    </row>
    <row r="150" spans="2:27">
      <c r="B150">
        <v>55.6</v>
      </c>
      <c r="C150">
        <v>-6.5</v>
      </c>
      <c r="D150">
        <v>-2.5</v>
      </c>
      <c r="E150">
        <v>8</v>
      </c>
      <c r="F150">
        <v>84</v>
      </c>
      <c r="G150" s="1">
        <f t="shared" si="90"/>
        <v>55.6000006118348</v>
      </c>
      <c r="H150" s="1">
        <f t="shared" si="91"/>
        <v>83.4000021743047</v>
      </c>
      <c r="I150" s="1">
        <f t="shared" si="92"/>
        <v>111.200001821519</v>
      </c>
      <c r="J150" s="1">
        <f t="shared" si="93"/>
        <v>0.710982658959538</v>
      </c>
      <c r="K150" s="1">
        <f t="shared" si="94"/>
        <v>0.710982658959538</v>
      </c>
      <c r="L150" s="1">
        <f t="shared" si="95"/>
        <v>0.710982658959538</v>
      </c>
      <c r="M150" s="1">
        <f t="shared" si="96"/>
        <v>0.670618255148304</v>
      </c>
      <c r="N150" s="1">
        <f t="shared" si="97"/>
        <v>0.670618255148304</v>
      </c>
      <c r="O150" s="1">
        <f t="shared" si="98"/>
        <v>0.670618255148304</v>
      </c>
      <c r="P150" s="1">
        <f t="shared" si="99"/>
        <v>4.01778221474676</v>
      </c>
      <c r="Q150" s="1">
        <f t="shared" si="100"/>
        <v>6397.15516184768</v>
      </c>
      <c r="R150" s="1">
        <f t="shared" si="101"/>
        <v>3.01185479858803</v>
      </c>
      <c r="S150" s="1">
        <f t="shared" si="102"/>
        <v>4.51778226594956</v>
      </c>
      <c r="T150" s="1">
        <f t="shared" si="103"/>
        <v>6.02370962956159</v>
      </c>
      <c r="U150" s="1">
        <f t="shared" si="104"/>
        <v>0.953106822778756</v>
      </c>
      <c r="V150" s="1">
        <f t="shared" si="105"/>
        <v>0.989204612788597</v>
      </c>
      <c r="W150" s="1">
        <f t="shared" si="106"/>
        <v>0.997585172390294</v>
      </c>
      <c r="X150" s="1">
        <f t="shared" si="107"/>
        <v>5.43208417960071</v>
      </c>
      <c r="Y150" s="1">
        <f t="shared" si="108"/>
        <v>6172.91739636135</v>
      </c>
      <c r="Z150" s="1">
        <f t="shared" si="109"/>
        <v>84</v>
      </c>
      <c r="AA150" s="1">
        <f t="shared" si="110"/>
        <v>0</v>
      </c>
    </row>
    <row r="151" spans="2:27">
      <c r="B151">
        <v>50.9</v>
      </c>
      <c r="C151">
        <v>-7.3</v>
      </c>
      <c r="D151">
        <v>-2.5</v>
      </c>
      <c r="E151">
        <v>8</v>
      </c>
      <c r="F151">
        <v>84</v>
      </c>
      <c r="G151" s="1">
        <f t="shared" si="90"/>
        <v>50.1000005513115</v>
      </c>
      <c r="H151" s="1">
        <f t="shared" si="91"/>
        <v>75.1500019592206</v>
      </c>
      <c r="I151" s="1">
        <f t="shared" si="92"/>
        <v>100.200001641333</v>
      </c>
      <c r="J151" s="1">
        <f t="shared" si="93"/>
        <v>0.39306358381503</v>
      </c>
      <c r="K151" s="1">
        <f t="shared" si="94"/>
        <v>0.393063583815029</v>
      </c>
      <c r="L151" s="1">
        <f t="shared" si="95"/>
        <v>0.393063583815029</v>
      </c>
      <c r="M151" s="1">
        <f t="shared" si="96"/>
        <v>0.59701997667981</v>
      </c>
      <c r="N151" s="1">
        <f t="shared" si="97"/>
        <v>0.59701997667981</v>
      </c>
      <c r="O151" s="1">
        <f t="shared" si="98"/>
        <v>0.59701997667981</v>
      </c>
      <c r="P151" s="1">
        <f t="shared" si="99"/>
        <v>3.68658995553934</v>
      </c>
      <c r="Q151" s="1">
        <f t="shared" si="100"/>
        <v>6450.24383296968</v>
      </c>
      <c r="R151" s="1">
        <f t="shared" si="101"/>
        <v>2.79105996075287</v>
      </c>
      <c r="S151" s="1">
        <f t="shared" si="102"/>
        <v>4.18659000420689</v>
      </c>
      <c r="T151" s="1">
        <f t="shared" si="103"/>
        <v>5.58211995151714</v>
      </c>
      <c r="U151" s="1">
        <f t="shared" si="104"/>
        <v>0.942190804982571</v>
      </c>
      <c r="V151" s="1">
        <f t="shared" si="105"/>
        <v>0.985029500180673</v>
      </c>
      <c r="W151" s="1">
        <f t="shared" si="106"/>
        <v>0.99624954254923</v>
      </c>
      <c r="X151" s="1">
        <f t="shared" si="107"/>
        <v>5.41223423288336</v>
      </c>
      <c r="Y151" s="1">
        <f t="shared" si="108"/>
        <v>6176.03692826719</v>
      </c>
      <c r="Z151" s="1">
        <f t="shared" si="109"/>
        <v>84</v>
      </c>
      <c r="AA151" s="1">
        <f t="shared" si="110"/>
        <v>0</v>
      </c>
    </row>
    <row r="152" spans="2:27">
      <c r="B152">
        <v>60.4</v>
      </c>
      <c r="C152">
        <v>-5.7</v>
      </c>
      <c r="D152">
        <v>-3.8</v>
      </c>
      <c r="E152">
        <v>3</v>
      </c>
      <c r="F152">
        <v>84</v>
      </c>
      <c r="G152" s="1">
        <f t="shared" si="90"/>
        <v>54.9000006041318</v>
      </c>
      <c r="H152" s="1">
        <f t="shared" si="91"/>
        <v>82.3500021469304</v>
      </c>
      <c r="I152" s="1">
        <f t="shared" si="92"/>
        <v>109.800001798586</v>
      </c>
      <c r="J152" s="1">
        <f t="shared" si="93"/>
        <v>0.670520231213873</v>
      </c>
      <c r="K152" s="1">
        <f t="shared" si="94"/>
        <v>0.670520231213873</v>
      </c>
      <c r="L152" s="1">
        <f t="shared" si="95"/>
        <v>0.670520231213873</v>
      </c>
      <c r="M152" s="1">
        <f t="shared" si="96"/>
        <v>0.661619637885934</v>
      </c>
      <c r="N152" s="1">
        <f t="shared" si="97"/>
        <v>0.661619637885934</v>
      </c>
      <c r="O152" s="1">
        <f t="shared" si="98"/>
        <v>0.661619637885934</v>
      </c>
      <c r="P152" s="1">
        <f t="shared" si="99"/>
        <v>3.97728843632037</v>
      </c>
      <c r="Q152" s="1">
        <f t="shared" si="100"/>
        <v>6403.63436600386</v>
      </c>
      <c r="R152" s="1">
        <f t="shared" si="101"/>
        <v>2.98485894650385</v>
      </c>
      <c r="S152" s="1">
        <f t="shared" si="102"/>
        <v>4.47728848721319</v>
      </c>
      <c r="T152" s="1">
        <f t="shared" si="103"/>
        <v>5.96971792510296</v>
      </c>
      <c r="U152" s="1">
        <f t="shared" si="104"/>
        <v>0.951885398281041</v>
      </c>
      <c r="V152" s="1">
        <f t="shared" si="105"/>
        <v>0.988763508029317</v>
      </c>
      <c r="W152" s="1">
        <f t="shared" si="106"/>
        <v>0.997451549187003</v>
      </c>
      <c r="X152" s="1">
        <f t="shared" si="107"/>
        <v>5.42993385152243</v>
      </c>
      <c r="Y152" s="1">
        <f t="shared" si="108"/>
        <v>6173.25529457614</v>
      </c>
      <c r="Z152" s="1">
        <f t="shared" si="109"/>
        <v>84</v>
      </c>
      <c r="AA152" s="1">
        <f t="shared" si="110"/>
        <v>0</v>
      </c>
    </row>
    <row r="153" spans="2:27">
      <c r="B153">
        <v>55.6</v>
      </c>
      <c r="C153">
        <v>-7.4</v>
      </c>
      <c r="D153">
        <v>-2.5</v>
      </c>
      <c r="E153">
        <v>7</v>
      </c>
      <c r="F153">
        <v>84</v>
      </c>
      <c r="G153" s="1">
        <f t="shared" si="90"/>
        <v>53.7000005909267</v>
      </c>
      <c r="H153" s="1">
        <f t="shared" si="91"/>
        <v>80.5500021000029</v>
      </c>
      <c r="I153" s="1">
        <f t="shared" si="92"/>
        <v>107.400001759273</v>
      </c>
      <c r="J153" s="1">
        <f t="shared" si="93"/>
        <v>0.601156069364162</v>
      </c>
      <c r="K153" s="1">
        <f t="shared" si="94"/>
        <v>0.601156069364162</v>
      </c>
      <c r="L153" s="1">
        <f t="shared" si="95"/>
        <v>0.601156069364162</v>
      </c>
      <c r="M153" s="1">
        <f t="shared" si="96"/>
        <v>0.645920752118013</v>
      </c>
      <c r="N153" s="1">
        <f t="shared" si="97"/>
        <v>0.645920752118013</v>
      </c>
      <c r="O153" s="1">
        <f t="shared" si="98"/>
        <v>0.645920752118013</v>
      </c>
      <c r="P153" s="1">
        <f t="shared" si="99"/>
        <v>3.90664344906374</v>
      </c>
      <c r="Q153" s="1">
        <f t="shared" si="100"/>
        <v>6414.9457635954</v>
      </c>
      <c r="R153" s="1">
        <f t="shared" si="101"/>
        <v>2.93776228868183</v>
      </c>
      <c r="S153" s="1">
        <f t="shared" si="102"/>
        <v>4.40664349941578</v>
      </c>
      <c r="T153" s="1">
        <f t="shared" si="103"/>
        <v>5.87552460895249</v>
      </c>
      <c r="U153" s="1">
        <f t="shared" si="104"/>
        <v>0.949681902656787</v>
      </c>
      <c r="V153" s="1">
        <f t="shared" si="105"/>
        <v>0.987950905566387</v>
      </c>
      <c r="W153" s="1">
        <f t="shared" si="106"/>
        <v>0.997200537926454</v>
      </c>
      <c r="X153" s="1">
        <f t="shared" si="107"/>
        <v>5.42600942961843</v>
      </c>
      <c r="Y153" s="1">
        <f t="shared" si="108"/>
        <v>6173.87199415441</v>
      </c>
      <c r="Z153" s="1">
        <f t="shared" si="109"/>
        <v>84</v>
      </c>
      <c r="AA153" s="1">
        <f t="shared" si="110"/>
        <v>0</v>
      </c>
    </row>
    <row r="154" spans="2:27">
      <c r="B154">
        <v>55.6</v>
      </c>
      <c r="C154">
        <v>-6.6</v>
      </c>
      <c r="D154">
        <v>-4.5</v>
      </c>
      <c r="E154">
        <v>5</v>
      </c>
      <c r="F154">
        <v>84</v>
      </c>
      <c r="G154" s="1">
        <f t="shared" si="90"/>
        <v>50.5000005557132</v>
      </c>
      <c r="H154" s="1">
        <f t="shared" si="91"/>
        <v>75.7500019748631</v>
      </c>
      <c r="I154" s="1">
        <f t="shared" si="92"/>
        <v>101.000001654437</v>
      </c>
      <c r="J154" s="1">
        <f t="shared" si="93"/>
        <v>0.416184971098266</v>
      </c>
      <c r="K154" s="1">
        <f t="shared" si="94"/>
        <v>0.416184971098266</v>
      </c>
      <c r="L154" s="1">
        <f t="shared" si="95"/>
        <v>0.416184971098266</v>
      </c>
      <c r="M154" s="1">
        <f t="shared" si="96"/>
        <v>0.602569987515325</v>
      </c>
      <c r="N154" s="1">
        <f t="shared" si="97"/>
        <v>0.602569987515325</v>
      </c>
      <c r="O154" s="1">
        <f t="shared" si="98"/>
        <v>0.602569987515325</v>
      </c>
      <c r="P154" s="1">
        <f t="shared" si="99"/>
        <v>3.71156500475909</v>
      </c>
      <c r="Q154" s="1">
        <f t="shared" si="100"/>
        <v>6446.23279398502</v>
      </c>
      <c r="R154" s="1">
        <f t="shared" si="101"/>
        <v>2.80770999344264</v>
      </c>
      <c r="S154" s="1">
        <f t="shared" si="102"/>
        <v>4.21156505361783</v>
      </c>
      <c r="T154" s="1">
        <f t="shared" si="103"/>
        <v>5.6154200170757</v>
      </c>
      <c r="U154" s="1">
        <f t="shared" si="104"/>
        <v>0.943091038416763</v>
      </c>
      <c r="V154" s="1">
        <f t="shared" si="105"/>
        <v>0.985393365206888</v>
      </c>
      <c r="W154" s="1">
        <f t="shared" si="106"/>
        <v>0.996371930838461</v>
      </c>
      <c r="X154" s="1">
        <f t="shared" si="107"/>
        <v>5.41392504046348</v>
      </c>
      <c r="Y154" s="1">
        <f t="shared" si="108"/>
        <v>6175.77117754589</v>
      </c>
      <c r="Z154" s="1">
        <f t="shared" si="109"/>
        <v>84</v>
      </c>
      <c r="AA154" s="1">
        <f t="shared" si="110"/>
        <v>0</v>
      </c>
    </row>
    <row r="155" spans="2:27">
      <c r="B155">
        <v>50.9</v>
      </c>
      <c r="C155">
        <v>-7.4</v>
      </c>
      <c r="D155">
        <v>-3.9</v>
      </c>
      <c r="E155">
        <v>5</v>
      </c>
      <c r="F155">
        <v>84</v>
      </c>
      <c r="G155" s="1">
        <f t="shared" si="90"/>
        <v>45.6000005017925</v>
      </c>
      <c r="H155" s="1">
        <f t="shared" si="91"/>
        <v>68.4000017832427</v>
      </c>
      <c r="I155" s="1">
        <f t="shared" si="92"/>
        <v>91.2000014939075</v>
      </c>
      <c r="J155" s="1">
        <f t="shared" si="93"/>
        <v>0.132947976878613</v>
      </c>
      <c r="K155" s="1">
        <f t="shared" si="94"/>
        <v>0.132947976878613</v>
      </c>
      <c r="L155" s="1">
        <f t="shared" si="95"/>
        <v>0.132947976878613</v>
      </c>
      <c r="M155" s="1">
        <f t="shared" si="96"/>
        <v>0.533188124816795</v>
      </c>
      <c r="N155" s="1">
        <f t="shared" si="97"/>
        <v>0.533188124816795</v>
      </c>
      <c r="O155" s="1">
        <f t="shared" si="98"/>
        <v>0.533188124816794</v>
      </c>
      <c r="P155" s="1">
        <f t="shared" si="99"/>
        <v>3.39934661686592</v>
      </c>
      <c r="Q155" s="1">
        <f t="shared" si="100"/>
        <v>6496.46532578812</v>
      </c>
      <c r="R155" s="1">
        <f t="shared" si="101"/>
        <v>2.59956440305657</v>
      </c>
      <c r="S155" s="1">
        <f t="shared" si="102"/>
        <v>3.89934666333466</v>
      </c>
      <c r="T155" s="1">
        <f t="shared" si="103"/>
        <v>5.19912883406543</v>
      </c>
      <c r="U155" s="1">
        <f t="shared" si="104"/>
        <v>0.930833540116174</v>
      </c>
      <c r="V155" s="1">
        <f t="shared" si="105"/>
        <v>0.980146985058196</v>
      </c>
      <c r="W155" s="1">
        <f t="shared" si="106"/>
        <v>0.994508945797179</v>
      </c>
      <c r="X155" s="1">
        <f t="shared" si="107"/>
        <v>5.39007200145621</v>
      </c>
      <c r="Y155" s="1">
        <f t="shared" si="108"/>
        <v>6179.52077993624</v>
      </c>
      <c r="Z155" s="1">
        <f t="shared" si="109"/>
        <v>69</v>
      </c>
      <c r="AA155" s="1">
        <f t="shared" si="110"/>
        <v>1</v>
      </c>
    </row>
    <row r="156" spans="2:27">
      <c r="B156">
        <v>55.6</v>
      </c>
      <c r="C156">
        <v>-6.3</v>
      </c>
      <c r="D156">
        <v>-2.3</v>
      </c>
      <c r="E156">
        <v>7</v>
      </c>
      <c r="F156">
        <v>84</v>
      </c>
      <c r="G156" s="1">
        <f t="shared" si="90"/>
        <v>55.0000006052322</v>
      </c>
      <c r="H156" s="1">
        <f t="shared" si="91"/>
        <v>82.500002150841</v>
      </c>
      <c r="I156" s="1">
        <f t="shared" si="92"/>
        <v>110.000001801862</v>
      </c>
      <c r="J156" s="1">
        <f t="shared" si="93"/>
        <v>0.676300578034682</v>
      </c>
      <c r="K156" s="1">
        <f t="shared" si="94"/>
        <v>0.676300578034682</v>
      </c>
      <c r="L156" s="1">
        <f t="shared" si="95"/>
        <v>0.676300578034682</v>
      </c>
      <c r="M156" s="1">
        <f t="shared" si="96"/>
        <v>0.662912525249427</v>
      </c>
      <c r="N156" s="1">
        <f t="shared" si="97"/>
        <v>0.662912525249427</v>
      </c>
      <c r="O156" s="1">
        <f t="shared" si="98"/>
        <v>0.662912525249427</v>
      </c>
      <c r="P156" s="1">
        <f t="shared" si="99"/>
        <v>3.98310642956324</v>
      </c>
      <c r="Q156" s="1">
        <f t="shared" si="100"/>
        <v>6402.7032566626</v>
      </c>
      <c r="R156" s="1">
        <f t="shared" si="101"/>
        <v>2.98873760863701</v>
      </c>
      <c r="S156" s="1">
        <f t="shared" si="102"/>
        <v>4.48310648050059</v>
      </c>
      <c r="T156" s="1">
        <f t="shared" si="103"/>
        <v>5.97747524941099</v>
      </c>
      <c r="U156" s="1">
        <f t="shared" si="104"/>
        <v>0.952062728373478</v>
      </c>
      <c r="V156" s="1">
        <f t="shared" si="105"/>
        <v>0.988827963821831</v>
      </c>
      <c r="W156" s="1">
        <f t="shared" si="106"/>
        <v>0.997471192067436</v>
      </c>
      <c r="X156" s="1">
        <f t="shared" si="107"/>
        <v>5.43024715106961</v>
      </c>
      <c r="Y156" s="1">
        <f t="shared" si="108"/>
        <v>6173.20606274201</v>
      </c>
      <c r="Z156" s="1">
        <f t="shared" si="109"/>
        <v>84</v>
      </c>
      <c r="AA156" s="1">
        <f t="shared" si="110"/>
        <v>0</v>
      </c>
    </row>
    <row r="157" spans="2:27">
      <c r="B157">
        <v>60.4</v>
      </c>
      <c r="C157">
        <v>-6.2</v>
      </c>
      <c r="D157">
        <v>-3.8</v>
      </c>
      <c r="E157">
        <v>6</v>
      </c>
      <c r="F157">
        <v>84</v>
      </c>
      <c r="G157" s="1">
        <f t="shared" si="90"/>
        <v>57.4000006316423</v>
      </c>
      <c r="H157" s="1">
        <f t="shared" si="91"/>
        <v>86.1000022446959</v>
      </c>
      <c r="I157" s="1">
        <f t="shared" si="92"/>
        <v>114.800001880489</v>
      </c>
      <c r="J157" s="1">
        <f t="shared" si="93"/>
        <v>0.815028901734104</v>
      </c>
      <c r="K157" s="1">
        <f t="shared" si="94"/>
        <v>0.815028901734104</v>
      </c>
      <c r="L157" s="1">
        <f t="shared" si="95"/>
        <v>0.815028901734104</v>
      </c>
      <c r="M157" s="1">
        <f t="shared" si="96"/>
        <v>0.693180096222998</v>
      </c>
      <c r="N157" s="1">
        <f t="shared" si="97"/>
        <v>0.693180096222998</v>
      </c>
      <c r="O157" s="1">
        <f t="shared" si="98"/>
        <v>0.693180096222998</v>
      </c>
      <c r="P157" s="1">
        <f t="shared" si="99"/>
        <v>4.11931050145262</v>
      </c>
      <c r="Q157" s="1">
        <f t="shared" si="100"/>
        <v>6380.92455476334</v>
      </c>
      <c r="R157" s="1">
        <f t="shared" si="101"/>
        <v>3.07954032255694</v>
      </c>
      <c r="S157" s="1">
        <f t="shared" si="102"/>
        <v>4.61931055343261</v>
      </c>
      <c r="T157" s="1">
        <f t="shared" si="103"/>
        <v>6.15908067822721</v>
      </c>
      <c r="U157" s="1">
        <f t="shared" si="104"/>
        <v>0.956040869915697</v>
      </c>
      <c r="V157" s="1">
        <f t="shared" si="105"/>
        <v>0.990236671054068</v>
      </c>
      <c r="W157" s="1">
        <f t="shared" si="106"/>
        <v>0.997890264389582</v>
      </c>
      <c r="X157" s="1">
        <f t="shared" si="107"/>
        <v>5.43717649821708</v>
      </c>
      <c r="Y157" s="1">
        <f t="shared" si="108"/>
        <v>6172.1172365723</v>
      </c>
      <c r="Z157" s="1">
        <f t="shared" si="109"/>
        <v>84</v>
      </c>
      <c r="AA157" s="1">
        <f t="shared" si="110"/>
        <v>0</v>
      </c>
    </row>
    <row r="158" spans="2:27">
      <c r="B158">
        <v>55.6</v>
      </c>
      <c r="C158">
        <v>-7.8</v>
      </c>
      <c r="D158">
        <v>-2.5</v>
      </c>
      <c r="E158">
        <v>7</v>
      </c>
      <c r="F158">
        <v>84</v>
      </c>
      <c r="G158" s="1">
        <f t="shared" si="90"/>
        <v>53.300000586525</v>
      </c>
      <c r="H158" s="1">
        <f t="shared" si="91"/>
        <v>79.9500020843605</v>
      </c>
      <c r="I158" s="1">
        <f t="shared" si="92"/>
        <v>106.600001746168</v>
      </c>
      <c r="J158" s="1">
        <f t="shared" si="93"/>
        <v>0.578034682080925</v>
      </c>
      <c r="K158" s="1">
        <f t="shared" si="94"/>
        <v>0.578034682080925</v>
      </c>
      <c r="L158" s="1">
        <f t="shared" si="95"/>
        <v>0.578034682080925</v>
      </c>
      <c r="M158" s="1">
        <f t="shared" si="96"/>
        <v>0.640615061443902</v>
      </c>
      <c r="N158" s="1">
        <f t="shared" si="97"/>
        <v>0.640615061443902</v>
      </c>
      <c r="O158" s="1">
        <f t="shared" si="98"/>
        <v>0.640615061443902</v>
      </c>
      <c r="P158" s="1">
        <f t="shared" si="99"/>
        <v>3.88276784059054</v>
      </c>
      <c r="Q158" s="1">
        <f t="shared" si="100"/>
        <v>6418.77088888471</v>
      </c>
      <c r="R158" s="1">
        <f t="shared" si="101"/>
        <v>2.92184521648434</v>
      </c>
      <c r="S158" s="1">
        <f t="shared" si="102"/>
        <v>4.38276789075982</v>
      </c>
      <c r="T158" s="1">
        <f t="shared" si="103"/>
        <v>5.84369046438636</v>
      </c>
      <c r="U158" s="1">
        <f t="shared" si="104"/>
        <v>0.948915819318625</v>
      </c>
      <c r="V158" s="1">
        <f t="shared" si="105"/>
        <v>0.987663356051846</v>
      </c>
      <c r="W158" s="1">
        <f t="shared" si="106"/>
        <v>0.997110247441274</v>
      </c>
      <c r="X158" s="1">
        <f t="shared" si="107"/>
        <v>5.42463144101546</v>
      </c>
      <c r="Y158" s="1">
        <f t="shared" si="108"/>
        <v>6174.08854418026</v>
      </c>
      <c r="Z158" s="1">
        <f t="shared" si="109"/>
        <v>84</v>
      </c>
      <c r="AA158" s="1">
        <f t="shared" si="110"/>
        <v>0</v>
      </c>
    </row>
    <row r="159" spans="2:27">
      <c r="B159">
        <v>60.4</v>
      </c>
      <c r="C159">
        <v>-6.2</v>
      </c>
      <c r="D159">
        <v>-4.2</v>
      </c>
      <c r="E159">
        <v>7</v>
      </c>
      <c r="F159">
        <v>84</v>
      </c>
      <c r="G159" s="1">
        <f t="shared" si="90"/>
        <v>58.0000006382449</v>
      </c>
      <c r="H159" s="1">
        <f t="shared" si="91"/>
        <v>87.0000022681596</v>
      </c>
      <c r="I159" s="1">
        <f t="shared" si="92"/>
        <v>116.000001900146</v>
      </c>
      <c r="J159" s="1">
        <f t="shared" si="93"/>
        <v>0.84971098265896</v>
      </c>
      <c r="K159" s="1">
        <f t="shared" si="94"/>
        <v>0.849710982658959</v>
      </c>
      <c r="L159" s="1">
        <f t="shared" si="95"/>
        <v>0.84971098265896</v>
      </c>
      <c r="M159" s="1">
        <f t="shared" si="96"/>
        <v>0.700506510976694</v>
      </c>
      <c r="N159" s="1">
        <f t="shared" si="97"/>
        <v>0.700506510976694</v>
      </c>
      <c r="O159" s="1">
        <f t="shared" si="98"/>
        <v>0.700506510976694</v>
      </c>
      <c r="P159" s="1">
        <f t="shared" si="99"/>
        <v>4.15227936845141</v>
      </c>
      <c r="Q159" s="1">
        <f t="shared" si="100"/>
        <v>6375.65849005383</v>
      </c>
      <c r="R159" s="1">
        <f t="shared" si="101"/>
        <v>3.10151956705989</v>
      </c>
      <c r="S159" s="1">
        <f t="shared" si="102"/>
        <v>4.65227942068377</v>
      </c>
      <c r="T159" s="1">
        <f t="shared" si="103"/>
        <v>6.20303916746945</v>
      </c>
      <c r="U159" s="1">
        <f t="shared" si="104"/>
        <v>0.956955382210496</v>
      </c>
      <c r="V159" s="1">
        <f t="shared" si="105"/>
        <v>0.990550316552655</v>
      </c>
      <c r="W159" s="1">
        <f t="shared" si="106"/>
        <v>0.997980813144976</v>
      </c>
      <c r="X159" s="1">
        <f t="shared" si="107"/>
        <v>5.43874257629584</v>
      </c>
      <c r="Y159" s="1">
        <f t="shared" si="108"/>
        <v>6171.87116799351</v>
      </c>
      <c r="Z159" s="1">
        <f t="shared" si="109"/>
        <v>84</v>
      </c>
      <c r="AA159" s="1">
        <f t="shared" si="110"/>
        <v>0</v>
      </c>
    </row>
    <row r="160" spans="2:27">
      <c r="B160">
        <v>50.9</v>
      </c>
      <c r="C160">
        <v>-7.9</v>
      </c>
      <c r="D160">
        <v>-0.6</v>
      </c>
      <c r="E160">
        <v>7</v>
      </c>
      <c r="F160">
        <v>84</v>
      </c>
      <c r="G160" s="1">
        <f t="shared" si="90"/>
        <v>50.4000005546128</v>
      </c>
      <c r="H160" s="1">
        <f t="shared" si="91"/>
        <v>75.6000019709525</v>
      </c>
      <c r="I160" s="1">
        <f t="shared" si="92"/>
        <v>100.800001651161</v>
      </c>
      <c r="J160" s="1">
        <f t="shared" si="93"/>
        <v>0.410404624277457</v>
      </c>
      <c r="K160" s="1">
        <f t="shared" si="94"/>
        <v>0.410404624277457</v>
      </c>
      <c r="L160" s="1">
        <f t="shared" si="95"/>
        <v>0.410404624277456</v>
      </c>
      <c r="M160" s="1">
        <f t="shared" si="96"/>
        <v>0.60118489619007</v>
      </c>
      <c r="N160" s="1">
        <f t="shared" si="97"/>
        <v>0.60118489619007</v>
      </c>
      <c r="O160" s="1">
        <f t="shared" si="98"/>
        <v>0.60118489619007</v>
      </c>
      <c r="P160" s="1">
        <f t="shared" si="99"/>
        <v>3.70533209368066</v>
      </c>
      <c r="Q160" s="1">
        <f t="shared" si="100"/>
        <v>6447.23369418611</v>
      </c>
      <c r="R160" s="1">
        <f t="shared" si="101"/>
        <v>2.80355471942115</v>
      </c>
      <c r="S160" s="1">
        <f t="shared" si="102"/>
        <v>4.20533214249168</v>
      </c>
      <c r="T160" s="1">
        <f t="shared" si="103"/>
        <v>5.60710946898804</v>
      </c>
      <c r="U160" s="1">
        <f t="shared" si="104"/>
        <v>0.94286761243929</v>
      </c>
      <c r="V160" s="1">
        <f t="shared" si="105"/>
        <v>0.985303381218043</v>
      </c>
      <c r="W160" s="1">
        <f t="shared" si="106"/>
        <v>0.996341764720703</v>
      </c>
      <c r="X160" s="1">
        <f t="shared" si="107"/>
        <v>5.41350630626026</v>
      </c>
      <c r="Y160" s="1">
        <f t="shared" si="108"/>
        <v>6175.8369910762</v>
      </c>
      <c r="Z160" s="1">
        <f t="shared" si="109"/>
        <v>84</v>
      </c>
      <c r="AA160" s="1">
        <f t="shared" si="110"/>
        <v>0</v>
      </c>
    </row>
    <row r="161" spans="2:27">
      <c r="B161">
        <v>60.4</v>
      </c>
      <c r="C161">
        <v>-6.3</v>
      </c>
      <c r="D161">
        <v>-3.8</v>
      </c>
      <c r="E161">
        <v>5</v>
      </c>
      <c r="F161">
        <v>84</v>
      </c>
      <c r="G161" s="1">
        <f t="shared" si="90"/>
        <v>56.3000006195377</v>
      </c>
      <c r="H161" s="1">
        <f t="shared" si="91"/>
        <v>84.450002201679</v>
      </c>
      <c r="I161" s="1">
        <f t="shared" si="92"/>
        <v>112.600001844452</v>
      </c>
      <c r="J161" s="1">
        <f t="shared" si="93"/>
        <v>0.751445086705202</v>
      </c>
      <c r="K161" s="1">
        <f t="shared" si="94"/>
        <v>0.751445086705202</v>
      </c>
      <c r="L161" s="1">
        <f t="shared" si="95"/>
        <v>0.751445086705202</v>
      </c>
      <c r="M161" s="1">
        <f t="shared" si="96"/>
        <v>0.679493494769595</v>
      </c>
      <c r="N161" s="1">
        <f t="shared" si="97"/>
        <v>0.679493494769595</v>
      </c>
      <c r="O161" s="1">
        <f t="shared" si="98"/>
        <v>0.679493494769595</v>
      </c>
      <c r="P161" s="1">
        <f t="shared" si="99"/>
        <v>4.05772079377808</v>
      </c>
      <c r="Q161" s="1">
        <f t="shared" si="100"/>
        <v>6390.76800468554</v>
      </c>
      <c r="R161" s="1">
        <f t="shared" si="101"/>
        <v>3.0384805177449</v>
      </c>
      <c r="S161" s="1">
        <f t="shared" si="102"/>
        <v>4.5577208452866</v>
      </c>
      <c r="T161" s="1">
        <f t="shared" si="103"/>
        <v>6.07696106816162</v>
      </c>
      <c r="U161" s="1">
        <f t="shared" si="104"/>
        <v>0.954282583996011</v>
      </c>
      <c r="V161" s="1">
        <f t="shared" si="105"/>
        <v>0.989622882943374</v>
      </c>
      <c r="W161" s="1">
        <f t="shared" si="106"/>
        <v>0.997710114766829</v>
      </c>
      <c r="X161" s="1">
        <f t="shared" si="107"/>
        <v>5.43413723083659</v>
      </c>
      <c r="Y161" s="1">
        <f t="shared" si="108"/>
        <v>6172.59479266302</v>
      </c>
      <c r="Z161" s="1">
        <f t="shared" si="109"/>
        <v>84</v>
      </c>
      <c r="AA161" s="1">
        <f t="shared" si="110"/>
        <v>0</v>
      </c>
    </row>
    <row r="162" spans="2:27">
      <c r="B162">
        <v>55.6</v>
      </c>
      <c r="C162">
        <v>-4.8</v>
      </c>
      <c r="D162">
        <v>-2.5</v>
      </c>
      <c r="E162">
        <v>8</v>
      </c>
      <c r="F162">
        <v>84</v>
      </c>
      <c r="G162" s="1">
        <f t="shared" si="90"/>
        <v>57.3000006305419</v>
      </c>
      <c r="H162" s="1">
        <f t="shared" si="91"/>
        <v>85.9500022407853</v>
      </c>
      <c r="I162" s="1">
        <f t="shared" si="92"/>
        <v>114.600001877213</v>
      </c>
      <c r="J162" s="1">
        <f t="shared" si="93"/>
        <v>0.809248554913295</v>
      </c>
      <c r="K162" s="1">
        <f t="shared" si="94"/>
        <v>0.809248554913295</v>
      </c>
      <c r="L162" s="1">
        <f t="shared" si="95"/>
        <v>0.809248554913295</v>
      </c>
      <c r="M162" s="1">
        <f t="shared" si="96"/>
        <v>0.691949352796909</v>
      </c>
      <c r="N162" s="1">
        <f t="shared" si="97"/>
        <v>0.691949352796909</v>
      </c>
      <c r="O162" s="1">
        <f t="shared" si="98"/>
        <v>0.691949352796909</v>
      </c>
      <c r="P162" s="1">
        <f t="shared" si="99"/>
        <v>4.11377215593323</v>
      </c>
      <c r="Q162" s="1">
        <f t="shared" si="100"/>
        <v>6381.80939915415</v>
      </c>
      <c r="R162" s="1">
        <f t="shared" si="101"/>
        <v>3.07584809223804</v>
      </c>
      <c r="S162" s="1">
        <f t="shared" si="102"/>
        <v>4.61377220787082</v>
      </c>
      <c r="T162" s="1">
        <f t="shared" si="103"/>
        <v>6.15169621754971</v>
      </c>
      <c r="U162" s="1">
        <f t="shared" si="104"/>
        <v>0.955885436023332</v>
      </c>
      <c r="V162" s="1">
        <f t="shared" si="105"/>
        <v>0.990182980656421</v>
      </c>
      <c r="W162" s="1">
        <f t="shared" si="106"/>
        <v>0.997874660699629</v>
      </c>
      <c r="X162" s="1">
        <f t="shared" si="107"/>
        <v>5.43690932134401</v>
      </c>
      <c r="Y162" s="1">
        <f t="shared" si="108"/>
        <v>6172.15921698272</v>
      </c>
      <c r="Z162" s="1">
        <f t="shared" si="109"/>
        <v>84</v>
      </c>
      <c r="AA162" s="1">
        <f t="shared" si="110"/>
        <v>0</v>
      </c>
    </row>
    <row r="163" spans="2:27">
      <c r="B163">
        <v>50.9</v>
      </c>
      <c r="C163">
        <v>-6.2</v>
      </c>
      <c r="D163">
        <v>-2.7</v>
      </c>
      <c r="E163">
        <v>7</v>
      </c>
      <c r="F163">
        <v>84</v>
      </c>
      <c r="G163" s="1">
        <f t="shared" si="90"/>
        <v>50.0000005502111</v>
      </c>
      <c r="H163" s="1">
        <f t="shared" si="91"/>
        <v>75.00000195531</v>
      </c>
      <c r="I163" s="1">
        <f t="shared" si="92"/>
        <v>100.000001638057</v>
      </c>
      <c r="J163" s="1">
        <f t="shared" si="93"/>
        <v>0.38728323699422</v>
      </c>
      <c r="K163" s="1">
        <f t="shared" si="94"/>
        <v>0.38728323699422</v>
      </c>
      <c r="L163" s="1">
        <f t="shared" si="95"/>
        <v>0.387283236994219</v>
      </c>
      <c r="M163" s="1">
        <f t="shared" si="96"/>
        <v>0.595628523196267</v>
      </c>
      <c r="N163" s="1">
        <f t="shared" si="97"/>
        <v>0.595628523196267</v>
      </c>
      <c r="O163" s="1">
        <f t="shared" si="98"/>
        <v>0.595628523196267</v>
      </c>
      <c r="P163" s="1">
        <f t="shared" si="99"/>
        <v>3.68032841474808</v>
      </c>
      <c r="Q163" s="1">
        <f t="shared" si="100"/>
        <v>6451.24964356272</v>
      </c>
      <c r="R163" s="1">
        <f t="shared" si="101"/>
        <v>2.78688560025631</v>
      </c>
      <c r="S163" s="1">
        <f t="shared" si="102"/>
        <v>4.18032846336771</v>
      </c>
      <c r="T163" s="1">
        <f t="shared" si="103"/>
        <v>5.57377123047912</v>
      </c>
      <c r="U163" s="1">
        <f t="shared" si="104"/>
        <v>0.94196301873892</v>
      </c>
      <c r="V163" s="1">
        <f t="shared" si="105"/>
        <v>0.984936884119969</v>
      </c>
      <c r="W163" s="1">
        <f t="shared" si="106"/>
        <v>0.996218218865127</v>
      </c>
      <c r="X163" s="1">
        <f t="shared" si="107"/>
        <v>5.41180487517329</v>
      </c>
      <c r="Y163" s="1">
        <f t="shared" si="108"/>
        <v>6176.10441297784</v>
      </c>
      <c r="Z163" s="1">
        <f t="shared" si="109"/>
        <v>84</v>
      </c>
      <c r="AA163" s="1">
        <f t="shared" si="110"/>
        <v>0</v>
      </c>
    </row>
    <row r="164" spans="2:27">
      <c r="B164">
        <v>50.9</v>
      </c>
      <c r="C164">
        <v>-5.5</v>
      </c>
      <c r="D164">
        <v>-2.5</v>
      </c>
      <c r="E164">
        <v>8</v>
      </c>
      <c r="F164">
        <v>84</v>
      </c>
      <c r="G164" s="1">
        <f t="shared" si="90"/>
        <v>51.9000005711191</v>
      </c>
      <c r="H164" s="1">
        <f t="shared" si="91"/>
        <v>77.8500020296118</v>
      </c>
      <c r="I164" s="1">
        <f t="shared" si="92"/>
        <v>103.800001700303</v>
      </c>
      <c r="J164" s="1">
        <f t="shared" si="93"/>
        <v>0.497109826589596</v>
      </c>
      <c r="K164" s="1">
        <f t="shared" si="94"/>
        <v>0.497109826589596</v>
      </c>
      <c r="L164" s="1">
        <f t="shared" si="95"/>
        <v>0.497109826589595</v>
      </c>
      <c r="M164" s="1">
        <f t="shared" si="96"/>
        <v>0.621779889720615</v>
      </c>
      <c r="N164" s="1">
        <f t="shared" si="97"/>
        <v>0.621779889720615</v>
      </c>
      <c r="O164" s="1">
        <f t="shared" si="98"/>
        <v>0.621779889720615</v>
      </c>
      <c r="P164" s="1">
        <f t="shared" si="99"/>
        <v>3.79800956627485</v>
      </c>
      <c r="Q164" s="1">
        <f t="shared" si="100"/>
        <v>6432.35926953134</v>
      </c>
      <c r="R164" s="1">
        <f t="shared" si="101"/>
        <v>2.86533970069268</v>
      </c>
      <c r="S164" s="1">
        <f t="shared" si="102"/>
        <v>4.29800961579531</v>
      </c>
      <c r="T164" s="1">
        <f t="shared" si="103"/>
        <v>5.73067943219545</v>
      </c>
      <c r="U164" s="1">
        <f t="shared" si="104"/>
        <v>0.946106216278558</v>
      </c>
      <c r="V164" s="1">
        <f t="shared" si="105"/>
        <v>0.986586768280884</v>
      </c>
      <c r="W164" s="1">
        <f t="shared" si="106"/>
        <v>0.996765623323615</v>
      </c>
      <c r="X164" s="1">
        <f t="shared" si="107"/>
        <v>5.41951770799933</v>
      </c>
      <c r="Y164" s="1">
        <f t="shared" si="108"/>
        <v>6174.89219724343</v>
      </c>
      <c r="Z164" s="1">
        <f t="shared" si="109"/>
        <v>84</v>
      </c>
      <c r="AA164" s="1">
        <f t="shared" si="110"/>
        <v>0</v>
      </c>
    </row>
    <row r="165" spans="2:27">
      <c r="B165">
        <v>60.4</v>
      </c>
      <c r="C165">
        <v>-6.6</v>
      </c>
      <c r="D165">
        <v>-3.8</v>
      </c>
      <c r="E165">
        <v>5</v>
      </c>
      <c r="F165">
        <v>84</v>
      </c>
      <c r="G165" s="1">
        <f t="shared" si="90"/>
        <v>56.0000006162364</v>
      </c>
      <c r="H165" s="1">
        <f t="shared" si="91"/>
        <v>84.0000021899472</v>
      </c>
      <c r="I165" s="1">
        <f t="shared" si="92"/>
        <v>112.000001834623</v>
      </c>
      <c r="J165" s="1">
        <f t="shared" si="93"/>
        <v>0.734104046242775</v>
      </c>
      <c r="K165" s="1">
        <f t="shared" si="94"/>
        <v>0.734104046242774</v>
      </c>
      <c r="L165" s="1">
        <f t="shared" si="95"/>
        <v>0.734104046242775</v>
      </c>
      <c r="M165" s="1">
        <f t="shared" si="96"/>
        <v>0.675705230379883</v>
      </c>
      <c r="N165" s="1">
        <f t="shared" si="97"/>
        <v>0.675705230379883</v>
      </c>
      <c r="O165" s="1">
        <f t="shared" si="98"/>
        <v>0.675705230379883</v>
      </c>
      <c r="P165" s="1">
        <f t="shared" si="99"/>
        <v>4.04067360371043</v>
      </c>
      <c r="Q165" s="1">
        <f t="shared" si="100"/>
        <v>6393.49387774837</v>
      </c>
      <c r="R165" s="1">
        <f t="shared" si="101"/>
        <v>3.0271157244507</v>
      </c>
      <c r="S165" s="1">
        <f t="shared" si="102"/>
        <v>4.54067365508846</v>
      </c>
      <c r="T165" s="1">
        <f t="shared" si="103"/>
        <v>6.05423148145103</v>
      </c>
      <c r="U165" s="1">
        <f t="shared" si="104"/>
        <v>0.953784200661438</v>
      </c>
      <c r="V165" s="1">
        <f t="shared" si="105"/>
        <v>0.989446348772721</v>
      </c>
      <c r="W165" s="1">
        <f t="shared" si="106"/>
        <v>0.99765759391225</v>
      </c>
      <c r="X165" s="1">
        <f t="shared" si="107"/>
        <v>5.43326900452277</v>
      </c>
      <c r="Y165" s="1">
        <f t="shared" si="108"/>
        <v>6172.73121931568</v>
      </c>
      <c r="Z165" s="1">
        <f t="shared" si="109"/>
        <v>84</v>
      </c>
      <c r="AA165" s="1">
        <f t="shared" si="110"/>
        <v>0</v>
      </c>
    </row>
    <row r="166" spans="2:27">
      <c r="B166">
        <v>55.6</v>
      </c>
      <c r="C166">
        <v>-6.2</v>
      </c>
      <c r="D166">
        <v>-3.6</v>
      </c>
      <c r="E166">
        <v>6</v>
      </c>
      <c r="F166">
        <v>84</v>
      </c>
      <c r="G166" s="1">
        <f t="shared" si="90"/>
        <v>52.8000005810229</v>
      </c>
      <c r="H166" s="1">
        <f t="shared" si="91"/>
        <v>79.2000020648074</v>
      </c>
      <c r="I166" s="1">
        <f t="shared" si="92"/>
        <v>105.600001729788</v>
      </c>
      <c r="J166" s="1">
        <f t="shared" si="93"/>
        <v>0.549132947976879</v>
      </c>
      <c r="K166" s="1">
        <f t="shared" si="94"/>
        <v>0.549132947976879</v>
      </c>
      <c r="L166" s="1">
        <f t="shared" si="95"/>
        <v>0.549132947976879</v>
      </c>
      <c r="M166" s="1">
        <f t="shared" si="96"/>
        <v>0.633934404928516</v>
      </c>
      <c r="N166" s="1">
        <f t="shared" si="97"/>
        <v>0.633934404928516</v>
      </c>
      <c r="O166" s="1">
        <f t="shared" si="98"/>
        <v>0.633934404928516</v>
      </c>
      <c r="P166" s="1">
        <f t="shared" si="99"/>
        <v>3.85270488571767</v>
      </c>
      <c r="Q166" s="1">
        <f t="shared" si="100"/>
        <v>6423.58891413586</v>
      </c>
      <c r="R166" s="1">
        <f t="shared" si="101"/>
        <v>2.90180324671763</v>
      </c>
      <c r="S166" s="1">
        <f t="shared" si="102"/>
        <v>4.35270493565682</v>
      </c>
      <c r="T166" s="1">
        <f t="shared" si="103"/>
        <v>5.80360652463745</v>
      </c>
      <c r="U166" s="1">
        <f t="shared" si="104"/>
        <v>0.947935505888269</v>
      </c>
      <c r="V166" s="1">
        <f t="shared" si="105"/>
        <v>0.987291633767107</v>
      </c>
      <c r="W166" s="1">
        <f t="shared" si="106"/>
        <v>0.996992417379856</v>
      </c>
      <c r="X166" s="1">
        <f t="shared" si="107"/>
        <v>5.42285788400598</v>
      </c>
      <c r="Y166" s="1">
        <f t="shared" si="108"/>
        <v>6174.36726311712</v>
      </c>
      <c r="Z166" s="1">
        <f t="shared" si="109"/>
        <v>84</v>
      </c>
      <c r="AA166" s="1">
        <f t="shared" si="110"/>
        <v>0</v>
      </c>
    </row>
    <row r="167" spans="2:27">
      <c r="B167">
        <v>50.9</v>
      </c>
      <c r="C167">
        <v>-4.5</v>
      </c>
      <c r="D167">
        <v>-1.3</v>
      </c>
      <c r="E167">
        <v>8</v>
      </c>
      <c r="F167">
        <v>84</v>
      </c>
      <c r="G167" s="1">
        <f t="shared" si="90"/>
        <v>54.1000005953284</v>
      </c>
      <c r="H167" s="1">
        <f t="shared" si="91"/>
        <v>81.1500021156454</v>
      </c>
      <c r="I167" s="1">
        <f t="shared" si="92"/>
        <v>108.200001772377</v>
      </c>
      <c r="J167" s="1">
        <f t="shared" si="93"/>
        <v>0.624277456647399</v>
      </c>
      <c r="K167" s="1">
        <f t="shared" si="94"/>
        <v>0.624277456647399</v>
      </c>
      <c r="L167" s="1">
        <f t="shared" si="95"/>
        <v>0.624277456647399</v>
      </c>
      <c r="M167" s="1">
        <f t="shared" si="96"/>
        <v>0.651190763125138</v>
      </c>
      <c r="N167" s="1">
        <f t="shared" si="97"/>
        <v>0.651190763125138</v>
      </c>
      <c r="O167" s="1">
        <f t="shared" si="98"/>
        <v>0.651190763125138</v>
      </c>
      <c r="P167" s="1">
        <f t="shared" si="99"/>
        <v>3.93035849903253</v>
      </c>
      <c r="Q167" s="1">
        <f t="shared" si="100"/>
        <v>6411.14749009345</v>
      </c>
      <c r="R167" s="1">
        <f t="shared" si="101"/>
        <v>2.95357232187718</v>
      </c>
      <c r="S167" s="1">
        <f t="shared" si="102"/>
        <v>4.43035854956611</v>
      </c>
      <c r="T167" s="1">
        <f t="shared" si="103"/>
        <v>5.9071446755132</v>
      </c>
      <c r="U167" s="1">
        <f t="shared" si="104"/>
        <v>0.95043205502735</v>
      </c>
      <c r="V167" s="1">
        <f t="shared" si="105"/>
        <v>0.988229965183018</v>
      </c>
      <c r="W167" s="1">
        <f t="shared" si="106"/>
        <v>0.997287435889784</v>
      </c>
      <c r="X167" s="1">
        <f t="shared" si="107"/>
        <v>5.42735196736261</v>
      </c>
      <c r="Y167" s="1">
        <f t="shared" si="108"/>
        <v>6173.66101886072</v>
      </c>
      <c r="Z167" s="1">
        <f t="shared" si="109"/>
        <v>84</v>
      </c>
      <c r="AA167" s="1">
        <f t="shared" si="110"/>
        <v>0</v>
      </c>
    </row>
    <row r="168" spans="2:27">
      <c r="B168">
        <v>46.1</v>
      </c>
      <c r="C168">
        <v>-4.9</v>
      </c>
      <c r="D168">
        <v>-2.4</v>
      </c>
      <c r="E168">
        <v>8</v>
      </c>
      <c r="F168">
        <v>84</v>
      </c>
      <c r="G168" s="1">
        <f t="shared" si="90"/>
        <v>47.8000005260018</v>
      </c>
      <c r="H168" s="1">
        <f t="shared" si="91"/>
        <v>71.7000018692763</v>
      </c>
      <c r="I168" s="1">
        <f t="shared" si="92"/>
        <v>95.600001565982</v>
      </c>
      <c r="J168" s="1">
        <f t="shared" si="93"/>
        <v>0.260115606936417</v>
      </c>
      <c r="K168" s="1">
        <f t="shared" si="94"/>
        <v>0.260115606936416</v>
      </c>
      <c r="L168" s="1">
        <f t="shared" si="95"/>
        <v>0.260115606936417</v>
      </c>
      <c r="M168" s="1">
        <f t="shared" si="96"/>
        <v>0.564664710336282</v>
      </c>
      <c r="N168" s="1">
        <f t="shared" si="97"/>
        <v>0.564664710336282</v>
      </c>
      <c r="O168" s="1">
        <f t="shared" si="98"/>
        <v>0.564664710336282</v>
      </c>
      <c r="P168" s="1">
        <f t="shared" si="99"/>
        <v>3.54099125431213</v>
      </c>
      <c r="Q168" s="1">
        <f t="shared" si="100"/>
        <v>6473.65208833868</v>
      </c>
      <c r="R168" s="1">
        <f t="shared" si="101"/>
        <v>2.69399416065416</v>
      </c>
      <c r="S168" s="1">
        <f t="shared" si="102"/>
        <v>4.04099130186514</v>
      </c>
      <c r="T168" s="1">
        <f t="shared" si="103"/>
        <v>5.38798835027599</v>
      </c>
      <c r="U168" s="1">
        <f t="shared" si="104"/>
        <v>0.936671321550821</v>
      </c>
      <c r="V168" s="1">
        <f t="shared" si="105"/>
        <v>0.982723681657789</v>
      </c>
      <c r="W168" s="1">
        <f t="shared" si="106"/>
        <v>0.99544964075377</v>
      </c>
      <c r="X168" s="1">
        <f t="shared" si="107"/>
        <v>5.40165621789925</v>
      </c>
      <c r="Y168" s="1">
        <f t="shared" si="108"/>
        <v>6177.6996452893</v>
      </c>
      <c r="Z168" s="1">
        <f t="shared" si="109"/>
        <v>69</v>
      </c>
      <c r="AA168" s="1">
        <f t="shared" si="110"/>
        <v>1</v>
      </c>
    </row>
    <row r="169" spans="2:27">
      <c r="B169">
        <v>50.9</v>
      </c>
      <c r="C169">
        <v>-6.5</v>
      </c>
      <c r="D169">
        <v>-2.4</v>
      </c>
      <c r="E169">
        <v>9</v>
      </c>
      <c r="F169">
        <v>84</v>
      </c>
      <c r="G169" s="1">
        <f t="shared" si="90"/>
        <v>52.0000005722195</v>
      </c>
      <c r="H169" s="1">
        <f t="shared" si="91"/>
        <v>78.0000020335224</v>
      </c>
      <c r="I169" s="1">
        <f t="shared" si="92"/>
        <v>104.000001703579</v>
      </c>
      <c r="J169" s="1">
        <f t="shared" si="93"/>
        <v>0.502890173410405</v>
      </c>
      <c r="K169" s="1">
        <f t="shared" si="94"/>
        <v>0.502890173410405</v>
      </c>
      <c r="L169" s="1">
        <f t="shared" si="95"/>
        <v>0.502890173410405</v>
      </c>
      <c r="M169" s="1">
        <f t="shared" si="96"/>
        <v>0.623138291905906</v>
      </c>
      <c r="N169" s="1">
        <f t="shared" si="97"/>
        <v>0.623138291905906</v>
      </c>
      <c r="O169" s="1">
        <f t="shared" si="98"/>
        <v>0.623138291905906</v>
      </c>
      <c r="P169" s="1">
        <f t="shared" si="99"/>
        <v>3.80412237622124</v>
      </c>
      <c r="Q169" s="1">
        <f t="shared" si="100"/>
        <v>6431.3787878481</v>
      </c>
      <c r="R169" s="1">
        <f t="shared" si="101"/>
        <v>2.8694149072934</v>
      </c>
      <c r="S169" s="1">
        <f t="shared" si="102"/>
        <v>4.30412242578849</v>
      </c>
      <c r="T169" s="1">
        <f t="shared" si="103"/>
        <v>5.73882984544071</v>
      </c>
      <c r="U169" s="1">
        <f t="shared" si="104"/>
        <v>0.946313630620311</v>
      </c>
      <c r="V169" s="1">
        <f t="shared" si="105"/>
        <v>0.98666742088762</v>
      </c>
      <c r="W169" s="1">
        <f t="shared" si="106"/>
        <v>0.996791793463362</v>
      </c>
      <c r="X169" s="1">
        <f t="shared" si="107"/>
        <v>5.41989844153697</v>
      </c>
      <c r="Y169" s="1">
        <f t="shared" si="108"/>
        <v>6174.83236093836</v>
      </c>
      <c r="Z169" s="1">
        <f t="shared" si="109"/>
        <v>84</v>
      </c>
      <c r="AA169" s="1">
        <f t="shared" si="110"/>
        <v>0</v>
      </c>
    </row>
    <row r="170" spans="2:27">
      <c r="B170">
        <v>46.1</v>
      </c>
      <c r="C170">
        <v>-5.9</v>
      </c>
      <c r="D170">
        <v>-0.6</v>
      </c>
      <c r="E170">
        <v>8</v>
      </c>
      <c r="F170">
        <v>84</v>
      </c>
      <c r="G170" s="1">
        <f t="shared" si="90"/>
        <v>48.6000005348052</v>
      </c>
      <c r="H170" s="1">
        <f t="shared" si="91"/>
        <v>72.9000019005613</v>
      </c>
      <c r="I170" s="1">
        <f t="shared" si="92"/>
        <v>97.2000015921909</v>
      </c>
      <c r="J170" s="1">
        <f t="shared" si="93"/>
        <v>0.306358381502891</v>
      </c>
      <c r="K170" s="1">
        <f t="shared" si="94"/>
        <v>0.30635838150289</v>
      </c>
      <c r="L170" s="1">
        <f t="shared" si="95"/>
        <v>0.30635838150289</v>
      </c>
      <c r="M170" s="1">
        <f t="shared" si="96"/>
        <v>0.575996135404291</v>
      </c>
      <c r="N170" s="1">
        <f t="shared" si="97"/>
        <v>0.575996135404291</v>
      </c>
      <c r="O170" s="1">
        <f t="shared" si="98"/>
        <v>0.575996135404291</v>
      </c>
      <c r="P170" s="1">
        <f t="shared" si="99"/>
        <v>3.59198266805722</v>
      </c>
      <c r="Q170" s="1">
        <f t="shared" si="100"/>
        <v>6465.44925125401</v>
      </c>
      <c r="R170" s="1">
        <f t="shared" si="101"/>
        <v>2.72798843623226</v>
      </c>
      <c r="S170" s="1">
        <f t="shared" si="102"/>
        <v>4.09198271600057</v>
      </c>
      <c r="T170" s="1">
        <f t="shared" si="103"/>
        <v>5.45597690179773</v>
      </c>
      <c r="U170" s="1">
        <f t="shared" si="104"/>
        <v>0.93865811538426</v>
      </c>
      <c r="V170" s="1">
        <f t="shared" si="105"/>
        <v>0.983568429789031</v>
      </c>
      <c r="W170" s="1">
        <f t="shared" si="106"/>
        <v>0.995747458653678</v>
      </c>
      <c r="X170" s="1">
        <f t="shared" si="107"/>
        <v>5.40550576979402</v>
      </c>
      <c r="Y170" s="1">
        <f t="shared" si="108"/>
        <v>6177.09452330188</v>
      </c>
      <c r="Z170" s="1">
        <f t="shared" si="109"/>
        <v>84</v>
      </c>
      <c r="AA170" s="1">
        <f t="shared" si="110"/>
        <v>0</v>
      </c>
    </row>
    <row r="171" spans="2:27">
      <c r="B171">
        <v>46.1</v>
      </c>
      <c r="C171">
        <v>-3.5</v>
      </c>
      <c r="D171">
        <v>-0.6</v>
      </c>
      <c r="E171">
        <v>8</v>
      </c>
      <c r="F171">
        <v>84</v>
      </c>
      <c r="G171" s="1">
        <f t="shared" si="90"/>
        <v>51.0000005612153</v>
      </c>
      <c r="H171" s="1">
        <f t="shared" si="91"/>
        <v>76.5000019944162</v>
      </c>
      <c r="I171" s="1">
        <f t="shared" si="92"/>
        <v>102.000001670818</v>
      </c>
      <c r="J171" s="1">
        <f t="shared" si="93"/>
        <v>0.445086705202312</v>
      </c>
      <c r="K171" s="1">
        <f t="shared" si="94"/>
        <v>0.445086705202312</v>
      </c>
      <c r="L171" s="1">
        <f t="shared" si="95"/>
        <v>0.445086705202312</v>
      </c>
      <c r="M171" s="1">
        <f t="shared" si="96"/>
        <v>0.609470421069304</v>
      </c>
      <c r="N171" s="1">
        <f t="shared" si="97"/>
        <v>0.609470421069304</v>
      </c>
      <c r="O171" s="1">
        <f t="shared" si="98"/>
        <v>0.609470421069304</v>
      </c>
      <c r="P171" s="1">
        <f t="shared" si="99"/>
        <v>3.74261695632385</v>
      </c>
      <c r="Q171" s="1">
        <f t="shared" si="100"/>
        <v>6441.24753301936</v>
      </c>
      <c r="R171" s="1">
        <f t="shared" si="101"/>
        <v>2.82841129433238</v>
      </c>
      <c r="S171" s="1">
        <f t="shared" si="102"/>
        <v>4.24261700542028</v>
      </c>
      <c r="T171" s="1">
        <f t="shared" si="103"/>
        <v>5.65682261907777</v>
      </c>
      <c r="U171" s="1">
        <f t="shared" si="104"/>
        <v>0.944191946638555</v>
      </c>
      <c r="V171" s="1">
        <f t="shared" si="105"/>
        <v>0.985833633396071</v>
      </c>
      <c r="W171" s="1">
        <f t="shared" si="106"/>
        <v>0.996518562968735</v>
      </c>
      <c r="X171" s="1">
        <f t="shared" si="107"/>
        <v>5.41597961526373</v>
      </c>
      <c r="Y171" s="1">
        <f t="shared" si="108"/>
        <v>6175.44825982864</v>
      </c>
      <c r="Z171" s="1">
        <f t="shared" si="109"/>
        <v>84</v>
      </c>
      <c r="AA171" s="1">
        <f t="shared" si="110"/>
        <v>0</v>
      </c>
    </row>
    <row r="172" spans="2:27">
      <c r="B172">
        <v>41.3</v>
      </c>
      <c r="C172">
        <v>-5.3</v>
      </c>
      <c r="D172">
        <v>-0.6</v>
      </c>
      <c r="E172">
        <v>8</v>
      </c>
      <c r="F172">
        <v>84</v>
      </c>
      <c r="G172" s="1">
        <f t="shared" ref="G172:G190" si="111">SUMPRODUCT($B172:$E172,INDEX($B$2:$E$4,G$10,0))+INDEX($F$2:$F$4,G$10,1)</f>
        <v>44.4000004885875</v>
      </c>
      <c r="H172" s="1">
        <f t="shared" ref="H172:H190" si="112">SUMPRODUCT($B172:$E172,INDEX($B$2:$E$4,H$10,0))+INDEX($F$2:$F$4,H$10,1)</f>
        <v>66.6000017363153</v>
      </c>
      <c r="I172" s="1">
        <f t="shared" ref="I172:I190" si="113">SUMPRODUCT($B172:$E172,INDEX($B$2:$E$4,I$10,0))+INDEX($F$2:$F$4,I$10,1)</f>
        <v>88.8000014545942</v>
      </c>
      <c r="J172" s="1">
        <f t="shared" ref="J172:J190" si="114">(G172-G$7)/(G$6-G$7)*2-1</f>
        <v>0.0635838150289019</v>
      </c>
      <c r="K172" s="1">
        <f t="shared" ref="K172:K190" si="115">(H172-H$7)/(H$6-H$7)*2-1</f>
        <v>0.0635838150289014</v>
      </c>
      <c r="L172" s="1">
        <f t="shared" ref="L172:L190" si="116">(I172-I$7)/(I$6-I$7)*2-1</f>
        <v>0.0635838150289016</v>
      </c>
      <c r="M172" s="1">
        <f t="shared" ref="M172:M190" si="117">1/(1+EXP(-J172))</f>
        <v>0.51589060044019</v>
      </c>
      <c r="N172" s="1">
        <f t="shared" ref="N172:N190" si="118">1/(1+EXP(-K172))</f>
        <v>0.51589060044019</v>
      </c>
      <c r="O172" s="1">
        <f t="shared" ref="O172:O190" si="119">1/(1+EXP(-L172))</f>
        <v>0.51589060044019</v>
      </c>
      <c r="P172" s="1">
        <f t="shared" ref="P172:P190" si="120">MMULT(M172:O172,$G$2:$G$4)+$H$2</f>
        <v>3.32150775573773</v>
      </c>
      <c r="Q172" s="1">
        <f t="shared" ref="Q172:Q190" si="121">(F172-P172)^2</f>
        <v>6509.01911080749</v>
      </c>
      <c r="R172" s="1">
        <f t="shared" ref="R172:R190" si="122">SUMPRODUCT($M172:$O172,INDEX($I$2:$K$4,R$10,0))+INDEX($L$2:$L$4,R$10,1)</f>
        <v>2.54767182935571</v>
      </c>
      <c r="S172" s="1">
        <f t="shared" ref="S172:S190" si="123">SUMPRODUCT($M172:$O172,INDEX($I$2:$K$4,S$10,0))+INDEX($L$2:$L$4,S$10,1)</f>
        <v>3.82150780161062</v>
      </c>
      <c r="T172" s="1">
        <f t="shared" ref="T172:T190" si="124">SUMPRODUCT($M172:$O172,INDEX($I$2:$K$4,T$10,0))+INDEX($L$2:$L$4,T$10,1)</f>
        <v>5.09534368610575</v>
      </c>
      <c r="U172" s="1">
        <f t="shared" ref="U172:U190" si="125">1/(1+EXP(-R172))</f>
        <v>0.927416950280027</v>
      </c>
      <c r="V172" s="1">
        <f t="shared" ref="V172:V190" si="126">1/(1+EXP(-S172))</f>
        <v>0.978574346570411</v>
      </c>
      <c r="W172" s="1">
        <f t="shared" ref="W172:W190" si="127">1/(1+EXP(-T172))</f>
        <v>0.993912088555507</v>
      </c>
      <c r="X172" s="1">
        <f t="shared" ref="X172:X190" si="128">MMULT(U172:W172,$M$2:$M$4)+$N$2</f>
        <v>5.38310273928639</v>
      </c>
      <c r="Y172" s="1">
        <f t="shared" ref="Y172:Y190" si="129">(F172-X172)^2</f>
        <v>6180.6165349016</v>
      </c>
      <c r="Z172" s="1">
        <f t="shared" ref="Z172:Z190" si="130">IF(X172&lt;$W$6,39,IF(X172&lt;$W$7,69,84))</f>
        <v>69</v>
      </c>
      <c r="AA172" s="1">
        <f t="shared" ref="AA172:AA190" si="131">IF(F172=Z172,0,1)</f>
        <v>1</v>
      </c>
    </row>
    <row r="173" spans="2:27">
      <c r="B173">
        <v>55.6</v>
      </c>
      <c r="C173">
        <v>-6.7</v>
      </c>
      <c r="D173">
        <v>-2.5</v>
      </c>
      <c r="E173">
        <v>8</v>
      </c>
      <c r="F173">
        <v>84</v>
      </c>
      <c r="G173" s="1">
        <f t="shared" si="111"/>
        <v>55.4000006096339</v>
      </c>
      <c r="H173" s="1">
        <f t="shared" si="112"/>
        <v>83.1000021664835</v>
      </c>
      <c r="I173" s="1">
        <f t="shared" si="113"/>
        <v>110.800001814967</v>
      </c>
      <c r="J173" s="1">
        <f t="shared" si="114"/>
        <v>0.699421965317919</v>
      </c>
      <c r="K173" s="1">
        <f t="shared" si="115"/>
        <v>0.699421965317919</v>
      </c>
      <c r="L173" s="1">
        <f t="shared" si="116"/>
        <v>0.699421965317919</v>
      </c>
      <c r="M173" s="1">
        <f t="shared" si="117"/>
        <v>0.668059601981012</v>
      </c>
      <c r="N173" s="1">
        <f t="shared" si="118"/>
        <v>0.668059601981012</v>
      </c>
      <c r="O173" s="1">
        <f t="shared" si="119"/>
        <v>0.668059601981012</v>
      </c>
      <c r="P173" s="1">
        <f t="shared" si="120"/>
        <v>4.00626827528191</v>
      </c>
      <c r="Q173" s="1">
        <f t="shared" si="121"/>
        <v>6398.99711524617</v>
      </c>
      <c r="R173" s="1">
        <f t="shared" si="122"/>
        <v>3.00417883900168</v>
      </c>
      <c r="S173" s="1">
        <f t="shared" si="123"/>
        <v>4.50626832639657</v>
      </c>
      <c r="T173" s="1">
        <f t="shared" si="124"/>
        <v>6.00835771030636</v>
      </c>
      <c r="U173" s="1">
        <f t="shared" si="125"/>
        <v>0.952762556171806</v>
      </c>
      <c r="V173" s="1">
        <f t="shared" si="126"/>
        <v>0.989080962073818</v>
      </c>
      <c r="W173" s="1">
        <f t="shared" si="127"/>
        <v>0.997547905730984</v>
      </c>
      <c r="X173" s="1">
        <f t="shared" si="128"/>
        <v>5.43147990359313</v>
      </c>
      <c r="Y173" s="1">
        <f t="shared" si="129"/>
        <v>6173.01235013949</v>
      </c>
      <c r="Z173" s="1">
        <f t="shared" si="130"/>
        <v>84</v>
      </c>
      <c r="AA173" s="1">
        <f t="shared" si="131"/>
        <v>0</v>
      </c>
    </row>
    <row r="174" spans="2:27">
      <c r="B174">
        <v>60.4</v>
      </c>
      <c r="C174">
        <v>-8.8</v>
      </c>
      <c r="D174">
        <v>-3.6</v>
      </c>
      <c r="E174">
        <v>5</v>
      </c>
      <c r="F174">
        <v>84</v>
      </c>
      <c r="G174" s="1">
        <f t="shared" si="111"/>
        <v>54.000000594228</v>
      </c>
      <c r="H174" s="1">
        <f t="shared" si="112"/>
        <v>81.0000021117348</v>
      </c>
      <c r="I174" s="1">
        <f t="shared" si="113"/>
        <v>108.000001769101</v>
      </c>
      <c r="J174" s="1">
        <f t="shared" si="114"/>
        <v>0.61849710982659</v>
      </c>
      <c r="K174" s="1">
        <f t="shared" si="115"/>
        <v>0.618497109826589</v>
      </c>
      <c r="L174" s="1">
        <f t="shared" si="116"/>
        <v>0.61849710982659</v>
      </c>
      <c r="M174" s="1">
        <f t="shared" si="117"/>
        <v>0.649876662546995</v>
      </c>
      <c r="N174" s="1">
        <f t="shared" si="118"/>
        <v>0.649876662546995</v>
      </c>
      <c r="O174" s="1">
        <f t="shared" si="119"/>
        <v>0.649876662546995</v>
      </c>
      <c r="P174" s="1">
        <f t="shared" si="120"/>
        <v>3.92444504632199</v>
      </c>
      <c r="Q174" s="1">
        <f t="shared" si="121"/>
        <v>6412.09450113951</v>
      </c>
      <c r="R174" s="1">
        <f t="shared" si="122"/>
        <v>2.94963002009937</v>
      </c>
      <c r="S174" s="1">
        <f t="shared" si="123"/>
        <v>4.4244450968103</v>
      </c>
      <c r="T174" s="1">
        <f t="shared" si="124"/>
        <v>5.89926007191518</v>
      </c>
      <c r="U174" s="1">
        <f t="shared" si="125"/>
        <v>0.950245999245436</v>
      </c>
      <c r="V174" s="1">
        <f t="shared" si="126"/>
        <v>0.988160983894224</v>
      </c>
      <c r="W174" s="1">
        <f t="shared" si="127"/>
        <v>0.9972660225631</v>
      </c>
      <c r="X174" s="1">
        <f t="shared" si="128"/>
        <v>5.42701961298869</v>
      </c>
      <c r="Y174" s="1">
        <f t="shared" si="129"/>
        <v>6173.71324689766</v>
      </c>
      <c r="Z174" s="1">
        <f t="shared" si="130"/>
        <v>84</v>
      </c>
      <c r="AA174" s="1">
        <f t="shared" si="131"/>
        <v>0</v>
      </c>
    </row>
    <row r="175" spans="2:27">
      <c r="B175">
        <v>50.9</v>
      </c>
      <c r="C175">
        <v>-7.4</v>
      </c>
      <c r="D175">
        <v>-2.4</v>
      </c>
      <c r="E175">
        <v>7</v>
      </c>
      <c r="F175">
        <v>84</v>
      </c>
      <c r="G175" s="1">
        <f t="shared" si="111"/>
        <v>49.1000005403073</v>
      </c>
      <c r="H175" s="1">
        <f t="shared" si="112"/>
        <v>73.6500019201144</v>
      </c>
      <c r="I175" s="1">
        <f t="shared" si="113"/>
        <v>98.2000016085715</v>
      </c>
      <c r="J175" s="1">
        <f t="shared" si="114"/>
        <v>0.335260115606936</v>
      </c>
      <c r="K175" s="1">
        <f t="shared" si="115"/>
        <v>0.335260115606937</v>
      </c>
      <c r="L175" s="1">
        <f t="shared" si="116"/>
        <v>0.335260115606936</v>
      </c>
      <c r="M175" s="1">
        <f t="shared" si="117"/>
        <v>0.583038690861022</v>
      </c>
      <c r="N175" s="1">
        <f t="shared" si="118"/>
        <v>0.583038690861022</v>
      </c>
      <c r="O175" s="1">
        <f t="shared" si="119"/>
        <v>0.583038690861022</v>
      </c>
      <c r="P175" s="1">
        <f t="shared" si="120"/>
        <v>3.62367416819614</v>
      </c>
      <c r="Q175" s="1">
        <f t="shared" si="121"/>
        <v>6460.3537542203</v>
      </c>
      <c r="R175" s="1">
        <f t="shared" si="122"/>
        <v>2.74911610283495</v>
      </c>
      <c r="S175" s="1">
        <f t="shared" si="123"/>
        <v>4.12367421638208</v>
      </c>
      <c r="T175" s="1">
        <f t="shared" si="124"/>
        <v>5.49823223523028</v>
      </c>
      <c r="U175" s="1">
        <f t="shared" si="125"/>
        <v>0.939863411218673</v>
      </c>
      <c r="V175" s="1">
        <f t="shared" si="126"/>
        <v>0.984072841970667</v>
      </c>
      <c r="W175" s="1">
        <f t="shared" si="127"/>
        <v>0.995922690237095</v>
      </c>
      <c r="X175" s="1">
        <f t="shared" si="128"/>
        <v>5.40781814710645</v>
      </c>
      <c r="Y175" s="1">
        <f t="shared" si="129"/>
        <v>6176.73104839829</v>
      </c>
      <c r="Z175" s="1">
        <f t="shared" si="130"/>
        <v>84</v>
      </c>
      <c r="AA175" s="1">
        <f t="shared" si="131"/>
        <v>0</v>
      </c>
    </row>
    <row r="176" spans="2:27">
      <c r="B176">
        <v>50.9</v>
      </c>
      <c r="C176">
        <v>-5.4</v>
      </c>
      <c r="D176">
        <v>-0.6</v>
      </c>
      <c r="E176">
        <v>7</v>
      </c>
      <c r="F176">
        <v>84</v>
      </c>
      <c r="G176" s="1">
        <f t="shared" si="111"/>
        <v>52.9000005821233</v>
      </c>
      <c r="H176" s="1">
        <f t="shared" si="112"/>
        <v>79.350002068718</v>
      </c>
      <c r="I176" s="1">
        <f t="shared" si="113"/>
        <v>105.800001733064</v>
      </c>
      <c r="J176" s="1">
        <f t="shared" si="114"/>
        <v>0.554913294797688</v>
      </c>
      <c r="K176" s="1">
        <f t="shared" si="115"/>
        <v>0.554913294797688</v>
      </c>
      <c r="L176" s="1">
        <f t="shared" si="116"/>
        <v>0.554913294797688</v>
      </c>
      <c r="M176" s="1">
        <f t="shared" si="117"/>
        <v>0.635274759898969</v>
      </c>
      <c r="N176" s="1">
        <f t="shared" si="118"/>
        <v>0.635274759898969</v>
      </c>
      <c r="O176" s="1">
        <f t="shared" si="119"/>
        <v>0.635274759898969</v>
      </c>
      <c r="P176" s="1">
        <f t="shared" si="120"/>
        <v>3.85873648319579</v>
      </c>
      <c r="Q176" s="1">
        <f t="shared" si="121"/>
        <v>6422.62211806985</v>
      </c>
      <c r="R176" s="1">
        <f t="shared" si="122"/>
        <v>2.90582431167324</v>
      </c>
      <c r="S176" s="1">
        <f t="shared" si="123"/>
        <v>4.35873653318111</v>
      </c>
      <c r="T176" s="1">
        <f t="shared" si="124"/>
        <v>5.8116486545919</v>
      </c>
      <c r="U176" s="1">
        <f t="shared" si="125"/>
        <v>0.948133603577693</v>
      </c>
      <c r="V176" s="1">
        <f t="shared" si="126"/>
        <v>0.98736708939496</v>
      </c>
      <c r="W176" s="1">
        <f t="shared" si="127"/>
        <v>0.99701643587618</v>
      </c>
      <c r="X176" s="1">
        <f t="shared" si="128"/>
        <v>5.42321720213575</v>
      </c>
      <c r="Y176" s="1">
        <f t="shared" si="129"/>
        <v>6174.31079486274</v>
      </c>
      <c r="Z176" s="1">
        <f t="shared" si="130"/>
        <v>84</v>
      </c>
      <c r="AA176" s="1">
        <f t="shared" si="131"/>
        <v>0</v>
      </c>
    </row>
    <row r="177" spans="2:27">
      <c r="B177">
        <v>46.1</v>
      </c>
      <c r="C177">
        <v>-6.7</v>
      </c>
      <c r="D177">
        <v>-2.6</v>
      </c>
      <c r="E177">
        <v>7</v>
      </c>
      <c r="F177">
        <v>84</v>
      </c>
      <c r="G177" s="1">
        <f t="shared" si="111"/>
        <v>44.8000004929891</v>
      </c>
      <c r="H177" s="1">
        <f t="shared" si="112"/>
        <v>67.2000017519578</v>
      </c>
      <c r="I177" s="1">
        <f t="shared" si="113"/>
        <v>89.6000014676986</v>
      </c>
      <c r="J177" s="1">
        <f t="shared" si="114"/>
        <v>0.0867052023121391</v>
      </c>
      <c r="K177" s="1">
        <f t="shared" si="115"/>
        <v>0.0867052023121391</v>
      </c>
      <c r="L177" s="1">
        <f t="shared" si="116"/>
        <v>0.0867052023121386</v>
      </c>
      <c r="M177" s="1">
        <f t="shared" si="117"/>
        <v>0.521662730952521</v>
      </c>
      <c r="N177" s="1">
        <f t="shared" si="118"/>
        <v>0.521662730952521</v>
      </c>
      <c r="O177" s="1">
        <f t="shared" si="119"/>
        <v>0.521662730952521</v>
      </c>
      <c r="P177" s="1">
        <f t="shared" si="120"/>
        <v>3.34748234352157</v>
      </c>
      <c r="Q177" s="1">
        <f t="shared" si="121"/>
        <v>6504.82860432857</v>
      </c>
      <c r="R177" s="1">
        <f t="shared" si="122"/>
        <v>2.56498822108326</v>
      </c>
      <c r="S177" s="1">
        <f t="shared" si="123"/>
        <v>3.84748238959329</v>
      </c>
      <c r="T177" s="1">
        <f t="shared" si="124"/>
        <v>5.12997646974704</v>
      </c>
      <c r="U177" s="1">
        <f t="shared" si="125"/>
        <v>0.928574006217692</v>
      </c>
      <c r="V177" s="1">
        <f t="shared" si="126"/>
        <v>0.979112228700869</v>
      </c>
      <c r="W177" s="1">
        <f t="shared" si="127"/>
        <v>0.994118101732194</v>
      </c>
      <c r="X177" s="1">
        <f t="shared" si="128"/>
        <v>5.38547864481363</v>
      </c>
      <c r="Y177" s="1">
        <f t="shared" si="129"/>
        <v>6180.24296790505</v>
      </c>
      <c r="Z177" s="1">
        <f t="shared" si="130"/>
        <v>69</v>
      </c>
      <c r="AA177" s="1">
        <f t="shared" si="131"/>
        <v>1</v>
      </c>
    </row>
    <row r="178" spans="2:27">
      <c r="B178">
        <v>46.1</v>
      </c>
      <c r="C178">
        <v>-5</v>
      </c>
      <c r="D178">
        <v>-0.6</v>
      </c>
      <c r="E178">
        <v>8</v>
      </c>
      <c r="F178">
        <v>84</v>
      </c>
      <c r="G178" s="1">
        <f t="shared" si="111"/>
        <v>49.500000544709</v>
      </c>
      <c r="H178" s="1">
        <f t="shared" si="112"/>
        <v>74.2500019357569</v>
      </c>
      <c r="I178" s="1">
        <f t="shared" si="113"/>
        <v>99.0000016216759</v>
      </c>
      <c r="J178" s="1">
        <f t="shared" si="114"/>
        <v>0.358381502890174</v>
      </c>
      <c r="K178" s="1">
        <f t="shared" si="115"/>
        <v>0.358381502890173</v>
      </c>
      <c r="L178" s="1">
        <f t="shared" si="116"/>
        <v>0.358381502890173</v>
      </c>
      <c r="M178" s="1">
        <f t="shared" si="117"/>
        <v>0.588648585163744</v>
      </c>
      <c r="N178" s="1">
        <f t="shared" si="118"/>
        <v>0.588648585163744</v>
      </c>
      <c r="O178" s="1">
        <f t="shared" si="119"/>
        <v>0.588648585163744</v>
      </c>
      <c r="P178" s="1">
        <f t="shared" si="120"/>
        <v>3.64891869302329</v>
      </c>
      <c r="Q178" s="1">
        <f t="shared" si="121"/>
        <v>6456.29626720038</v>
      </c>
      <c r="R178" s="1">
        <f t="shared" si="122"/>
        <v>2.76594578592831</v>
      </c>
      <c r="S178" s="1">
        <f t="shared" si="123"/>
        <v>4.14891874140247</v>
      </c>
      <c r="T178" s="1">
        <f t="shared" si="124"/>
        <v>5.53189160159797</v>
      </c>
      <c r="U178" s="1">
        <f t="shared" si="125"/>
        <v>0.940807615918917</v>
      </c>
      <c r="V178" s="1">
        <f t="shared" si="126"/>
        <v>0.984463714329252</v>
      </c>
      <c r="W178" s="1">
        <f t="shared" si="127"/>
        <v>0.996057113783075</v>
      </c>
      <c r="X178" s="1">
        <f t="shared" si="128"/>
        <v>5.40961750746661</v>
      </c>
      <c r="Y178" s="1">
        <f t="shared" si="129"/>
        <v>6176.4482203227</v>
      </c>
      <c r="Z178" s="1">
        <f t="shared" si="130"/>
        <v>84</v>
      </c>
      <c r="AA178" s="1">
        <f t="shared" si="131"/>
        <v>0</v>
      </c>
    </row>
    <row r="179" spans="2:27">
      <c r="B179">
        <v>50.9</v>
      </c>
      <c r="C179">
        <v>-4.9</v>
      </c>
      <c r="D179">
        <v>-2.7</v>
      </c>
      <c r="E179">
        <v>8</v>
      </c>
      <c r="F179">
        <v>84</v>
      </c>
      <c r="G179" s="1">
        <f t="shared" si="111"/>
        <v>52.3000005755208</v>
      </c>
      <c r="H179" s="1">
        <f t="shared" si="112"/>
        <v>78.4500020452542</v>
      </c>
      <c r="I179" s="1">
        <f t="shared" si="113"/>
        <v>104.600001713407</v>
      </c>
      <c r="J179" s="1">
        <f t="shared" si="114"/>
        <v>0.520231213872833</v>
      </c>
      <c r="K179" s="1">
        <f t="shared" si="115"/>
        <v>0.520231213872832</v>
      </c>
      <c r="L179" s="1">
        <f t="shared" si="116"/>
        <v>0.520231213872832</v>
      </c>
      <c r="M179" s="1">
        <f t="shared" si="117"/>
        <v>0.627201830260102</v>
      </c>
      <c r="N179" s="1">
        <f t="shared" si="118"/>
        <v>0.627201830260102</v>
      </c>
      <c r="O179" s="1">
        <f t="shared" si="119"/>
        <v>0.627201830260102</v>
      </c>
      <c r="P179" s="1">
        <f t="shared" si="120"/>
        <v>3.82240829915187</v>
      </c>
      <c r="Q179" s="1">
        <f t="shared" si="121"/>
        <v>6428.44621094791</v>
      </c>
      <c r="R179" s="1">
        <f t="shared" si="122"/>
        <v>2.88160552249013</v>
      </c>
      <c r="S179" s="1">
        <f t="shared" si="123"/>
        <v>4.3224083488591</v>
      </c>
      <c r="T179" s="1">
        <f t="shared" si="124"/>
        <v>5.76321107596526</v>
      </c>
      <c r="U179" s="1">
        <f t="shared" si="125"/>
        <v>0.946929605332692</v>
      </c>
      <c r="V179" s="1">
        <f t="shared" si="126"/>
        <v>0.986905840561627</v>
      </c>
      <c r="W179" s="1">
        <f t="shared" si="127"/>
        <v>0.99686882567995</v>
      </c>
      <c r="X179" s="1">
        <f t="shared" si="128"/>
        <v>5.42102611021216</v>
      </c>
      <c r="Y179" s="1">
        <f t="shared" si="129"/>
        <v>6174.65513757196</v>
      </c>
      <c r="Z179" s="1">
        <f t="shared" si="130"/>
        <v>84</v>
      </c>
      <c r="AA179" s="1">
        <f t="shared" si="131"/>
        <v>0</v>
      </c>
    </row>
    <row r="180" spans="2:27">
      <c r="B180">
        <v>46.1</v>
      </c>
      <c r="C180">
        <v>-4.8</v>
      </c>
      <c r="D180">
        <v>-0.6</v>
      </c>
      <c r="E180">
        <v>7</v>
      </c>
      <c r="F180">
        <v>84</v>
      </c>
      <c r="G180" s="1">
        <f t="shared" si="111"/>
        <v>48.7000005359056</v>
      </c>
      <c r="H180" s="1">
        <f t="shared" si="112"/>
        <v>73.0500019044719</v>
      </c>
      <c r="I180" s="1">
        <f t="shared" si="113"/>
        <v>97.400001595467</v>
      </c>
      <c r="J180" s="1">
        <f t="shared" si="114"/>
        <v>0.3121387283237</v>
      </c>
      <c r="K180" s="1">
        <f t="shared" si="115"/>
        <v>0.312138728323699</v>
      </c>
      <c r="L180" s="1">
        <f t="shared" si="116"/>
        <v>0.312138728323699</v>
      </c>
      <c r="M180" s="1">
        <f t="shared" si="117"/>
        <v>0.577407214428227</v>
      </c>
      <c r="N180" s="1">
        <f t="shared" si="118"/>
        <v>0.577407214428227</v>
      </c>
      <c r="O180" s="1">
        <f t="shared" si="119"/>
        <v>0.577407214428227</v>
      </c>
      <c r="P180" s="1">
        <f t="shared" si="120"/>
        <v>3.59833252378187</v>
      </c>
      <c r="Q180" s="1">
        <f t="shared" si="121"/>
        <v>6464.42813295635</v>
      </c>
      <c r="R180" s="1">
        <f t="shared" si="122"/>
        <v>2.73222167335065</v>
      </c>
      <c r="S180" s="1">
        <f t="shared" si="123"/>
        <v>4.09833257177382</v>
      </c>
      <c r="T180" s="1">
        <f t="shared" si="124"/>
        <v>5.46444337608003</v>
      </c>
      <c r="U180" s="1">
        <f t="shared" si="125"/>
        <v>0.938901409043034</v>
      </c>
      <c r="V180" s="1">
        <f t="shared" si="126"/>
        <v>0.983670738957914</v>
      </c>
      <c r="W180" s="1">
        <f t="shared" si="127"/>
        <v>0.995783159518877</v>
      </c>
      <c r="X180" s="1">
        <f t="shared" si="128"/>
        <v>5.40597392894437</v>
      </c>
      <c r="Y180" s="1">
        <f t="shared" si="129"/>
        <v>6177.02093405777</v>
      </c>
      <c r="Z180" s="1">
        <f t="shared" si="130"/>
        <v>84</v>
      </c>
      <c r="AA180" s="1">
        <f t="shared" si="131"/>
        <v>0</v>
      </c>
    </row>
    <row r="181" spans="2:27">
      <c r="B181">
        <v>60.4</v>
      </c>
      <c r="C181">
        <v>-5.4</v>
      </c>
      <c r="D181">
        <v>-2.4</v>
      </c>
      <c r="E181">
        <v>7</v>
      </c>
      <c r="F181">
        <v>84</v>
      </c>
      <c r="G181" s="1">
        <f t="shared" si="111"/>
        <v>60.6000006668558</v>
      </c>
      <c r="H181" s="1">
        <f t="shared" si="112"/>
        <v>90.9000023698357</v>
      </c>
      <c r="I181" s="1">
        <f t="shared" si="113"/>
        <v>121.200001985324</v>
      </c>
      <c r="J181" s="1">
        <f t="shared" si="114"/>
        <v>1</v>
      </c>
      <c r="K181" s="1">
        <f t="shared" si="115"/>
        <v>1</v>
      </c>
      <c r="L181" s="1">
        <f t="shared" si="116"/>
        <v>1</v>
      </c>
      <c r="M181" s="1">
        <f t="shared" si="117"/>
        <v>0.731058578630005</v>
      </c>
      <c r="N181" s="1">
        <f t="shared" si="118"/>
        <v>0.731058578630005</v>
      </c>
      <c r="O181" s="1">
        <f t="shared" si="119"/>
        <v>0.731058578630005</v>
      </c>
      <c r="P181" s="1">
        <f t="shared" si="120"/>
        <v>4.2897636754232</v>
      </c>
      <c r="Q181" s="1">
        <f t="shared" si="121"/>
        <v>6353.72177491988</v>
      </c>
      <c r="R181" s="1">
        <f t="shared" si="122"/>
        <v>3.19317577102843</v>
      </c>
      <c r="S181" s="1">
        <f t="shared" si="123"/>
        <v>4.78976372870799</v>
      </c>
      <c r="T181" s="1">
        <f t="shared" si="124"/>
        <v>6.38635157639207</v>
      </c>
      <c r="U181" s="1">
        <f t="shared" si="125"/>
        <v>0.96057666023125</v>
      </c>
      <c r="V181" s="1">
        <f t="shared" si="126"/>
        <v>0.991754137964488</v>
      </c>
      <c r="W181" s="1">
        <f t="shared" si="127"/>
        <v>0.998318442025905</v>
      </c>
      <c r="X181" s="1">
        <f t="shared" si="128"/>
        <v>5.44484484429419</v>
      </c>
      <c r="Y181" s="1">
        <f t="shared" si="129"/>
        <v>6170.91240153701</v>
      </c>
      <c r="Z181" s="1">
        <f t="shared" si="130"/>
        <v>84</v>
      </c>
      <c r="AA181" s="1">
        <f t="shared" si="131"/>
        <v>0</v>
      </c>
    </row>
    <row r="182" spans="2:27">
      <c r="B182">
        <v>55.6</v>
      </c>
      <c r="C182">
        <v>-5.1</v>
      </c>
      <c r="D182">
        <v>-2.7</v>
      </c>
      <c r="E182">
        <v>7</v>
      </c>
      <c r="F182">
        <v>84</v>
      </c>
      <c r="G182" s="1">
        <f t="shared" si="111"/>
        <v>55.8000006140356</v>
      </c>
      <c r="H182" s="1">
        <f t="shared" si="112"/>
        <v>83.7000021821259</v>
      </c>
      <c r="I182" s="1">
        <f t="shared" si="113"/>
        <v>111.600001828071</v>
      </c>
      <c r="J182" s="1">
        <f t="shared" si="114"/>
        <v>0.722543352601157</v>
      </c>
      <c r="K182" s="1">
        <f t="shared" si="115"/>
        <v>0.722543352601156</v>
      </c>
      <c r="L182" s="1">
        <f t="shared" si="116"/>
        <v>0.722543352601156</v>
      </c>
      <c r="M182" s="1">
        <f t="shared" si="117"/>
        <v>0.6731668345883</v>
      </c>
      <c r="N182" s="1">
        <f t="shared" si="118"/>
        <v>0.673166834588299</v>
      </c>
      <c r="O182" s="1">
        <f t="shared" si="119"/>
        <v>0.673166834588299</v>
      </c>
      <c r="P182" s="1">
        <f t="shared" si="120"/>
        <v>4.02925082243795</v>
      </c>
      <c r="Q182" s="1">
        <f t="shared" si="121"/>
        <v>6395.32072402054</v>
      </c>
      <c r="R182" s="1">
        <f t="shared" si="122"/>
        <v>3.01950053699215</v>
      </c>
      <c r="S182" s="1">
        <f t="shared" si="123"/>
        <v>4.52925087372854</v>
      </c>
      <c r="T182" s="1">
        <f t="shared" si="124"/>
        <v>6.03900110645205</v>
      </c>
      <c r="U182" s="1">
        <f t="shared" si="125"/>
        <v>0.95344736159494</v>
      </c>
      <c r="V182" s="1">
        <f t="shared" si="126"/>
        <v>0.989326399674691</v>
      </c>
      <c r="W182" s="1">
        <f t="shared" si="127"/>
        <v>0.99762173062319</v>
      </c>
      <c r="X182" s="1">
        <f t="shared" si="128"/>
        <v>5.43268051522154</v>
      </c>
      <c r="Y182" s="1">
        <f t="shared" si="129"/>
        <v>6172.82369102325</v>
      </c>
      <c r="Z182" s="1">
        <f t="shared" si="130"/>
        <v>84</v>
      </c>
      <c r="AA182" s="1">
        <f t="shared" si="131"/>
        <v>0</v>
      </c>
    </row>
    <row r="183" spans="1:27">
      <c r="A183" s="5" t="s">
        <v>38</v>
      </c>
      <c r="B183" s="6">
        <v>47.6</v>
      </c>
      <c r="C183" s="6">
        <v>-5.9</v>
      </c>
      <c r="D183" s="6">
        <v>-4.3</v>
      </c>
      <c r="E183" s="6">
        <v>6</v>
      </c>
      <c r="G183" s="1">
        <f t="shared" si="111"/>
        <v>44.4000004885875</v>
      </c>
      <c r="H183" s="1">
        <f t="shared" si="112"/>
        <v>66.6000017363153</v>
      </c>
      <c r="I183" s="1">
        <f t="shared" si="113"/>
        <v>88.8000014545942</v>
      </c>
      <c r="J183" s="1">
        <f t="shared" si="114"/>
        <v>0.0635838150289014</v>
      </c>
      <c r="K183" s="1">
        <f t="shared" si="115"/>
        <v>0.0635838150289014</v>
      </c>
      <c r="L183" s="1">
        <f t="shared" si="116"/>
        <v>0.0635838150289021</v>
      </c>
      <c r="M183" s="1">
        <f t="shared" si="117"/>
        <v>0.51589060044019</v>
      </c>
      <c r="N183" s="1">
        <f t="shared" si="118"/>
        <v>0.51589060044019</v>
      </c>
      <c r="O183" s="1">
        <f t="shared" si="119"/>
        <v>0.51589060044019</v>
      </c>
      <c r="P183" s="1">
        <f t="shared" si="120"/>
        <v>3.32150775573773</v>
      </c>
      <c r="Q183" s="1">
        <f t="shared" si="121"/>
        <v>11.0324137714259</v>
      </c>
      <c r="R183" s="1">
        <f t="shared" si="122"/>
        <v>2.54767182935571</v>
      </c>
      <c r="S183" s="1">
        <f t="shared" si="123"/>
        <v>3.82150780161062</v>
      </c>
      <c r="T183" s="1">
        <f t="shared" si="124"/>
        <v>5.09534368610575</v>
      </c>
      <c r="U183" s="1">
        <f t="shared" si="125"/>
        <v>0.927416950280027</v>
      </c>
      <c r="V183" s="1">
        <f t="shared" si="126"/>
        <v>0.978574346570411</v>
      </c>
      <c r="W183" s="1">
        <f t="shared" si="127"/>
        <v>0.993912088555507</v>
      </c>
      <c r="X183" s="1">
        <f t="shared" si="128"/>
        <v>5.38310273928639</v>
      </c>
      <c r="Y183" s="1"/>
      <c r="Z183" s="7">
        <f t="shared" si="130"/>
        <v>69</v>
      </c>
      <c r="AA183" s="1"/>
    </row>
    <row r="184" spans="1:27">
      <c r="A184" s="5"/>
      <c r="B184" s="6">
        <v>38.1</v>
      </c>
      <c r="C184" s="6">
        <v>-3.8</v>
      </c>
      <c r="D184" s="6">
        <v>-1.8</v>
      </c>
      <c r="E184" s="6">
        <v>7</v>
      </c>
      <c r="G184" s="1">
        <f t="shared" si="111"/>
        <v>40.500000445671</v>
      </c>
      <c r="H184" s="1">
        <f t="shared" si="112"/>
        <v>60.7500015838011</v>
      </c>
      <c r="I184" s="1">
        <f t="shared" si="113"/>
        <v>81.0000013268258</v>
      </c>
      <c r="J184" s="1">
        <f t="shared" si="114"/>
        <v>-0.161849710982658</v>
      </c>
      <c r="K184" s="1">
        <f t="shared" si="115"/>
        <v>-0.161849710982659</v>
      </c>
      <c r="L184" s="1">
        <f t="shared" si="116"/>
        <v>-0.161849710982659</v>
      </c>
      <c r="M184" s="1">
        <f t="shared" si="117"/>
        <v>0.459625668707034</v>
      </c>
      <c r="N184" s="1">
        <f t="shared" si="118"/>
        <v>0.459625668707034</v>
      </c>
      <c r="O184" s="1">
        <f t="shared" si="119"/>
        <v>0.459625668707034</v>
      </c>
      <c r="P184" s="1">
        <f t="shared" si="120"/>
        <v>3.06831555827577</v>
      </c>
      <c r="Q184" s="1">
        <f t="shared" si="121"/>
        <v>9.41456036515713</v>
      </c>
      <c r="R184" s="1">
        <f t="shared" si="122"/>
        <v>2.37887703229879</v>
      </c>
      <c r="S184" s="1">
        <f t="shared" si="123"/>
        <v>3.56831560221049</v>
      </c>
      <c r="T184" s="1">
        <f t="shared" si="124"/>
        <v>4.7577540901769</v>
      </c>
      <c r="U184" s="1">
        <f t="shared" si="125"/>
        <v>0.915202324706438</v>
      </c>
      <c r="V184" s="1">
        <f t="shared" si="126"/>
        <v>0.972570289579097</v>
      </c>
      <c r="W184" s="1">
        <f t="shared" si="127"/>
        <v>0.991488204046923</v>
      </c>
      <c r="X184" s="1">
        <f t="shared" si="128"/>
        <v>5.35703425876004</v>
      </c>
      <c r="Y184" s="1"/>
      <c r="Z184" s="7">
        <f t="shared" si="130"/>
        <v>39</v>
      </c>
      <c r="AA184" s="1"/>
    </row>
    <row r="185" spans="1:27">
      <c r="A185" s="5"/>
      <c r="B185" s="6">
        <v>47.6</v>
      </c>
      <c r="C185" s="6">
        <v>-5.9</v>
      </c>
      <c r="D185" s="6">
        <v>-4.6</v>
      </c>
      <c r="E185" s="6">
        <v>5</v>
      </c>
      <c r="G185" s="1">
        <f t="shared" si="111"/>
        <v>43.100000474282</v>
      </c>
      <c r="H185" s="1">
        <f t="shared" si="112"/>
        <v>64.6500016854772</v>
      </c>
      <c r="I185" s="1">
        <f t="shared" si="113"/>
        <v>86.2000014120047</v>
      </c>
      <c r="J185" s="1">
        <f t="shared" si="114"/>
        <v>-0.0115606936416184</v>
      </c>
      <c r="K185" s="1">
        <f t="shared" si="115"/>
        <v>-0.0115606936416186</v>
      </c>
      <c r="L185" s="1">
        <f t="shared" si="116"/>
        <v>-0.0115606936416183</v>
      </c>
      <c r="M185" s="1">
        <f t="shared" si="117"/>
        <v>0.497109858778384</v>
      </c>
      <c r="N185" s="1">
        <f t="shared" si="118"/>
        <v>0.497109858778384</v>
      </c>
      <c r="O185" s="1">
        <f t="shared" si="119"/>
        <v>0.497109858778384</v>
      </c>
      <c r="P185" s="1">
        <f t="shared" si="120"/>
        <v>3.23699441670322</v>
      </c>
      <c r="Q185" s="1">
        <f t="shared" si="121"/>
        <v>10.4781328537678</v>
      </c>
      <c r="R185" s="1">
        <f t="shared" si="122"/>
        <v>2.4913296037503</v>
      </c>
      <c r="S185" s="1">
        <f t="shared" si="123"/>
        <v>3.73699446192916</v>
      </c>
      <c r="T185" s="1">
        <f t="shared" si="124"/>
        <v>4.98265923428908</v>
      </c>
      <c r="U185" s="1">
        <f t="shared" si="125"/>
        <v>0.923531753292982</v>
      </c>
      <c r="V185" s="1">
        <f t="shared" si="126"/>
        <v>0.976728844945343</v>
      </c>
      <c r="W185" s="1">
        <f t="shared" si="127"/>
        <v>0.993190874949685</v>
      </c>
      <c r="X185" s="1">
        <f t="shared" si="128"/>
        <v>5.37500686251155</v>
      </c>
      <c r="Y185" s="1"/>
      <c r="Z185" s="7">
        <f t="shared" si="130"/>
        <v>69</v>
      </c>
      <c r="AA185" s="1"/>
    </row>
    <row r="186" spans="1:27">
      <c r="A186" s="5"/>
      <c r="B186" s="6">
        <v>52.4</v>
      </c>
      <c r="C186" s="6">
        <v>-5.6</v>
      </c>
      <c r="D186" s="6">
        <v>-3.7</v>
      </c>
      <c r="E186" s="6">
        <v>5</v>
      </c>
      <c r="G186" s="1">
        <f t="shared" si="111"/>
        <v>49.1000005403073</v>
      </c>
      <c r="H186" s="1">
        <f t="shared" si="112"/>
        <v>73.6500019201144</v>
      </c>
      <c r="I186" s="1">
        <f t="shared" si="113"/>
        <v>98.2000016085715</v>
      </c>
      <c r="J186" s="1">
        <f t="shared" si="114"/>
        <v>0.335260115606937</v>
      </c>
      <c r="K186" s="1">
        <f t="shared" si="115"/>
        <v>0.335260115606936</v>
      </c>
      <c r="L186" s="1">
        <f t="shared" si="116"/>
        <v>0.335260115606937</v>
      </c>
      <c r="M186" s="1">
        <f t="shared" si="117"/>
        <v>0.583038690861022</v>
      </c>
      <c r="N186" s="1">
        <f t="shared" si="118"/>
        <v>0.583038690861022</v>
      </c>
      <c r="O186" s="1">
        <f t="shared" si="119"/>
        <v>0.583038690861022</v>
      </c>
      <c r="P186" s="1">
        <f t="shared" si="120"/>
        <v>3.62367416819614</v>
      </c>
      <c r="Q186" s="1">
        <f t="shared" si="121"/>
        <v>13.131014477252</v>
      </c>
      <c r="R186" s="1">
        <f t="shared" si="122"/>
        <v>2.74911610283495</v>
      </c>
      <c r="S186" s="1">
        <f t="shared" si="123"/>
        <v>4.12367421638208</v>
      </c>
      <c r="T186" s="1">
        <f t="shared" si="124"/>
        <v>5.49823223523028</v>
      </c>
      <c r="U186" s="1">
        <f t="shared" si="125"/>
        <v>0.939863411218673</v>
      </c>
      <c r="V186" s="1">
        <f t="shared" si="126"/>
        <v>0.984072841970667</v>
      </c>
      <c r="W186" s="1">
        <f t="shared" si="127"/>
        <v>0.995922690237095</v>
      </c>
      <c r="X186" s="1">
        <f t="shared" si="128"/>
        <v>5.40781814710645</v>
      </c>
      <c r="Y186" s="1"/>
      <c r="Z186" s="7">
        <f t="shared" si="130"/>
        <v>84</v>
      </c>
      <c r="AA186" s="1"/>
    </row>
    <row r="187" spans="1:27">
      <c r="A187" s="5"/>
      <c r="B187" s="6">
        <v>47.6</v>
      </c>
      <c r="C187" s="6">
        <v>-6.4</v>
      </c>
      <c r="D187" s="6">
        <v>-2.5</v>
      </c>
      <c r="E187" s="6">
        <v>7</v>
      </c>
      <c r="G187" s="1">
        <f t="shared" si="111"/>
        <v>46.7000005138972</v>
      </c>
      <c r="H187" s="1">
        <f t="shared" si="112"/>
        <v>70.0500018262595</v>
      </c>
      <c r="I187" s="1">
        <f t="shared" si="113"/>
        <v>93.4000015299448</v>
      </c>
      <c r="J187" s="1">
        <f t="shared" si="114"/>
        <v>0.196531791907515</v>
      </c>
      <c r="K187" s="1">
        <f t="shared" si="115"/>
        <v>0.196531791907514</v>
      </c>
      <c r="L187" s="1">
        <f t="shared" si="116"/>
        <v>0.196531791907514</v>
      </c>
      <c r="M187" s="1">
        <f t="shared" si="117"/>
        <v>0.548975410799079</v>
      </c>
      <c r="N187" s="1">
        <f t="shared" si="118"/>
        <v>0.548975410799078</v>
      </c>
      <c r="O187" s="1">
        <f t="shared" si="119"/>
        <v>0.548975410799078</v>
      </c>
      <c r="P187" s="1">
        <f t="shared" si="120"/>
        <v>3.47038940509452</v>
      </c>
      <c r="Q187" s="1">
        <f t="shared" si="121"/>
        <v>12.0436026229923</v>
      </c>
      <c r="R187" s="1">
        <f t="shared" si="122"/>
        <v>2.6469262615246</v>
      </c>
      <c r="S187" s="1">
        <f t="shared" si="123"/>
        <v>3.97038945210708</v>
      </c>
      <c r="T187" s="1">
        <f t="shared" si="124"/>
        <v>5.29385255151077</v>
      </c>
      <c r="U187" s="1">
        <f t="shared" si="125"/>
        <v>0.933821289378473</v>
      </c>
      <c r="V187" s="1">
        <f t="shared" si="126"/>
        <v>0.981483254218327</v>
      </c>
      <c r="W187" s="1">
        <f t="shared" si="127"/>
        <v>0.995002724202095</v>
      </c>
      <c r="X187" s="1">
        <f t="shared" si="128"/>
        <v>5.39605171136985</v>
      </c>
      <c r="Y187" s="1"/>
      <c r="Z187" s="7">
        <f t="shared" si="130"/>
        <v>69</v>
      </c>
      <c r="AA187" s="1"/>
    </row>
    <row r="188" spans="1:27">
      <c r="A188" s="5"/>
      <c r="B188" s="6">
        <v>52.4</v>
      </c>
      <c r="C188" s="6">
        <v>-5.8</v>
      </c>
      <c r="D188" s="6">
        <v>-3.6</v>
      </c>
      <c r="E188" s="6">
        <v>8</v>
      </c>
      <c r="G188" s="1">
        <f t="shared" si="111"/>
        <v>52.0000005722195</v>
      </c>
      <c r="H188" s="1">
        <f t="shared" si="112"/>
        <v>78.0000020335224</v>
      </c>
      <c r="I188" s="1">
        <f t="shared" si="113"/>
        <v>104.000001703579</v>
      </c>
      <c r="J188" s="1">
        <f t="shared" si="114"/>
        <v>0.502890173410405</v>
      </c>
      <c r="K188" s="1">
        <f t="shared" si="115"/>
        <v>0.502890173410404</v>
      </c>
      <c r="L188" s="1">
        <f t="shared" si="116"/>
        <v>0.502890173410405</v>
      </c>
      <c r="M188" s="1">
        <f t="shared" si="117"/>
        <v>0.623138291905906</v>
      </c>
      <c r="N188" s="1">
        <f t="shared" si="118"/>
        <v>0.623138291905906</v>
      </c>
      <c r="O188" s="1">
        <f t="shared" si="119"/>
        <v>0.623138291905906</v>
      </c>
      <c r="P188" s="1">
        <f t="shared" si="120"/>
        <v>3.80412237622124</v>
      </c>
      <c r="Q188" s="1">
        <f t="shared" si="121"/>
        <v>14.4713470532671</v>
      </c>
      <c r="R188" s="1">
        <f t="shared" si="122"/>
        <v>2.8694149072934</v>
      </c>
      <c r="S188" s="1">
        <f t="shared" si="123"/>
        <v>4.30412242578849</v>
      </c>
      <c r="T188" s="1">
        <f t="shared" si="124"/>
        <v>5.73882984544071</v>
      </c>
      <c r="U188" s="1">
        <f t="shared" si="125"/>
        <v>0.946313630620311</v>
      </c>
      <c r="V188" s="1">
        <f t="shared" si="126"/>
        <v>0.98666742088762</v>
      </c>
      <c r="W188" s="1">
        <f t="shared" si="127"/>
        <v>0.996791793463362</v>
      </c>
      <c r="X188" s="1">
        <f t="shared" si="128"/>
        <v>5.41989844153697</v>
      </c>
      <c r="Y188" s="1"/>
      <c r="Z188" s="7">
        <f t="shared" si="130"/>
        <v>84</v>
      </c>
      <c r="AA188" s="1"/>
    </row>
    <row r="189" spans="1:27">
      <c r="A189" s="5"/>
      <c r="B189" s="6">
        <v>57.6</v>
      </c>
      <c r="C189" s="6">
        <v>-6.4</v>
      </c>
      <c r="D189" s="6">
        <v>-1.5</v>
      </c>
      <c r="E189" s="6">
        <v>8</v>
      </c>
      <c r="G189" s="1">
        <f t="shared" si="111"/>
        <v>58.7000006459478</v>
      </c>
      <c r="H189" s="1">
        <f t="shared" si="112"/>
        <v>88.0500022955339</v>
      </c>
      <c r="I189" s="1">
        <f t="shared" si="113"/>
        <v>117.400001923078</v>
      </c>
      <c r="J189" s="1">
        <f t="shared" si="114"/>
        <v>0.890173410404624</v>
      </c>
      <c r="K189" s="1">
        <f t="shared" si="115"/>
        <v>0.890173410404624</v>
      </c>
      <c r="L189" s="1">
        <f t="shared" si="116"/>
        <v>0.890173410404625</v>
      </c>
      <c r="M189" s="1">
        <f t="shared" si="117"/>
        <v>0.708925957089863</v>
      </c>
      <c r="N189" s="1">
        <f t="shared" si="118"/>
        <v>0.708925957089863</v>
      </c>
      <c r="O189" s="1">
        <f t="shared" si="119"/>
        <v>0.708925957089863</v>
      </c>
      <c r="P189" s="1">
        <f t="shared" si="120"/>
        <v>4.1901668766584</v>
      </c>
      <c r="Q189" s="1">
        <f t="shared" si="121"/>
        <v>17.5574984542452</v>
      </c>
      <c r="R189" s="1">
        <f t="shared" si="122"/>
        <v>3.12677790567735</v>
      </c>
      <c r="S189" s="1">
        <f t="shared" si="123"/>
        <v>4.69016692918079</v>
      </c>
      <c r="T189" s="1">
        <f t="shared" si="124"/>
        <v>6.25355584497596</v>
      </c>
      <c r="U189" s="1">
        <f t="shared" si="125"/>
        <v>0.957983892427081</v>
      </c>
      <c r="V189" s="1">
        <f t="shared" si="126"/>
        <v>0.990898446401897</v>
      </c>
      <c r="W189" s="1">
        <f t="shared" si="127"/>
        <v>0.998080091209759</v>
      </c>
      <c r="X189" s="1">
        <f t="shared" si="128"/>
        <v>5.44049183744404</v>
      </c>
      <c r="Y189" s="1"/>
      <c r="Z189" s="7">
        <f t="shared" si="130"/>
        <v>84</v>
      </c>
      <c r="AA189" s="1"/>
    </row>
    <row r="190" spans="1:27">
      <c r="A190" s="5"/>
      <c r="B190" s="6">
        <v>42.9</v>
      </c>
      <c r="C190" s="6">
        <v>-3.3</v>
      </c>
      <c r="D190" s="6">
        <v>-2.4</v>
      </c>
      <c r="E190" s="6">
        <v>6</v>
      </c>
      <c r="G190" s="1">
        <f t="shared" si="111"/>
        <v>44.2000004863866</v>
      </c>
      <c r="H190" s="1">
        <f t="shared" si="112"/>
        <v>66.300001728494</v>
      </c>
      <c r="I190" s="1">
        <f t="shared" si="113"/>
        <v>88.400001448042</v>
      </c>
      <c r="J190" s="1">
        <f t="shared" si="114"/>
        <v>0.0520231213872835</v>
      </c>
      <c r="K190" s="1">
        <f t="shared" si="115"/>
        <v>0.052023121387283</v>
      </c>
      <c r="L190" s="1">
        <f t="shared" si="116"/>
        <v>0.0520231213872833</v>
      </c>
      <c r="M190" s="1">
        <f t="shared" si="117"/>
        <v>0.513002847897872</v>
      </c>
      <c r="N190" s="1">
        <f t="shared" si="118"/>
        <v>0.513002847897872</v>
      </c>
      <c r="O190" s="1">
        <f t="shared" si="119"/>
        <v>0.513002847897872</v>
      </c>
      <c r="P190" s="1">
        <f t="shared" si="120"/>
        <v>3.30851286905799</v>
      </c>
      <c r="Q190" s="1">
        <f t="shared" si="121"/>
        <v>10.9462574047223</v>
      </c>
      <c r="R190" s="1">
        <f t="shared" si="122"/>
        <v>2.53900857163343</v>
      </c>
      <c r="S190" s="1">
        <f t="shared" si="123"/>
        <v>3.8085129148314</v>
      </c>
      <c r="T190" s="1">
        <f t="shared" si="124"/>
        <v>5.07801717056802</v>
      </c>
      <c r="U190" s="1">
        <f t="shared" si="125"/>
        <v>0.926831621538951</v>
      </c>
      <c r="V190" s="1">
        <f t="shared" si="126"/>
        <v>0.978300186898481</v>
      </c>
      <c r="W190" s="1">
        <f t="shared" si="127"/>
        <v>0.993806346155791</v>
      </c>
      <c r="X190" s="1">
        <f t="shared" si="128"/>
        <v>5.38189468621736</v>
      </c>
      <c r="Y190" s="1"/>
      <c r="Z190" s="7">
        <f t="shared" si="130"/>
        <v>69</v>
      </c>
      <c r="AA190" s="1"/>
    </row>
  </sheetData>
  <mergeCells count="6">
    <mergeCell ref="G9:I9"/>
    <mergeCell ref="J9:L9"/>
    <mergeCell ref="M9:O9"/>
    <mergeCell ref="R9:T9"/>
    <mergeCell ref="U9:W9"/>
    <mergeCell ref="A183:A190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2-hiddenLayers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2024-11-01T15:36:06Z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442AD033B4EB47EA80F574125ABB169A_12</vt:lpwstr>
  </property>
  <property fmtid="{D5CDD505-2E9C-101B-9397-08002B2CF9AE}" pid="3" name="KSOProductBuildVer">
    <vt:lpwstr>1033-12.2.0.18607</vt:lpwstr>
  </property>
</Properties>
</file>