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'2-hiddenLayers'!$B$2:$N$4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'2-hiddenLayers'!$T$1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set1stat-analysis-1-5-2007" type="6" background="1" refreshedVersion="2" saveData="1">
    <textPr sourceFile="I:\HealthInformaticsCertificate\HINF539-MGMT539\Hong\Week5\set1stat-analysis-1-5-2007.txt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<sst xmlns="http://schemas.openxmlformats.org/spreadsheetml/2006/main" count="39" uniqueCount="39">
  <si>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Neuron</t>
  </si>
  <si>
    <t>w1</t>
  </si>
  <si>
    <t>w2</t>
  </si>
  <si>
    <t>w3</t>
  </si>
  <si>
    <t>w4</t>
  </si>
  <si>
    <t>b1</t>
  </si>
  <si>
    <t>Wo1</t>
  </si>
  <si>
    <t>Bo1</t>
  </si>
  <si>
    <t>W21</t>
  </si>
  <si>
    <t>W22</t>
  </si>
  <si>
    <t>W23</t>
  </si>
  <si>
    <t>B2</t>
  </si>
  <si>
    <t>Wo2</t>
  </si>
  <si>
    <t>Bo2</t>
  </si>
  <si>
    <t>Error Sum1</t>
  </si>
  <si>
    <t>Error Sum2</t>
  </si>
  <si>
    <t>cutoff</t>
  </si>
  <si>
    <t>missed</t>
  </si>
  <si>
    <t>max</t>
  </si>
  <si>
    <t>mean</t>
  </si>
  <si>
    <t>min</t>
  </si>
  <si>
    <t>count</t>
  </si>
  <si>
    <t>neuron weighted sum</t>
  </si>
  <si>
    <t>normalized weighted sum</t>
  </si>
  <si>
    <t>sigmoid transformed</t>
  </si>
  <si>
    <t>2nd hidden layer aggregation</t>
  </si>
  <si>
    <t>2nd layer transformation</t>
  </si>
  <si>
    <t>x1</t>
  </si>
  <si>
    <t>x2</t>
  </si>
  <si>
    <t>x3</t>
  </si>
  <si>
    <t>x4</t>
  </si>
  <si>
    <t>Class</t>
  </si>
  <si>
    <t>Output-1</t>
  </si>
  <si>
    <t>Error-1</t>
  </si>
  <si>
    <t>Output-2</t>
  </si>
  <si>
    <t>Error-2</t>
  </si>
  <si>
    <t>Predict</t>
  </si>
  <si>
    <t>Diff</t>
  </si>
  <si>
    <t>Scoring data 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</si>
</sst>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textRotation="180"/>
    </xf>
    <xf numFmtId="0" fontId="2" fillId="2" borderId="0" xfId="0" applyFont="1" applyFill="1"/>
    <xf numFmtId="0" fontId="0" fillId="2" borderId="0" xfId="0" applyFill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0"/>
  <sheetViews>
    <sheetView tabSelected="1" zoomScale="115" zoomScaleNormal="115" topLeftCell="K1" workbookViewId="0">
      <selection activeCell="P1" sqref="P1:T1"/>
    </sheetView>
  </sheetViews>
  <sheetFormatPr defaultColWidth="9" defaultRowHeight="14.4"/>
  <cols>
    <col min="5" max="5" width="8.10185185185185" customWidth="1"/>
    <col min="16" max="16" width="10.8981481481481" customWidth="1"/>
    <col min="19" max="19" width="12" customWidth="1"/>
    <col min="20" max="20" width="9.08333333333333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>
        <f>SUM(Q11:Q182)</f>
        <v>28342.0851315136</v>
      </c>
      <c r="S1" t="s">
        <v>15</v>
      </c>
      <c r="T1">
        <f>SUM(Y11:Y182)</f>
        <v>21256.6786143535</v>
      </c>
    </row>
    <row r="2" spans="1:14">
      <c r="A2">
        <v>1</v>
      </c>
      <c r="B2">
        <v>0.590271380151768</v>
      </c>
      <c r="C2">
        <v>-2.64963581300613</v>
      </c>
      <c r="D2">
        <v>4.14553724976167</v>
      </c>
      <c r="E2">
        <v>1.12403242775982</v>
      </c>
      <c r="F2">
        <v>1.00000001066611</v>
      </c>
      <c r="G2">
        <v>13.4874116723684</v>
      </c>
      <c r="H2">
        <v>20.4956753323948</v>
      </c>
      <c r="I2">
        <v>1.97108059796811</v>
      </c>
      <c r="J2">
        <v>1.98513049297704</v>
      </c>
      <c r="K2">
        <v>2.08821566393608</v>
      </c>
      <c r="L2">
        <v>4.05319189295242</v>
      </c>
      <c r="M2">
        <v>14.6995779015622</v>
      </c>
      <c r="N2">
        <v>15.8292943388777</v>
      </c>
    </row>
    <row r="3" spans="1:14">
      <c r="A3">
        <v>2</v>
      </c>
      <c r="B3">
        <v>2.90415485208899</v>
      </c>
      <c r="C3">
        <v>-6.59872479330215</v>
      </c>
      <c r="D3">
        <v>10.1829667084319</v>
      </c>
      <c r="E3">
        <v>0.968532865553772</v>
      </c>
      <c r="F3">
        <v>1.5000000391062</v>
      </c>
      <c r="G3">
        <v>29.6437459059108</v>
      </c>
      <c r="H3">
        <v>1.5000000391062</v>
      </c>
      <c r="I3">
        <v>0.335534151329874</v>
      </c>
      <c r="J3">
        <v>0.318301683335278</v>
      </c>
      <c r="K3">
        <v>0.336957477548748</v>
      </c>
      <c r="L3">
        <v>-3.52747693299123</v>
      </c>
      <c r="M3">
        <v>32.4148810837744</v>
      </c>
      <c r="N3">
        <v>1.5000000391062</v>
      </c>
    </row>
    <row r="4" spans="1:14">
      <c r="A4">
        <v>3</v>
      </c>
      <c r="B4">
        <v>7.34621532261842</v>
      </c>
      <c r="C4">
        <v>-4.97145209572698</v>
      </c>
      <c r="D4">
        <v>19.1201918725532</v>
      </c>
      <c r="E4">
        <v>0.574972245095167</v>
      </c>
      <c r="F4">
        <v>2.00000002250292</v>
      </c>
      <c r="G4">
        <v>52.0907238839741</v>
      </c>
      <c r="H4">
        <v>2.00000003276113</v>
      </c>
      <c r="I4">
        <v>4.79574683119639</v>
      </c>
      <c r="J4">
        <v>4.99862975341352</v>
      </c>
      <c r="K4">
        <v>4.75973022694386</v>
      </c>
      <c r="L4">
        <v>-6.97898831099804</v>
      </c>
      <c r="M4">
        <v>56.1474376838686</v>
      </c>
      <c r="N4">
        <v>2.00000003276113</v>
      </c>
    </row>
    <row r="5" spans="20:24">
      <c r="T5">
        <v>39</v>
      </c>
      <c r="U5">
        <v>69</v>
      </c>
      <c r="V5">
        <v>84</v>
      </c>
      <c r="W5" t="s">
        <v>16</v>
      </c>
      <c r="X5" t="s">
        <v>17</v>
      </c>
    </row>
    <row r="6" spans="6:24">
      <c r="F6" t="s">
        <v>18</v>
      </c>
      <c r="G6">
        <f>MAX(G11:G182)</f>
        <v>57.6450534124737</v>
      </c>
      <c r="H6">
        <f t="shared" ref="H6:I6" si="0">MAX(H11:H182)</f>
        <v>211.331725125719</v>
      </c>
      <c r="I6">
        <f t="shared" si="0"/>
        <v>441.785175344277</v>
      </c>
      <c r="S6" t="s">
        <v>19</v>
      </c>
      <c r="T6">
        <f>AVERAGEIFS($X$11:$X$182,$F$11:$F$182,T$5)</f>
        <v>51.0613790301443</v>
      </c>
      <c r="U6">
        <f t="shared" ref="U6:V6" si="1">AVERAGEIFS($X$11:$X$182,$F$11:$F$182,U$5)</f>
        <v>65.2725615903847</v>
      </c>
      <c r="V6">
        <f t="shared" si="1"/>
        <v>79.6380579520196</v>
      </c>
      <c r="W6">
        <f>(T6*T7+U6*U7)/(T7+U7)</f>
        <v>58.9897229848047</v>
      </c>
      <c r="X6">
        <f>SUM(AA11:AA182)</f>
        <v>48</v>
      </c>
    </row>
    <row r="7" spans="6:23">
      <c r="F7" t="s">
        <v>20</v>
      </c>
      <c r="G7">
        <f>MIN(G11:G182)</f>
        <v>20.5703736209402</v>
      </c>
      <c r="H7">
        <f t="shared" ref="H7:I7" si="2">MIN(H11:H182)</f>
        <v>84.8872340693021</v>
      </c>
      <c r="I7">
        <f t="shared" si="2"/>
        <v>167.795210768375</v>
      </c>
      <c r="S7" t="s">
        <v>21</v>
      </c>
      <c r="T7">
        <f>COUNTIFS($F$11:$F$182,T$5)</f>
        <v>42</v>
      </c>
      <c r="U7">
        <f t="shared" ref="U7:V7" si="3">COUNTIFS($F$11:$F$182,U$5)</f>
        <v>53</v>
      </c>
      <c r="V7">
        <f t="shared" si="3"/>
        <v>77</v>
      </c>
      <c r="W7">
        <f>(U6*U7+V6*V7)/(U7+V7)</f>
        <v>73.7813555891993</v>
      </c>
    </row>
    <row r="9" spans="7:23">
      <c r="G9" s="1" t="s">
        <v>22</v>
      </c>
      <c r="H9" s="1"/>
      <c r="I9" s="1"/>
      <c r="J9" s="1" t="s">
        <v>23</v>
      </c>
      <c r="K9" s="1"/>
      <c r="L9" s="1"/>
      <c r="M9" s="1" t="s">
        <v>24</v>
      </c>
      <c r="N9" s="1"/>
      <c r="O9" s="1"/>
      <c r="P9" s="1"/>
      <c r="Q9" s="1"/>
      <c r="R9" s="1" t="s">
        <v>25</v>
      </c>
      <c r="S9" s="1"/>
      <c r="T9" s="1"/>
      <c r="U9" s="1" t="s">
        <v>26</v>
      </c>
      <c r="V9" s="1"/>
      <c r="W9" s="1"/>
    </row>
    <row r="10" spans="2:27"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 t="s">
        <v>32</v>
      </c>
      <c r="Q10" t="s">
        <v>33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 t="s">
        <v>34</v>
      </c>
      <c r="Y10" t="s">
        <v>35</v>
      </c>
      <c r="Z10" t="s">
        <v>36</v>
      </c>
      <c r="AA10" t="s">
        <v>37</v>
      </c>
    </row>
    <row r="11" spans="2:27">
      <c r="B11">
        <v>30.1</v>
      </c>
      <c r="C11">
        <v>-4.9</v>
      </c>
      <c r="D11">
        <v>-0.4</v>
      </c>
      <c r="E11">
        <v>8</v>
      </c>
      <c r="F11">
        <v>39</v>
      </c>
      <c r="G11">
        <f>SUMPRODUCT($B11:$E11,INDEX($B$2:$E$4,G$10,0))+INDEX($F$2:$F$4,G$10,1)</f>
        <v>39.0844285591383</v>
      </c>
      <c r="H11">
        <f t="shared" ref="H11:I24" si="4">SUMPRODUCT($B11:$E11,INDEX($B$2:$E$4,H$10,0))+INDEX($F$2:$F$4,H$10,1)</f>
        <v>124.923888815223</v>
      </c>
      <c r="I11">
        <f t="shared" si="4"/>
        <v>244.432897714119</v>
      </c>
      <c r="J11">
        <f>(G11-G$7)/(G$6-G$7)*2-1</f>
        <v>-0.00125611105474788</v>
      </c>
      <c r="K11">
        <f t="shared" ref="K11:L11" si="5">(H11-H$7)/(H$6-H$7)*2-1</f>
        <v>-0.366731529204269</v>
      </c>
      <c r="L11">
        <f t="shared" si="5"/>
        <v>-0.4405803361129</v>
      </c>
      <c r="M11">
        <f>1/(1+EXP(-J11))</f>
        <v>0.499685972277603</v>
      </c>
      <c r="N11">
        <f t="shared" ref="N11:O11" si="6">1/(1+EXP(-K11))</f>
        <v>0.409331034798412</v>
      </c>
      <c r="O11">
        <f t="shared" si="6"/>
        <v>0.391602695465954</v>
      </c>
      <c r="P11">
        <f>MMULT(M11:O11,$G$2:$G$4)+$H$2</f>
        <v>59.7681188161152</v>
      </c>
      <c r="Q11">
        <f>(F11-P11)^2</f>
        <v>431.314759160277</v>
      </c>
      <c r="R11">
        <f>SUMPRODUCT($M11:$O11,INDEX($I$2:$K$4,R$10,0))+INDEX($L$2:$L$4,R$10,1)</f>
        <v>6.6684396195974</v>
      </c>
      <c r="S11">
        <f t="shared" ref="R11:T24" si="7">SUMPRODUCT($M11:$O11,INDEX($I$2:$K$4,S$10,0))+INDEX($L$2:$L$4,S$10,1)</f>
        <v>-3.09757101046841</v>
      </c>
      <c r="T11">
        <f t="shared" si="7"/>
        <v>-0.672603416753555</v>
      </c>
      <c r="U11">
        <f>1/(1+EXP(-R11))</f>
        <v>0.998731232335901</v>
      </c>
      <c r="V11">
        <f t="shared" ref="V11:V74" si="8">1/(1+EXP(-S11))</f>
        <v>0.0432075596452803</v>
      </c>
      <c r="W11">
        <f t="shared" ref="W11:W74" si="9">1/(1+EXP(-T11))</f>
        <v>0.337914137564429</v>
      </c>
      <c r="X11">
        <f t="shared" ref="X11:X42" si="10">MMULT(U11:W11,$M$2:$M$4)+$N$2</f>
        <v>50.8838027805414</v>
      </c>
      <c r="Y11">
        <f>(F11-X11)^2</f>
        <v>141.224768526803</v>
      </c>
      <c r="Z11">
        <f>IF(X11&lt;$W$6,39,IF(X11&lt;$W$7,69,84))</f>
        <v>39</v>
      </c>
      <c r="AA11">
        <f>IF(F11=Z11,0,1)</f>
        <v>0</v>
      </c>
    </row>
    <row r="12" spans="2:27">
      <c r="B12">
        <v>31.1</v>
      </c>
      <c r="C12">
        <v>-5.6</v>
      </c>
      <c r="D12">
        <v>-0.4</v>
      </c>
      <c r="E12">
        <v>7</v>
      </c>
      <c r="F12">
        <v>39</v>
      </c>
      <c r="G12">
        <f t="shared" ref="G12:G24" si="11">SUMPRODUCT($B12:$E12,INDEX($B$2:$E$4,G$10,0))+INDEX($F$2:$F$4,G$10,1)</f>
        <v>40.4054125806345</v>
      </c>
      <c r="H12">
        <f t="shared" si="4"/>
        <v>131.478618157069</v>
      </c>
      <c r="I12">
        <f t="shared" si="4"/>
        <v>254.684157258652</v>
      </c>
      <c r="J12">
        <f t="shared" ref="J12:J24" si="12">(G12-G$7)/(G$6-G$7)*2-1</f>
        <v>0.0700045999708883</v>
      </c>
      <c r="K12">
        <f t="shared" ref="K12:K24" si="13">(H12-H$7)/(H$6-H$7)*2-1</f>
        <v>-0.263053950417192</v>
      </c>
      <c r="L12">
        <f t="shared" ref="L12:L24" si="14">(I12-I$7)/(I$6-I$7)*2-1</f>
        <v>-0.365750883432765</v>
      </c>
      <c r="M12">
        <f t="shared" ref="M12:M24" si="15">1/(1+EXP(-J12))</f>
        <v>0.517494006251428</v>
      </c>
      <c r="N12">
        <f t="shared" ref="N12:N24" si="16">1/(1+EXP(-K12))</f>
        <v>0.434613128284948</v>
      </c>
      <c r="O12">
        <f t="shared" ref="O12:O24" si="17">1/(1+EXP(-L12))</f>
        <v>0.409568155552849</v>
      </c>
      <c r="P12">
        <f t="shared" ref="P12:P75" si="18">MMULT(M12:O12,$G$2:$G$4)+$H$2</f>
        <v>61.693592877515</v>
      </c>
      <c r="Q12">
        <f t="shared" ref="Q12:Q75" si="19">(F12-P12)^2</f>
        <v>514.999157690401</v>
      </c>
      <c r="R12">
        <f t="shared" si="7"/>
        <v>6.79124469972086</v>
      </c>
      <c r="S12">
        <f t="shared" si="7"/>
        <v>-3.07749487787327</v>
      </c>
      <c r="T12">
        <f t="shared" si="7"/>
        <v>-0.375314026106815</v>
      </c>
      <c r="U12">
        <f t="shared" ref="U12:U74" si="20">1/(1+EXP(-R12))</f>
        <v>0.99887769159444</v>
      </c>
      <c r="V12">
        <f t="shared" si="8"/>
        <v>0.0440451736574521</v>
      </c>
      <c r="W12">
        <f t="shared" si="9"/>
        <v>0.407257592299023</v>
      </c>
      <c r="X12">
        <f t="shared" si="10"/>
        <v>54.8065641319151</v>
      </c>
      <c r="Y12">
        <f t="shared" ref="Y12:Y75" si="21">(F12-X12)^2</f>
        <v>249.847469656346</v>
      </c>
      <c r="Z12">
        <f t="shared" ref="Z12:Z75" si="22">IF(X12&lt;$W$6,39,IF(X12&lt;$W$7,69,84))</f>
        <v>39</v>
      </c>
      <c r="AA12">
        <f t="shared" ref="AA12:AA75" si="23">IF(F12=Z12,0,1)</f>
        <v>0</v>
      </c>
    </row>
    <row r="13" spans="2:27">
      <c r="B13">
        <v>44.4</v>
      </c>
      <c r="C13">
        <v>-5.1</v>
      </c>
      <c r="D13">
        <v>-3.7</v>
      </c>
      <c r="E13">
        <v>5</v>
      </c>
      <c r="F13">
        <v>39</v>
      </c>
      <c r="G13">
        <f t="shared" si="11"/>
        <v>31.0028662504168</v>
      </c>
      <c r="H13">
        <f t="shared" si="4"/>
        <v>131.263659424269</v>
      </c>
      <c r="I13">
        <f t="shared" si="4"/>
        <v>285.656517331997</v>
      </c>
      <c r="J13">
        <f t="shared" si="12"/>
        <v>-0.437217384579599</v>
      </c>
      <c r="K13">
        <f t="shared" si="13"/>
        <v>-0.266453999419002</v>
      </c>
      <c r="L13">
        <f t="shared" si="14"/>
        <v>-0.139666981992898</v>
      </c>
      <c r="M13">
        <f t="shared" si="15"/>
        <v>0.392404210175397</v>
      </c>
      <c r="N13">
        <f t="shared" si="16"/>
        <v>0.433777839255121</v>
      </c>
      <c r="O13">
        <f t="shared" si="17"/>
        <v>0.465139903688754</v>
      </c>
      <c r="P13">
        <f t="shared" si="18"/>
        <v>62.876466793964</v>
      </c>
      <c r="Q13">
        <f t="shared" si="19"/>
        <v>570.085666563265</v>
      </c>
      <c r="R13">
        <f t="shared" si="7"/>
        <v>6.65907026687775</v>
      </c>
      <c r="S13">
        <f t="shared" si="7"/>
        <v>-3.10100733426908</v>
      </c>
      <c r="T13">
        <f t="shared" si="7"/>
        <v>-0.714881790484059</v>
      </c>
      <c r="U13">
        <f t="shared" si="20"/>
        <v>0.998719304236421</v>
      </c>
      <c r="V13">
        <f t="shared" si="8"/>
        <v>0.0430657225087183</v>
      </c>
      <c r="W13">
        <f t="shared" si="9"/>
        <v>0.328521041670244</v>
      </c>
      <c r="X13">
        <f t="shared" si="10"/>
        <v>50.3516315422216</v>
      </c>
      <c r="Y13">
        <f t="shared" si="21"/>
        <v>128.859538670361</v>
      </c>
      <c r="Z13">
        <f t="shared" si="22"/>
        <v>39</v>
      </c>
      <c r="AA13">
        <f t="shared" si="23"/>
        <v>0</v>
      </c>
    </row>
    <row r="14" spans="2:27">
      <c r="B14">
        <v>48.4</v>
      </c>
      <c r="C14">
        <v>-4.5</v>
      </c>
      <c r="D14">
        <v>-3.3</v>
      </c>
      <c r="E14">
        <v>5</v>
      </c>
      <c r="F14">
        <v>39</v>
      </c>
      <c r="G14">
        <f t="shared" si="11"/>
        <v>33.4323851831249</v>
      </c>
      <c r="H14">
        <f t="shared" si="4"/>
        <v>142.994230640016</v>
      </c>
      <c r="I14">
        <f t="shared" si="4"/>
        <v>319.706584114056</v>
      </c>
      <c r="J14">
        <f t="shared" si="12"/>
        <v>-0.30615656644879</v>
      </c>
      <c r="K14">
        <f t="shared" si="13"/>
        <v>-0.0809090046510845</v>
      </c>
      <c r="L14">
        <f t="shared" si="14"/>
        <v>0.108882754744822</v>
      </c>
      <c r="M14">
        <f t="shared" si="15"/>
        <v>0.424053153549814</v>
      </c>
      <c r="N14">
        <f t="shared" si="16"/>
        <v>0.47978377603421</v>
      </c>
      <c r="O14">
        <f t="shared" si="17"/>
        <v>0.527193827728125</v>
      </c>
      <c r="P14">
        <f t="shared" si="18"/>
        <v>67.8995512453449</v>
      </c>
      <c r="Q14">
        <f t="shared" si="19"/>
        <v>835.184062182315</v>
      </c>
      <c r="R14">
        <f t="shared" si="7"/>
        <v>6.94236264925511</v>
      </c>
      <c r="S14">
        <f t="shared" si="7"/>
        <v>-3.05483473207695</v>
      </c>
      <c r="T14">
        <f t="shared" si="7"/>
        <v>-0.0377748882171982</v>
      </c>
      <c r="U14">
        <f t="shared" si="20"/>
        <v>0.999034947609676</v>
      </c>
      <c r="V14">
        <f t="shared" si="8"/>
        <v>0.0450092026447961</v>
      </c>
      <c r="W14">
        <f t="shared" si="9"/>
        <v>0.490557400755927</v>
      </c>
      <c r="X14">
        <f t="shared" si="10"/>
        <v>59.5171954183598</v>
      </c>
      <c r="Y14">
        <f t="shared" si="21"/>
        <v>420.955307835166</v>
      </c>
      <c r="Z14">
        <f t="shared" si="22"/>
        <v>69</v>
      </c>
      <c r="AA14">
        <f t="shared" si="23"/>
        <v>1</v>
      </c>
    </row>
    <row r="15" spans="2:27">
      <c r="B15">
        <v>33.1</v>
      </c>
      <c r="C15">
        <v>-4.4</v>
      </c>
      <c r="D15">
        <v>-1.8</v>
      </c>
      <c r="E15">
        <v>7</v>
      </c>
      <c r="F15">
        <v>39</v>
      </c>
      <c r="G15">
        <f t="shared" si="11"/>
        <v>32.6026402156644</v>
      </c>
      <c r="H15">
        <f t="shared" si="4"/>
        <v>115.11230471748</v>
      </c>
      <c r="I15">
        <f t="shared" si="4"/>
        <v>236.642576767442</v>
      </c>
      <c r="J15">
        <f t="shared" si="12"/>
        <v>-0.350917301922491</v>
      </c>
      <c r="K15">
        <f t="shared" si="13"/>
        <v>-0.521923487600699</v>
      </c>
      <c r="L15">
        <f t="shared" si="14"/>
        <v>-0.497446075401828</v>
      </c>
      <c r="M15">
        <f t="shared" si="15"/>
        <v>0.413159995444325</v>
      </c>
      <c r="N15">
        <f t="shared" si="16"/>
        <v>0.372402568065795</v>
      </c>
      <c r="O15">
        <f t="shared" si="17"/>
        <v>0.378141037999679</v>
      </c>
      <c r="P15">
        <f t="shared" si="18"/>
        <v>56.805181779598</v>
      </c>
      <c r="Q15">
        <f t="shared" si="19"/>
        <v>317.024498204528</v>
      </c>
      <c r="R15">
        <f t="shared" si="7"/>
        <v>6.39647127608766</v>
      </c>
      <c r="S15">
        <f t="shared" si="7"/>
        <v>-3.1428938299406</v>
      </c>
      <c r="T15">
        <f t="shared" si="7"/>
        <v>-1.33622568647251</v>
      </c>
      <c r="U15">
        <f t="shared" si="20"/>
        <v>0.998335344890213</v>
      </c>
      <c r="V15">
        <f t="shared" si="8"/>
        <v>0.0413721960061475</v>
      </c>
      <c r="W15">
        <f t="shared" si="9"/>
        <v>0.208131428261082</v>
      </c>
      <c r="X15">
        <f t="shared" si="10"/>
        <v>43.5315237250319</v>
      </c>
      <c r="Y15">
        <f t="shared" si="21"/>
        <v>20.5347072705274</v>
      </c>
      <c r="Z15">
        <f t="shared" si="22"/>
        <v>39</v>
      </c>
      <c r="AA15">
        <f t="shared" si="23"/>
        <v>0</v>
      </c>
    </row>
    <row r="16" spans="2:27">
      <c r="B16">
        <v>39.6</v>
      </c>
      <c r="C16">
        <v>-6.9</v>
      </c>
      <c r="D16">
        <v>-4.3</v>
      </c>
      <c r="E16">
        <v>5</v>
      </c>
      <c r="F16">
        <v>39</v>
      </c>
      <c r="G16">
        <f t="shared" si="11"/>
        <v>30.4515857392423</v>
      </c>
      <c r="H16">
        <f t="shared" si="4"/>
        <v>123.091640737127</v>
      </c>
      <c r="I16">
        <f t="shared" si="4"/>
        <v>247.871182432205</v>
      </c>
      <c r="J16">
        <f t="shared" si="12"/>
        <v>-0.466956306899319</v>
      </c>
      <c r="K16">
        <f t="shared" si="13"/>
        <v>-0.395712595327246</v>
      </c>
      <c r="L16">
        <f t="shared" si="14"/>
        <v>-0.415482448141653</v>
      </c>
      <c r="M16">
        <f t="shared" si="15"/>
        <v>0.385336897478114</v>
      </c>
      <c r="N16">
        <f t="shared" si="16"/>
        <v>0.402342869384325</v>
      </c>
      <c r="O16">
        <f t="shared" si="17"/>
        <v>0.397598264376105</v>
      </c>
      <c r="P16">
        <f t="shared" si="18"/>
        <v>58.3310038946823</v>
      </c>
      <c r="Q16">
        <f t="shared" si="19"/>
        <v>373.687711576224</v>
      </c>
      <c r="R16">
        <f t="shared" si="7"/>
        <v>6.44169599752344</v>
      </c>
      <c r="S16">
        <f t="shared" si="7"/>
        <v>-3.13614312327491</v>
      </c>
      <c r="T16">
        <f t="shared" si="7"/>
        <v>-1.2273865908647</v>
      </c>
      <c r="U16">
        <f t="shared" si="20"/>
        <v>0.998408834369514</v>
      </c>
      <c r="V16">
        <f t="shared" si="8"/>
        <v>0.0416407631408748</v>
      </c>
      <c r="W16">
        <f t="shared" si="9"/>
        <v>0.22663916074728</v>
      </c>
      <c r="X16">
        <f t="shared" si="10"/>
        <v>44.5804713175316</v>
      </c>
      <c r="Y16">
        <f t="shared" si="21"/>
        <v>31.1416601257926</v>
      </c>
      <c r="Z16">
        <f t="shared" si="22"/>
        <v>39</v>
      </c>
      <c r="AA16">
        <f t="shared" si="23"/>
        <v>0</v>
      </c>
    </row>
    <row r="17" spans="2:27">
      <c r="B17">
        <v>44.4</v>
      </c>
      <c r="C17">
        <v>-6.9</v>
      </c>
      <c r="D17">
        <v>-3.8</v>
      </c>
      <c r="E17">
        <v>5</v>
      </c>
      <c r="F17">
        <v>39</v>
      </c>
      <c r="G17">
        <f t="shared" si="11"/>
        <v>35.3576569888517</v>
      </c>
      <c r="H17">
        <f t="shared" si="4"/>
        <v>142.12306738137</v>
      </c>
      <c r="I17">
        <f t="shared" si="4"/>
        <v>292.69311191705</v>
      </c>
      <c r="J17">
        <f t="shared" si="12"/>
        <v>-0.20229744661</v>
      </c>
      <c r="K17">
        <f t="shared" si="13"/>
        <v>-0.0946883832759396</v>
      </c>
      <c r="L17">
        <f t="shared" si="14"/>
        <v>-0.0883030964874926</v>
      </c>
      <c r="M17">
        <f t="shared" si="15"/>
        <v>0.449597411925219</v>
      </c>
      <c r="N17">
        <f t="shared" si="16"/>
        <v>0.476345575121402</v>
      </c>
      <c r="O17">
        <f t="shared" si="17"/>
        <v>0.477938559239767</v>
      </c>
      <c r="P17">
        <f t="shared" si="18"/>
        <v>65.5764134290285</v>
      </c>
      <c r="Q17">
        <f t="shared" si="19"/>
        <v>706.305750750647</v>
      </c>
      <c r="R17">
        <f t="shared" si="7"/>
        <v>6.8830315406666</v>
      </c>
      <c r="S17">
        <f t="shared" si="7"/>
        <v>-3.06395507718562</v>
      </c>
      <c r="T17">
        <f t="shared" si="7"/>
        <v>-0.166899175699332</v>
      </c>
      <c r="U17">
        <f t="shared" si="20"/>
        <v>0.998976017710152</v>
      </c>
      <c r="V17">
        <f t="shared" si="8"/>
        <v>0.0446188021775029</v>
      </c>
      <c r="W17">
        <f t="shared" si="9"/>
        <v>0.458371791883274</v>
      </c>
      <c r="X17">
        <f t="shared" si="10"/>
        <v>57.696534920494</v>
      </c>
      <c r="Y17">
        <f t="shared" si="21"/>
        <v>349.560418033253</v>
      </c>
      <c r="Z17">
        <f t="shared" si="22"/>
        <v>39</v>
      </c>
      <c r="AA17">
        <f t="shared" si="23"/>
        <v>0</v>
      </c>
    </row>
    <row r="18" spans="2:27">
      <c r="B18">
        <v>34.1</v>
      </c>
      <c r="C18">
        <v>-4.4</v>
      </c>
      <c r="D18">
        <v>-0.6</v>
      </c>
      <c r="E18">
        <v>7</v>
      </c>
      <c r="F18">
        <v>39</v>
      </c>
      <c r="G18">
        <f t="shared" si="11"/>
        <v>38.1675562955301</v>
      </c>
      <c r="H18">
        <f t="shared" si="4"/>
        <v>130.236019619687</v>
      </c>
      <c r="I18">
        <f t="shared" si="4"/>
        <v>266.933022337124</v>
      </c>
      <c r="J18">
        <f t="shared" si="12"/>
        <v>-0.0507169435562618</v>
      </c>
      <c r="K18">
        <f t="shared" si="13"/>
        <v>-0.282708401583872</v>
      </c>
      <c r="L18">
        <f t="shared" si="14"/>
        <v>-0.276339834400865</v>
      </c>
      <c r="M18">
        <f t="shared" si="15"/>
        <v>0.487323481215091</v>
      </c>
      <c r="N18">
        <f t="shared" si="16"/>
        <v>0.429789900781936</v>
      </c>
      <c r="O18">
        <f t="shared" si="17"/>
        <v>0.431351341894783</v>
      </c>
      <c r="P18">
        <f t="shared" si="18"/>
        <v>62.2783940004836</v>
      </c>
      <c r="Q18">
        <f t="shared" si="19"/>
        <v>541.883627241752</v>
      </c>
      <c r="R18">
        <f t="shared" si="7"/>
        <v>6.76768941813009</v>
      </c>
      <c r="S18">
        <f t="shared" si="7"/>
        <v>-3.08181335329708</v>
      </c>
      <c r="T18">
        <f t="shared" si="7"/>
        <v>-0.440431663978543</v>
      </c>
      <c r="U18">
        <f t="shared" si="20"/>
        <v>0.998850972224231</v>
      </c>
      <c r="V18">
        <f t="shared" si="8"/>
        <v>0.0438637010089288</v>
      </c>
      <c r="W18">
        <f t="shared" si="9"/>
        <v>0.391638117176367</v>
      </c>
      <c r="X18">
        <f t="shared" si="10"/>
        <v>53.9232954480253</v>
      </c>
      <c r="Y18">
        <f t="shared" si="21"/>
        <v>222.704747029053</v>
      </c>
      <c r="Z18">
        <f t="shared" si="22"/>
        <v>39</v>
      </c>
      <c r="AA18">
        <f t="shared" si="23"/>
        <v>0</v>
      </c>
    </row>
    <row r="19" spans="2:27">
      <c r="B19">
        <v>47.4</v>
      </c>
      <c r="C19">
        <v>-5.7</v>
      </c>
      <c r="D19">
        <v>-4.6</v>
      </c>
      <c r="E19">
        <v>5</v>
      </c>
      <c r="F19">
        <v>39</v>
      </c>
      <c r="G19">
        <f t="shared" si="11"/>
        <v>30.6324783538903</v>
      </c>
      <c r="H19">
        <f t="shared" si="4"/>
        <v>134.770688818929</v>
      </c>
      <c r="I19">
        <f t="shared" si="4"/>
        <v>293.469861871991</v>
      </c>
      <c r="J19">
        <f t="shared" si="12"/>
        <v>-0.457198023582237</v>
      </c>
      <c r="K19">
        <f t="shared" si="13"/>
        <v>-0.210982553168414</v>
      </c>
      <c r="L19">
        <f t="shared" si="14"/>
        <v>-0.0826331811229458</v>
      </c>
      <c r="M19">
        <f t="shared" si="15"/>
        <v>0.387650740670234</v>
      </c>
      <c r="N19">
        <f t="shared" si="16"/>
        <v>0.447449153019782</v>
      </c>
      <c r="O19">
        <f t="shared" si="17"/>
        <v>0.47935345168591</v>
      </c>
      <c r="P19">
        <f t="shared" si="18"/>
        <v>63.9580177494469</v>
      </c>
      <c r="Q19">
        <f t="shared" si="19"/>
        <v>622.902649981704</v>
      </c>
      <c r="R19">
        <f t="shared" si="7"/>
        <v>6.70652109076415</v>
      </c>
      <c r="S19">
        <f t="shared" si="7"/>
        <v>-3.09346132216053</v>
      </c>
      <c r="T19">
        <f t="shared" si="7"/>
        <v>-0.601687737014165</v>
      </c>
      <c r="U19">
        <f t="shared" si="20"/>
        <v>0.998778582555318</v>
      </c>
      <c r="V19">
        <f t="shared" si="8"/>
        <v>0.0433777762024051</v>
      </c>
      <c r="W19">
        <f t="shared" si="9"/>
        <v>0.353957661133188</v>
      </c>
      <c r="X19">
        <f t="shared" si="10"/>
        <v>51.7908190980446</v>
      </c>
      <c r="Y19">
        <f t="shared" si="21"/>
        <v>163.605053198903</v>
      </c>
      <c r="Z19">
        <f t="shared" si="22"/>
        <v>39</v>
      </c>
      <c r="AA19">
        <f t="shared" si="23"/>
        <v>0</v>
      </c>
    </row>
    <row r="20" spans="2:27">
      <c r="B20">
        <v>33.1</v>
      </c>
      <c r="C20">
        <v>-4.5</v>
      </c>
      <c r="D20">
        <v>-2.4</v>
      </c>
      <c r="E20">
        <v>8</v>
      </c>
      <c r="F20">
        <v>39</v>
      </c>
      <c r="G20">
        <f t="shared" si="11"/>
        <v>31.5043138748678</v>
      </c>
      <c r="H20">
        <f t="shared" si="4"/>
        <v>110.630930037305</v>
      </c>
      <c r="I20">
        <f t="shared" si="4"/>
        <v>226.242579098578</v>
      </c>
      <c r="J20">
        <f t="shared" si="12"/>
        <v>-0.410166705934735</v>
      </c>
      <c r="K20">
        <f t="shared" si="13"/>
        <v>-0.592806365023578</v>
      </c>
      <c r="L20">
        <f t="shared" si="14"/>
        <v>-0.573361247586778</v>
      </c>
      <c r="M20">
        <f t="shared" si="15"/>
        <v>0.398872148869463</v>
      </c>
      <c r="N20">
        <f t="shared" si="16"/>
        <v>0.355991203241368</v>
      </c>
      <c r="O20">
        <f t="shared" si="17"/>
        <v>0.36046159682182</v>
      </c>
      <c r="P20">
        <f t="shared" si="18"/>
        <v>55.2050464932879</v>
      </c>
      <c r="Q20">
        <f t="shared" si="19"/>
        <v>262.603531849622</v>
      </c>
      <c r="R20">
        <f t="shared" si="7"/>
        <v>6.29881159217563</v>
      </c>
      <c r="S20">
        <f t="shared" si="7"/>
        <v>-3.15886887536864</v>
      </c>
      <c r="T20">
        <f t="shared" si="7"/>
        <v>-1.57093028848376</v>
      </c>
      <c r="U20">
        <f t="shared" si="20"/>
        <v>0.998164885483439</v>
      </c>
      <c r="V20">
        <f t="shared" si="8"/>
        <v>0.0407432386145286</v>
      </c>
      <c r="W20">
        <f t="shared" si="9"/>
        <v>0.172083812192996</v>
      </c>
      <c r="X20">
        <f t="shared" si="10"/>
        <v>41.4846491878121</v>
      </c>
      <c r="Y20">
        <f t="shared" si="21"/>
        <v>6.17348158649509</v>
      </c>
      <c r="Z20">
        <f t="shared" si="22"/>
        <v>39</v>
      </c>
      <c r="AA20">
        <f t="shared" si="23"/>
        <v>0</v>
      </c>
    </row>
    <row r="21" spans="2:27">
      <c r="B21">
        <v>34.1</v>
      </c>
      <c r="C21">
        <v>-4</v>
      </c>
      <c r="D21">
        <v>-2.5</v>
      </c>
      <c r="E21">
        <v>8</v>
      </c>
      <c r="F21">
        <v>39</v>
      </c>
      <c r="G21">
        <f t="shared" si="11"/>
        <v>30.3552136235403</v>
      </c>
      <c r="H21">
        <f t="shared" si="4"/>
        <v>109.2174258219</v>
      </c>
      <c r="I21">
        <f t="shared" si="4"/>
        <v>229.191049186077</v>
      </c>
      <c r="J21">
        <f t="shared" si="12"/>
        <v>-0.472155117313537</v>
      </c>
      <c r="K21">
        <f t="shared" si="13"/>
        <v>-0.615164068448943</v>
      </c>
      <c r="L21">
        <f t="shared" si="14"/>
        <v>-0.551838779841922</v>
      </c>
      <c r="M21">
        <f t="shared" si="15"/>
        <v>0.384106283250437</v>
      </c>
      <c r="N21">
        <f t="shared" si="16"/>
        <v>0.35088210597904</v>
      </c>
      <c r="O21">
        <f t="shared" si="17"/>
        <v>0.365437903327678</v>
      </c>
      <c r="P21">
        <f t="shared" si="18"/>
        <v>55.1136598120908</v>
      </c>
      <c r="Q21">
        <f t="shared" si="19"/>
        <v>259.65003253979</v>
      </c>
      <c r="R21">
        <f t="shared" si="7"/>
        <v>6.26995625736881</v>
      </c>
      <c r="S21">
        <f t="shared" si="7"/>
        <v>-3.16377275812897</v>
      </c>
      <c r="T21">
        <f t="shared" si="7"/>
        <v>-1.64359625083017</v>
      </c>
      <c r="U21">
        <f t="shared" si="20"/>
        <v>0.998111262722921</v>
      </c>
      <c r="V21">
        <f t="shared" si="8"/>
        <v>0.0405520101076719</v>
      </c>
      <c r="W21">
        <f t="shared" si="9"/>
        <v>0.161976313932511</v>
      </c>
      <c r="X21">
        <f t="shared" si="10"/>
        <v>40.9101521778365</v>
      </c>
      <c r="Y21">
        <f t="shared" si="21"/>
        <v>3.64868134249366</v>
      </c>
      <c r="Z21">
        <f t="shared" si="22"/>
        <v>39</v>
      </c>
      <c r="AA21">
        <f t="shared" si="23"/>
        <v>0</v>
      </c>
    </row>
    <row r="22" spans="2:27">
      <c r="B22">
        <v>36.9</v>
      </c>
      <c r="C22">
        <v>-5.3</v>
      </c>
      <c r="D22">
        <v>-2.5</v>
      </c>
      <c r="E22">
        <v>7</v>
      </c>
      <c r="F22">
        <v>39</v>
      </c>
      <c r="G22">
        <f t="shared" si="11"/>
        <v>34.3284676171134</v>
      </c>
      <c r="H22">
        <f t="shared" si="4"/>
        <v>124.958868773488</v>
      </c>
      <c r="I22">
        <f t="shared" si="4"/>
        <v>255.648367568759</v>
      </c>
      <c r="J22">
        <f t="shared" si="12"/>
        <v>-0.257817244894181</v>
      </c>
      <c r="K22">
        <f t="shared" si="13"/>
        <v>-0.366178243600872</v>
      </c>
      <c r="L22">
        <f t="shared" si="14"/>
        <v>-0.358712594190315</v>
      </c>
      <c r="M22">
        <f t="shared" si="15"/>
        <v>0.435900353249136</v>
      </c>
      <c r="N22">
        <f t="shared" si="16"/>
        <v>0.409464814422837</v>
      </c>
      <c r="O22">
        <f t="shared" si="17"/>
        <v>0.411271246269668</v>
      </c>
      <c r="P22">
        <f t="shared" si="18"/>
        <v>59.9363306918094</v>
      </c>
      <c r="Q22">
        <f t="shared" si="19"/>
        <v>438.329942836801</v>
      </c>
      <c r="R22">
        <f t="shared" si="7"/>
        <v>6.58405076938803</v>
      </c>
      <c r="S22">
        <f t="shared" si="7"/>
        <v>-3.11230321647067</v>
      </c>
      <c r="T22">
        <f t="shared" si="7"/>
        <v>-0.884217386493551</v>
      </c>
      <c r="U22">
        <f t="shared" si="20"/>
        <v>0.998619669138423</v>
      </c>
      <c r="V22">
        <f t="shared" si="8"/>
        <v>0.0426026024684252</v>
      </c>
      <c r="W22">
        <f t="shared" si="9"/>
        <v>0.292304595736168</v>
      </c>
      <c r="X22">
        <f t="shared" si="10"/>
        <v>48.3016943260885</v>
      </c>
      <c r="Y22">
        <f t="shared" si="21"/>
        <v>86.5215173359874</v>
      </c>
      <c r="Z22">
        <f t="shared" si="22"/>
        <v>39</v>
      </c>
      <c r="AA22">
        <f t="shared" si="23"/>
        <v>0</v>
      </c>
    </row>
    <row r="23" spans="2:27">
      <c r="B23">
        <v>38.9</v>
      </c>
      <c r="C23">
        <v>-6.5</v>
      </c>
      <c r="D23">
        <v>-2.3</v>
      </c>
      <c r="E23">
        <v>8</v>
      </c>
      <c r="F23">
        <v>39</v>
      </c>
      <c r="G23">
        <f t="shared" si="11"/>
        <v>40.6417132307365</v>
      </c>
      <c r="H23">
        <f t="shared" si="4"/>
        <v>141.690774436869</v>
      </c>
      <c r="I23">
        <f t="shared" si="4"/>
        <v>280.705551348474</v>
      </c>
      <c r="J23">
        <f t="shared" si="12"/>
        <v>0.0827518793233009</v>
      </c>
      <c r="K23">
        <f t="shared" si="13"/>
        <v>-0.101526054745679</v>
      </c>
      <c r="L23">
        <f t="shared" si="14"/>
        <v>-0.175806743470563</v>
      </c>
      <c r="M23">
        <f t="shared" si="15"/>
        <v>0.52067617219288</v>
      </c>
      <c r="N23">
        <f t="shared" si="16"/>
        <v>0.474640265611617</v>
      </c>
      <c r="O23">
        <f t="shared" si="17"/>
        <v>0.456161170262044</v>
      </c>
      <c r="P23">
        <f t="shared" si="18"/>
        <v>65.3501302119685</v>
      </c>
      <c r="Q23">
        <f t="shared" si="19"/>
        <v>694.329362187698</v>
      </c>
      <c r="R23">
        <f t="shared" si="7"/>
        <v>6.97427235926706</v>
      </c>
      <c r="S23">
        <f t="shared" si="7"/>
        <v>-3.04798658262674</v>
      </c>
      <c r="T23">
        <f t="shared" si="7"/>
        <v>0.0617978561840928</v>
      </c>
      <c r="U23">
        <f t="shared" si="20"/>
        <v>0.99906522768225</v>
      </c>
      <c r="V23">
        <f t="shared" si="8"/>
        <v>0.0453044780945918</v>
      </c>
      <c r="W23">
        <f t="shared" si="9"/>
        <v>0.515444549163213</v>
      </c>
      <c r="X23">
        <f t="shared" si="10"/>
        <v>60.9245614555649</v>
      </c>
      <c r="Y23">
        <f t="shared" si="21"/>
        <v>480.68639501884</v>
      </c>
      <c r="Z23">
        <f t="shared" si="22"/>
        <v>69</v>
      </c>
      <c r="AA23">
        <f t="shared" si="23"/>
        <v>1</v>
      </c>
    </row>
    <row r="24" spans="2:27">
      <c r="B24">
        <v>27.3</v>
      </c>
      <c r="C24">
        <v>-4.6</v>
      </c>
      <c r="D24">
        <v>-0.6</v>
      </c>
      <c r="E24">
        <v>7</v>
      </c>
      <c r="F24">
        <v>39</v>
      </c>
      <c r="G24">
        <f t="shared" si="11"/>
        <v>34.6836380730993</v>
      </c>
      <c r="H24">
        <f t="shared" si="4"/>
        <v>111.807511584143</v>
      </c>
      <c r="I24">
        <f t="shared" si="4"/>
        <v>217.973048562464</v>
      </c>
      <c r="J24">
        <f t="shared" si="12"/>
        <v>-0.238657513347853</v>
      </c>
      <c r="K24">
        <f t="shared" si="13"/>
        <v>-0.574196118946305</v>
      </c>
      <c r="L24">
        <f t="shared" si="14"/>
        <v>-0.633724995207343</v>
      </c>
      <c r="M24">
        <f t="shared" si="15"/>
        <v>0.440617211938184</v>
      </c>
      <c r="N24">
        <f t="shared" si="16"/>
        <v>0.360269157163509</v>
      </c>
      <c r="O24">
        <f t="shared" si="17"/>
        <v>0.346666386926171</v>
      </c>
      <c r="P24">
        <f t="shared" si="18"/>
        <v>55.1762914536541</v>
      </c>
      <c r="Q24">
        <f t="shared" si="19"/>
        <v>261.672405193563</v>
      </c>
      <c r="R24">
        <f t="shared" si="7"/>
        <v>6.36077939943835</v>
      </c>
      <c r="S24">
        <f t="shared" si="7"/>
        <v>-3.14814870025371</v>
      </c>
      <c r="T24">
        <f t="shared" si="7"/>
        <v>-1.41500910432226</v>
      </c>
      <c r="U24">
        <f t="shared" si="20"/>
        <v>0.998274961530348</v>
      </c>
      <c r="V24">
        <f t="shared" si="8"/>
        <v>0.0411642865718682</v>
      </c>
      <c r="W24">
        <f t="shared" si="9"/>
        <v>0.195445191100856</v>
      </c>
      <c r="X24">
        <f t="shared" si="10"/>
        <v>42.8115970451447</v>
      </c>
      <c r="Y24">
        <f t="shared" si="21"/>
        <v>14.5282720345561</v>
      </c>
      <c r="Z24">
        <f t="shared" si="22"/>
        <v>39</v>
      </c>
      <c r="AA24">
        <f t="shared" si="23"/>
        <v>0</v>
      </c>
    </row>
    <row r="25" spans="2:27">
      <c r="B25">
        <v>42.6</v>
      </c>
      <c r="C25">
        <v>-4.3</v>
      </c>
      <c r="D25">
        <v>-2.5</v>
      </c>
      <c r="E25">
        <v>7</v>
      </c>
      <c r="F25">
        <v>39</v>
      </c>
      <c r="G25">
        <f t="shared" ref="G25:I43" si="24">SUMPRODUCT($B25:$E25,INDEX($B$2:$E$4,G$10,0))+INDEX($F$2:$F$4,G$10,1)</f>
        <v>35.0433786709724</v>
      </c>
      <c r="H25">
        <f t="shared" ref="H25:I26" si="25">SUMPRODUCT($B25:$E25,INDEX($B$2:$E$4,H$10,0))+INDEX($F$2:$F$4,H$10,1)</f>
        <v>134.913826637093</v>
      </c>
      <c r="I25">
        <f t="shared" si="25"/>
        <v>292.550342811957</v>
      </c>
      <c r="J25">
        <f t="shared" ref="J25:J75" si="26">(G25-G$7)/(G$6-G$7)*2-1</f>
        <v>-0.219251244708674</v>
      </c>
      <c r="K25">
        <f t="shared" ref="K25:K75" si="27">(H25-H$7)/(H$6-H$7)*2-1</f>
        <v>-0.208718511184955</v>
      </c>
      <c r="L25">
        <f t="shared" ref="L25:L75" si="28">(I25-I$7)/(I$6-I$7)*2-1</f>
        <v>-0.089345244913</v>
      </c>
      <c r="M25">
        <f t="shared" ref="M25:M75" si="29">1/(1+EXP(-J25))</f>
        <v>0.445405714454541</v>
      </c>
      <c r="N25">
        <f t="shared" ref="N25:N75" si="30">1/(1+EXP(-K25))</f>
        <v>0.448008977523796</v>
      </c>
      <c r="O25">
        <f t="shared" ref="O25:O75" si="31">1/(1+EXP(-L25))</f>
        <v>0.477678535356319</v>
      </c>
      <c r="P25">
        <f t="shared" si="18"/>
        <v>64.666330548298</v>
      </c>
      <c r="Q25">
        <f t="shared" si="19"/>
        <v>658.760523814498</v>
      </c>
      <c r="R25">
        <f t="shared" ref="R25:R56" si="32">SUMPRODUCT($M25:$O25,INDEX($I$2:$K$4,R$10,0))+INDEX($L$2:$L$4,R$10,1)</f>
        <v>6.81797453720495</v>
      </c>
      <c r="S25">
        <f t="shared" ref="S25:T25" si="33">SUMPRODUCT($M25:$O25,INDEX($I$2:$K$4,S$10,0))+INDEX($L$2:$L$4,S$10,1)</f>
        <v>-3.07446873854626</v>
      </c>
      <c r="T25">
        <f t="shared" si="33"/>
        <v>-0.329883298961349</v>
      </c>
      <c r="U25">
        <f t="shared" si="20"/>
        <v>0.998907260981511</v>
      </c>
      <c r="V25">
        <f t="shared" si="8"/>
        <v>0.0441727658000313</v>
      </c>
      <c r="W25">
        <f t="shared" si="9"/>
        <v>0.418269018589465</v>
      </c>
      <c r="X25">
        <f t="shared" si="10"/>
        <v>55.4293980450059</v>
      </c>
      <c r="Y25">
        <f t="shared" si="21"/>
        <v>269.925120121245</v>
      </c>
      <c r="Z25">
        <f t="shared" si="22"/>
        <v>39</v>
      </c>
      <c r="AA25">
        <f t="shared" si="23"/>
        <v>0</v>
      </c>
    </row>
    <row r="26" spans="2:27">
      <c r="B26">
        <v>30.3</v>
      </c>
      <c r="C26">
        <v>-3.7</v>
      </c>
      <c r="D26">
        <v>-2.4</v>
      </c>
      <c r="E26">
        <v>8</v>
      </c>
      <c r="F26">
        <v>39</v>
      </c>
      <c r="G26">
        <f t="shared" si="24"/>
        <v>27.7318453600379</v>
      </c>
      <c r="H26">
        <f t="shared" si="25"/>
        <v>97.2203166168141</v>
      </c>
      <c r="I26">
        <f t="shared" si="25"/>
        <v>201.696014518664</v>
      </c>
      <c r="J26">
        <f t="shared" si="26"/>
        <v>-0.613673171050118</v>
      </c>
      <c r="K26">
        <f t="shared" si="27"/>
        <v>-0.804924952530999</v>
      </c>
      <c r="L26">
        <f t="shared" si="28"/>
        <v>-0.752539814348578</v>
      </c>
      <c r="M26">
        <f t="shared" si="29"/>
        <v>0.351221753963491</v>
      </c>
      <c r="N26">
        <f t="shared" si="30"/>
        <v>0.308973010641306</v>
      </c>
      <c r="O26">
        <f t="shared" si="31"/>
        <v>0.320268140023088</v>
      </c>
      <c r="P26">
        <f t="shared" si="18"/>
        <v>51.0748643864035</v>
      </c>
      <c r="Q26">
        <f t="shared" si="19"/>
        <v>145.802349950036</v>
      </c>
      <c r="R26">
        <f t="shared" si="32"/>
        <v>6.02761896936105</v>
      </c>
      <c r="S26">
        <f t="shared" ref="S26:T45" si="34">SUMPRODUCT($M26:$O26,INDEX($I$2:$K$4,S$10,0))+INDEX($L$2:$L$4,S$10,1)</f>
        <v>-3.20336666585279</v>
      </c>
      <c r="T26">
        <f t="shared" si="34"/>
        <v>-2.22578606659202</v>
      </c>
      <c r="U26">
        <f t="shared" si="20"/>
        <v>0.997594571679338</v>
      </c>
      <c r="V26">
        <f t="shared" si="8"/>
        <v>0.0390392255819955</v>
      </c>
      <c r="W26">
        <f t="shared" si="9"/>
        <v>0.0974586723645819</v>
      </c>
      <c r="X26">
        <f t="shared" si="10"/>
        <v>37.2310200476397</v>
      </c>
      <c r="Y26">
        <f t="shared" si="21"/>
        <v>3.12929007185259</v>
      </c>
      <c r="Z26">
        <f t="shared" si="22"/>
        <v>39</v>
      </c>
      <c r="AA26">
        <f t="shared" si="23"/>
        <v>0</v>
      </c>
    </row>
    <row r="27" spans="2:27">
      <c r="B27">
        <v>44.6</v>
      </c>
      <c r="C27">
        <v>-4.5</v>
      </c>
      <c r="D27">
        <v>-2.4</v>
      </c>
      <c r="E27">
        <v>7</v>
      </c>
      <c r="F27">
        <v>39</v>
      </c>
      <c r="G27">
        <f t="shared" si="24"/>
        <v>37.1684023188533</v>
      </c>
      <c r="H27">
        <f t="shared" si="24"/>
        <v>143.060177970775</v>
      </c>
      <c r="I27">
        <f t="shared" si="24"/>
        <v>310.149083063594</v>
      </c>
      <c r="J27">
        <f t="shared" si="26"/>
        <v>-0.104616477270104</v>
      </c>
      <c r="K27">
        <f t="shared" si="27"/>
        <v>-0.0798659013856573</v>
      </c>
      <c r="L27">
        <f t="shared" si="28"/>
        <v>0.0391174181548091</v>
      </c>
      <c r="M27">
        <f t="shared" si="29"/>
        <v>0.47386970848469</v>
      </c>
      <c r="N27">
        <f t="shared" si="30"/>
        <v>0.480044131005392</v>
      </c>
      <c r="O27">
        <f t="shared" si="31"/>
        <v>0.509778107721284</v>
      </c>
      <c r="P27">
        <f t="shared" si="18"/>
        <v>67.6719680643448</v>
      </c>
      <c r="Q27">
        <f t="shared" si="19"/>
        <v>822.081752682809</v>
      </c>
      <c r="R27">
        <f t="shared" si="32"/>
        <v>7.00470415342014</v>
      </c>
      <c r="S27">
        <f t="shared" si="34"/>
        <v>-3.04390506225231</v>
      </c>
      <c r="T27">
        <f t="shared" si="34"/>
        <v>0.119539986417703</v>
      </c>
      <c r="U27">
        <f t="shared" si="20"/>
        <v>0.999093220588546</v>
      </c>
      <c r="V27">
        <f t="shared" si="8"/>
        <v>0.0454813399251576</v>
      </c>
      <c r="W27">
        <f t="shared" si="9"/>
        <v>0.529849459812116</v>
      </c>
      <c r="X27">
        <f t="shared" si="10"/>
        <v>61.7395047176787</v>
      </c>
      <c r="Y27">
        <f t="shared" si="21"/>
        <v>517.08507480533</v>
      </c>
      <c r="Z27">
        <f t="shared" si="22"/>
        <v>69</v>
      </c>
      <c r="AA27">
        <f t="shared" si="23"/>
        <v>1</v>
      </c>
    </row>
    <row r="28" spans="2:27">
      <c r="B28">
        <v>47.4</v>
      </c>
      <c r="C28">
        <v>-5.5</v>
      </c>
      <c r="D28">
        <v>-3.7</v>
      </c>
      <c r="E28">
        <v>5</v>
      </c>
      <c r="F28">
        <v>39</v>
      </c>
      <c r="G28">
        <f t="shared" si="24"/>
        <v>33.8335347160745</v>
      </c>
      <c r="H28">
        <f t="shared" si="24"/>
        <v>142.615613897857</v>
      </c>
      <c r="I28">
        <f t="shared" si="24"/>
        <v>309.683744138143</v>
      </c>
      <c r="J28">
        <f t="shared" si="26"/>
        <v>-0.284516485660214</v>
      </c>
      <c r="K28">
        <f t="shared" si="27"/>
        <v>-0.0868976679609104</v>
      </c>
      <c r="L28">
        <f t="shared" si="28"/>
        <v>0.0357206592540134</v>
      </c>
      <c r="M28">
        <f t="shared" si="29"/>
        <v>0.429346849001671</v>
      </c>
      <c r="N28">
        <f t="shared" si="30"/>
        <v>0.478289243154778</v>
      </c>
      <c r="O28">
        <f t="shared" si="31"/>
        <v>0.508929215386131</v>
      </c>
      <c r="P28">
        <f t="shared" si="18"/>
        <v>66.9752290638917</v>
      </c>
      <c r="Q28">
        <f t="shared" si="19"/>
        <v>782.61344117721</v>
      </c>
      <c r="R28">
        <f t="shared" si="32"/>
        <v>6.91168965727183</v>
      </c>
      <c r="S28">
        <f t="shared" si="34"/>
        <v>-3.0596886265006</v>
      </c>
      <c r="T28">
        <f t="shared" si="34"/>
        <v>-0.106792908994819</v>
      </c>
      <c r="U28">
        <f t="shared" si="20"/>
        <v>0.999004917823602</v>
      </c>
      <c r="V28">
        <f t="shared" si="8"/>
        <v>0.0448010260458813</v>
      </c>
      <c r="W28">
        <f t="shared" si="9"/>
        <v>0.473327117675726</v>
      </c>
      <c r="X28">
        <f t="shared" si="10"/>
        <v>58.5425697279608</v>
      </c>
      <c r="Y28">
        <f t="shared" si="21"/>
        <v>381.912031572211</v>
      </c>
      <c r="Z28">
        <f t="shared" si="22"/>
        <v>39</v>
      </c>
      <c r="AA28">
        <f t="shared" si="23"/>
        <v>0</v>
      </c>
    </row>
    <row r="29" spans="2:27">
      <c r="B29">
        <v>49.4</v>
      </c>
      <c r="C29">
        <v>-5.9</v>
      </c>
      <c r="D29">
        <v>-2.7</v>
      </c>
      <c r="E29">
        <v>7</v>
      </c>
      <c r="F29">
        <v>39</v>
      </c>
      <c r="G29">
        <f t="shared" si="24"/>
        <v>42.4675339068619</v>
      </c>
      <c r="H29">
        <f t="shared" si="24"/>
        <v>163.183445958895</v>
      </c>
      <c r="I29">
        <f t="shared" si="24"/>
        <v>346.634891984414</v>
      </c>
      <c r="J29">
        <f t="shared" si="26"/>
        <v>0.181246090811668</v>
      </c>
      <c r="K29">
        <f t="shared" si="27"/>
        <v>0.238428202532908</v>
      </c>
      <c r="L29">
        <f t="shared" si="28"/>
        <v>0.305446945787656</v>
      </c>
      <c r="M29">
        <f t="shared" si="29"/>
        <v>0.545187887986328</v>
      </c>
      <c r="N29">
        <f t="shared" si="30"/>
        <v>0.559326268210975</v>
      </c>
      <c r="O29">
        <f t="shared" si="31"/>
        <v>0.575773524988961</v>
      </c>
      <c r="P29">
        <f t="shared" si="18"/>
        <v>74.4218342997054</v>
      </c>
      <c r="Q29">
        <f t="shared" si="19"/>
        <v>1254.70634515578</v>
      </c>
      <c r="R29">
        <f t="shared" si="32"/>
        <v>7.44047608551978</v>
      </c>
      <c r="S29">
        <f t="shared" si="34"/>
        <v>-2.97250209035558</v>
      </c>
      <c r="T29">
        <f t="shared" si="34"/>
        <v>1.17198635212815</v>
      </c>
      <c r="U29">
        <f t="shared" si="20"/>
        <v>0.99941333870739</v>
      </c>
      <c r="V29">
        <f t="shared" si="8"/>
        <v>0.0486837112242459</v>
      </c>
      <c r="W29">
        <f t="shared" si="9"/>
        <v>0.763503870520349</v>
      </c>
      <c r="X29">
        <f t="shared" si="10"/>
        <v>74.967111268552</v>
      </c>
      <c r="Y29">
        <f t="shared" si="21"/>
        <v>1293.6330930044</v>
      </c>
      <c r="Z29">
        <f t="shared" si="22"/>
        <v>84</v>
      </c>
      <c r="AA29">
        <f t="shared" si="23"/>
        <v>1</v>
      </c>
    </row>
    <row r="30" spans="2:27">
      <c r="B30">
        <v>32.1</v>
      </c>
      <c r="C30">
        <v>-4.9</v>
      </c>
      <c r="D30">
        <v>-2.5</v>
      </c>
      <c r="E30">
        <v>7</v>
      </c>
      <c r="F30">
        <v>39</v>
      </c>
      <c r="G30">
        <f t="shared" si="24"/>
        <v>30.4353106671825</v>
      </c>
      <c r="H30">
        <f t="shared" si="24"/>
        <v>108.37943556614</v>
      </c>
      <c r="I30">
        <f t="shared" si="24"/>
        <v>218.397953181899</v>
      </c>
      <c r="J30">
        <f t="shared" si="26"/>
        <v>-0.46783426847047</v>
      </c>
      <c r="K30">
        <f t="shared" si="27"/>
        <v>-0.628418742476393</v>
      </c>
      <c r="L30">
        <f t="shared" si="28"/>
        <v>-0.630623388036488</v>
      </c>
      <c r="M30">
        <f t="shared" si="29"/>
        <v>0.385128971141913</v>
      </c>
      <c r="N30">
        <f t="shared" si="30"/>
        <v>0.347869169550301</v>
      </c>
      <c r="O30">
        <f t="shared" si="31"/>
        <v>0.347369199902811</v>
      </c>
      <c r="P30">
        <f t="shared" si="18"/>
        <v>54.0969266617251</v>
      </c>
      <c r="Q30">
        <f t="shared" si="19"/>
        <v>227.917194629508</v>
      </c>
      <c r="R30">
        <f t="shared" si="32"/>
        <v>6.22825963613256</v>
      </c>
      <c r="S30">
        <f t="shared" si="34"/>
        <v>-3.17047701888089</v>
      </c>
      <c r="T30">
        <f t="shared" si="34"/>
        <v>-1.73975440614618</v>
      </c>
      <c r="U30">
        <f t="shared" si="20"/>
        <v>0.998031002157382</v>
      </c>
      <c r="V30">
        <f t="shared" si="8"/>
        <v>0.040291965761554</v>
      </c>
      <c r="W30">
        <f t="shared" si="9"/>
        <v>0.149344132200724</v>
      </c>
      <c r="X30">
        <f t="shared" si="10"/>
        <v>40.1912784382482</v>
      </c>
      <c r="Y30">
        <f t="shared" si="21"/>
        <v>1.41914431743518</v>
      </c>
      <c r="Z30">
        <f t="shared" si="22"/>
        <v>39</v>
      </c>
      <c r="AA30">
        <f t="shared" si="23"/>
        <v>0</v>
      </c>
    </row>
    <row r="31" spans="2:27">
      <c r="B31">
        <v>35.1</v>
      </c>
      <c r="C31">
        <v>-5.5</v>
      </c>
      <c r="D31">
        <v>-4.1</v>
      </c>
      <c r="E31">
        <v>5</v>
      </c>
      <c r="F31">
        <v>39</v>
      </c>
      <c r="G31">
        <f t="shared" si="24"/>
        <v>24.9149818403031</v>
      </c>
      <c r="H31">
        <f t="shared" si="24"/>
        <v>102.82132253379</v>
      </c>
      <c r="I31">
        <f t="shared" si="24"/>
        <v>211.677218920915</v>
      </c>
      <c r="J31">
        <f t="shared" si="26"/>
        <v>-0.765629359779121</v>
      </c>
      <c r="K31">
        <f t="shared" si="27"/>
        <v>-0.716332624463872</v>
      </c>
      <c r="L31">
        <f t="shared" si="28"/>
        <v>-0.679681639285848</v>
      </c>
      <c r="M31">
        <f t="shared" si="29"/>
        <v>0.3174253209689</v>
      </c>
      <c r="N31">
        <f t="shared" si="30"/>
        <v>0.328201074656481</v>
      </c>
      <c r="O31">
        <f t="shared" si="31"/>
        <v>0.336332361112038</v>
      </c>
      <c r="P31">
        <f t="shared" si="18"/>
        <v>52.0258267306318</v>
      </c>
      <c r="Q31">
        <f t="shared" si="19"/>
        <v>169.672162016443</v>
      </c>
      <c r="R31">
        <f t="shared" si="32"/>
        <v>6.03271925030919</v>
      </c>
      <c r="S31">
        <f t="shared" si="34"/>
        <v>-3.20317323875538</v>
      </c>
      <c r="T31">
        <f t="shared" si="34"/>
        <v>-2.2152898714554</v>
      </c>
      <c r="U31">
        <f t="shared" si="20"/>
        <v>0.99760677952051</v>
      </c>
      <c r="V31">
        <f t="shared" si="8"/>
        <v>0.0390464826784003</v>
      </c>
      <c r="W31">
        <f t="shared" si="9"/>
        <v>0.0983858315991106</v>
      </c>
      <c r="X31">
        <f t="shared" si="10"/>
        <v>37.2834923510127</v>
      </c>
      <c r="Y31">
        <f t="shared" si="21"/>
        <v>2.94639850903182</v>
      </c>
      <c r="Z31">
        <f t="shared" si="22"/>
        <v>39</v>
      </c>
      <c r="AA31">
        <f t="shared" si="23"/>
        <v>0</v>
      </c>
    </row>
    <row r="32" spans="2:27">
      <c r="B32">
        <v>39.6</v>
      </c>
      <c r="C32">
        <v>-5.9</v>
      </c>
      <c r="D32">
        <v>-2.4</v>
      </c>
      <c r="E32">
        <v>7</v>
      </c>
      <c r="F32">
        <v>39</v>
      </c>
      <c r="G32">
        <f t="shared" si="24"/>
        <v>37.926535556303</v>
      </c>
      <c r="H32">
        <f t="shared" si="24"/>
        <v>137.777618420953</v>
      </c>
      <c r="I32">
        <f t="shared" si="24"/>
        <v>280.37803938452</v>
      </c>
      <c r="J32">
        <f t="shared" si="26"/>
        <v>-0.0637188489311606</v>
      </c>
      <c r="K32">
        <f t="shared" si="27"/>
        <v>-0.163421294043531</v>
      </c>
      <c r="L32">
        <f t="shared" si="28"/>
        <v>-0.178197429307985</v>
      </c>
      <c r="M32">
        <f t="shared" si="29"/>
        <v>0.484075675254232</v>
      </c>
      <c r="N32">
        <f t="shared" si="30"/>
        <v>0.459235359604425</v>
      </c>
      <c r="O32">
        <f t="shared" si="31"/>
        <v>0.455568155758762</v>
      </c>
      <c r="P32">
        <f t="shared" si="18"/>
        <v>64.3689345682125</v>
      </c>
      <c r="Q32">
        <f t="shared" si="19"/>
        <v>643.582841126245</v>
      </c>
      <c r="R32">
        <f t="shared" si="32"/>
        <v>6.87031073904428</v>
      </c>
      <c r="S32">
        <f t="shared" si="34"/>
        <v>-3.06537052749018</v>
      </c>
      <c r="T32">
        <f t="shared" si="34"/>
        <v>-0.193554871602018</v>
      </c>
      <c r="U32">
        <f t="shared" si="20"/>
        <v>0.998962922227496</v>
      </c>
      <c r="V32">
        <f t="shared" si="8"/>
        <v>0.0445585032888175</v>
      </c>
      <c r="W32">
        <f t="shared" si="9"/>
        <v>0.451761785799266</v>
      </c>
      <c r="X32">
        <f t="shared" si="10"/>
        <v>57.3232529364285</v>
      </c>
      <c r="Y32">
        <f t="shared" si="21"/>
        <v>335.741598172337</v>
      </c>
      <c r="Z32">
        <f t="shared" si="22"/>
        <v>39</v>
      </c>
      <c r="AA32">
        <f t="shared" si="23"/>
        <v>0</v>
      </c>
    </row>
    <row r="33" spans="2:27">
      <c r="B33">
        <v>28.3</v>
      </c>
      <c r="C33">
        <v>-5.1</v>
      </c>
      <c r="D33">
        <v>-0.4</v>
      </c>
      <c r="E33">
        <v>8</v>
      </c>
      <c r="F33">
        <v>39</v>
      </c>
      <c r="G33">
        <f t="shared" si="24"/>
        <v>38.5518672374663</v>
      </c>
      <c r="H33">
        <f t="shared" si="24"/>
        <v>121.016155040123</v>
      </c>
      <c r="I33">
        <f t="shared" si="24"/>
        <v>232.204000552552</v>
      </c>
      <c r="J33">
        <f t="shared" si="26"/>
        <v>-0.0299852234660481</v>
      </c>
      <c r="K33">
        <f t="shared" si="27"/>
        <v>-0.42854100374051</v>
      </c>
      <c r="L33">
        <f t="shared" si="28"/>
        <v>-0.529845628588093</v>
      </c>
      <c r="M33">
        <f t="shared" si="29"/>
        <v>0.492504255752221</v>
      </c>
      <c r="N33">
        <f t="shared" si="30"/>
        <v>0.394474780165915</v>
      </c>
      <c r="O33">
        <f t="shared" si="31"/>
        <v>0.37055289343321</v>
      </c>
      <c r="P33">
        <f t="shared" si="18"/>
        <v>58.1343615858839</v>
      </c>
      <c r="Q33">
        <f t="shared" si="19"/>
        <v>366.123793299348</v>
      </c>
      <c r="R33">
        <f t="shared" si="32"/>
        <v>6.58083574708418</v>
      </c>
      <c r="S33">
        <f t="shared" si="34"/>
        <v>-3.11180238068129</v>
      </c>
      <c r="T33">
        <f t="shared" si="34"/>
        <v>-0.881497406459427</v>
      </c>
      <c r="U33">
        <f t="shared" si="20"/>
        <v>0.998615230357674</v>
      </c>
      <c r="V33">
        <f t="shared" si="8"/>
        <v>0.04262303504894</v>
      </c>
      <c r="W33">
        <f t="shared" si="9"/>
        <v>0.292867575625433</v>
      </c>
      <c r="X33">
        <f t="shared" si="10"/>
        <v>48.3339012758025</v>
      </c>
      <c r="Y33">
        <f t="shared" si="21"/>
        <v>87.1217130264268</v>
      </c>
      <c r="Z33">
        <f t="shared" si="22"/>
        <v>39</v>
      </c>
      <c r="AA33">
        <f t="shared" si="23"/>
        <v>0</v>
      </c>
    </row>
    <row r="34" spans="2:27">
      <c r="B34">
        <v>47.4</v>
      </c>
      <c r="C34">
        <v>-5.2</v>
      </c>
      <c r="D34">
        <v>-3.9</v>
      </c>
      <c r="E34">
        <v>5</v>
      </c>
      <c r="F34">
        <v>39</v>
      </c>
      <c r="G34">
        <f t="shared" si="24"/>
        <v>32.2095365222204</v>
      </c>
      <c r="H34">
        <f t="shared" si="24"/>
        <v>138.59940311818</v>
      </c>
      <c r="I34">
        <f t="shared" si="24"/>
        <v>304.368270134914</v>
      </c>
      <c r="J34">
        <f t="shared" si="26"/>
        <v>-0.372123348510317</v>
      </c>
      <c r="K34">
        <f t="shared" si="27"/>
        <v>-0.150422946857958</v>
      </c>
      <c r="L34">
        <f t="shared" si="28"/>
        <v>-0.00307984215454271</v>
      </c>
      <c r="M34">
        <f t="shared" si="29"/>
        <v>0.408028045520231</v>
      </c>
      <c r="N34">
        <f t="shared" si="30"/>
        <v>0.462465012153546</v>
      </c>
      <c r="O34">
        <f t="shared" si="31"/>
        <v>0.499230040069981</v>
      </c>
      <c r="P34">
        <f t="shared" si="18"/>
        <v>65.7133670387224</v>
      </c>
      <c r="Q34">
        <f t="shared" si="19"/>
        <v>713.6039785455</v>
      </c>
      <c r="R34">
        <f t="shared" si="32"/>
        <v>6.81800144404676</v>
      </c>
      <c r="S34">
        <f t="shared" si="34"/>
        <v>-3.07514690214812</v>
      </c>
      <c r="T34">
        <f t="shared" si="34"/>
        <v>-0.33429742307219</v>
      </c>
      <c r="U34">
        <f t="shared" si="20"/>
        <v>0.998907290351144</v>
      </c>
      <c r="V34">
        <f t="shared" si="8"/>
        <v>0.0441441415430162</v>
      </c>
      <c r="W34">
        <f t="shared" si="9"/>
        <v>0.417195362791626</v>
      </c>
      <c r="X34">
        <f t="shared" si="10"/>
        <v>55.3681876028368</v>
      </c>
      <c r="Y34">
        <f t="shared" si="21"/>
        <v>267.917565401659</v>
      </c>
      <c r="Z34">
        <f t="shared" si="22"/>
        <v>39</v>
      </c>
      <c r="AA34">
        <f t="shared" si="23"/>
        <v>0</v>
      </c>
    </row>
    <row r="35" spans="2:27">
      <c r="B35">
        <v>38.9</v>
      </c>
      <c r="C35">
        <v>-5.7</v>
      </c>
      <c r="D35">
        <v>-3.8</v>
      </c>
      <c r="E35">
        <v>5</v>
      </c>
      <c r="F35">
        <v>39</v>
      </c>
      <c r="G35">
        <f t="shared" si="24"/>
        <v>28.9316014224096</v>
      </c>
      <c r="H35">
        <f t="shared" si="24"/>
        <v>118.231745942918</v>
      </c>
      <c r="I35">
        <f t="shared" si="24"/>
        <v>246.323185127777</v>
      </c>
      <c r="J35">
        <f t="shared" si="26"/>
        <v>-0.548952123201951</v>
      </c>
      <c r="K35">
        <f t="shared" si="27"/>
        <v>-0.472582607671881</v>
      </c>
      <c r="L35">
        <f t="shared" si="28"/>
        <v>-0.426782112396326</v>
      </c>
      <c r="M35">
        <f t="shared" si="29"/>
        <v>0.36610755856977</v>
      </c>
      <c r="N35">
        <f t="shared" si="30"/>
        <v>0.384005157446668</v>
      </c>
      <c r="O35">
        <f t="shared" si="31"/>
        <v>0.394894994627298</v>
      </c>
      <c r="P35">
        <f t="shared" si="18"/>
        <v>57.3872361333933</v>
      </c>
      <c r="Q35">
        <f t="shared" si="19"/>
        <v>338.090452625165</v>
      </c>
      <c r="R35">
        <f t="shared" si="32"/>
        <v>6.36174565931727</v>
      </c>
      <c r="S35">
        <f t="shared" si="34"/>
        <v>-3.14934303472012</v>
      </c>
      <c r="T35">
        <f t="shared" si="34"/>
        <v>-1.42413589923647</v>
      </c>
      <c r="U35">
        <f t="shared" si="20"/>
        <v>0.998276624689577</v>
      </c>
      <c r="V35">
        <f t="shared" si="8"/>
        <v>0.0411171722679734</v>
      </c>
      <c r="W35">
        <f t="shared" si="9"/>
        <v>0.194014023766166</v>
      </c>
      <c r="X35">
        <f t="shared" si="10"/>
        <v>42.7297379095856</v>
      </c>
      <c r="Y35">
        <f t="shared" si="21"/>
        <v>13.9109448742</v>
      </c>
      <c r="Z35">
        <f t="shared" si="22"/>
        <v>39</v>
      </c>
      <c r="AA35">
        <f t="shared" si="23"/>
        <v>0</v>
      </c>
    </row>
    <row r="36" spans="2:27">
      <c r="B36">
        <v>40.6</v>
      </c>
      <c r="C36">
        <v>-5.1</v>
      </c>
      <c r="D36">
        <v>-3.6</v>
      </c>
      <c r="E36">
        <v>6</v>
      </c>
      <c r="F36">
        <v>39</v>
      </c>
      <c r="G36">
        <f t="shared" si="24"/>
        <v>30.2984211585761</v>
      </c>
      <c r="H36">
        <f t="shared" si="24"/>
        <v>122.214700522728</v>
      </c>
      <c r="I36">
        <f t="shared" si="24"/>
        <v>260.227890538398</v>
      </c>
      <c r="J36">
        <f t="shared" si="26"/>
        <v>-0.475218796637733</v>
      </c>
      <c r="K36">
        <f t="shared" si="27"/>
        <v>-0.409583349316956</v>
      </c>
      <c r="L36">
        <f t="shared" si="28"/>
        <v>-0.325284194893081</v>
      </c>
      <c r="M36">
        <f t="shared" si="29"/>
        <v>0.383381770592673</v>
      </c>
      <c r="N36">
        <f t="shared" si="30"/>
        <v>0.399012030375935</v>
      </c>
      <c r="O36">
        <f t="shared" si="31"/>
        <v>0.419388491630723</v>
      </c>
      <c r="P36">
        <f t="shared" si="18"/>
        <v>59.3409644595778</v>
      </c>
      <c r="Q36">
        <f t="shared" si="19"/>
        <v>413.754835145809</v>
      </c>
      <c r="R36">
        <f t="shared" si="32"/>
        <v>6.47673282864405</v>
      </c>
      <c r="S36">
        <f t="shared" si="34"/>
        <v>-3.13051696676752</v>
      </c>
      <c r="T36">
        <f t="shared" si="34"/>
        <v>-1.14969691208553</v>
      </c>
      <c r="U36">
        <f t="shared" si="20"/>
        <v>0.998463534262894</v>
      </c>
      <c r="V36">
        <f t="shared" si="8"/>
        <v>0.0418658649986439</v>
      </c>
      <c r="W36">
        <f t="shared" si="9"/>
        <v>0.240544447650531</v>
      </c>
      <c r="X36">
        <f t="shared" si="10"/>
        <v>45.3693182627034</v>
      </c>
      <c r="Y36">
        <f t="shared" si="21"/>
        <v>40.5682151316076</v>
      </c>
      <c r="Z36">
        <f t="shared" si="22"/>
        <v>39</v>
      </c>
      <c r="AA36">
        <f t="shared" si="23"/>
        <v>0</v>
      </c>
    </row>
    <row r="37" spans="2:27">
      <c r="B37">
        <v>43.6</v>
      </c>
      <c r="C37">
        <v>-3.9</v>
      </c>
      <c r="D37">
        <v>-2.4</v>
      </c>
      <c r="E37">
        <v>7</v>
      </c>
      <c r="F37">
        <v>39</v>
      </c>
      <c r="G37">
        <f t="shared" si="24"/>
        <v>34.9883494508978</v>
      </c>
      <c r="H37">
        <f t="shared" si="24"/>
        <v>136.196788242704</v>
      </c>
      <c r="I37">
        <f t="shared" si="24"/>
        <v>299.81999648354</v>
      </c>
      <c r="J37">
        <f t="shared" si="26"/>
        <v>-0.222219805482978</v>
      </c>
      <c r="K37">
        <f t="shared" si="27"/>
        <v>-0.188425628594461</v>
      </c>
      <c r="L37">
        <f t="shared" si="28"/>
        <v>-0.0362801358836576</v>
      </c>
      <c r="M37">
        <f t="shared" si="29"/>
        <v>0.444672541524415</v>
      </c>
      <c r="N37">
        <f t="shared" si="30"/>
        <v>0.453032472800291</v>
      </c>
      <c r="O37">
        <f t="shared" si="31"/>
        <v>0.490930960766189</v>
      </c>
      <c r="P37">
        <f t="shared" si="18"/>
        <v>65.4956855935169</v>
      </c>
      <c r="Q37">
        <f t="shared" si="19"/>
        <v>702.021355070499</v>
      </c>
      <c r="R37">
        <f t="shared" si="32"/>
        <v>6.85417561024816</v>
      </c>
      <c r="S37">
        <f t="shared" si="34"/>
        <v>-3.0686502522629</v>
      </c>
      <c r="T37">
        <f t="shared" si="34"/>
        <v>-0.245210847958818</v>
      </c>
      <c r="U37">
        <f t="shared" si="20"/>
        <v>0.998946070896256</v>
      </c>
      <c r="V37">
        <f t="shared" si="8"/>
        <v>0.0444190838038306</v>
      </c>
      <c r="W37">
        <f t="shared" si="9"/>
        <v>0.439002621515736</v>
      </c>
      <c r="X37">
        <f t="shared" si="10"/>
        <v>56.6020915814379</v>
      </c>
      <c r="Y37">
        <f t="shared" si="21"/>
        <v>309.833628041327</v>
      </c>
      <c r="Z37">
        <f t="shared" si="22"/>
        <v>39</v>
      </c>
      <c r="AA37">
        <f t="shared" si="23"/>
        <v>0</v>
      </c>
    </row>
    <row r="38" spans="2:27">
      <c r="B38">
        <v>33.1</v>
      </c>
      <c r="C38">
        <v>-5.7</v>
      </c>
      <c r="D38">
        <v>-4.6</v>
      </c>
      <c r="E38">
        <v>5</v>
      </c>
      <c r="F38">
        <v>39</v>
      </c>
      <c r="G38">
        <f t="shared" si="24"/>
        <v>22.19159761772</v>
      </c>
      <c r="H38">
        <f t="shared" si="24"/>
        <v>93.2412744340561</v>
      </c>
      <c r="I38">
        <f t="shared" si="24"/>
        <v>188.418982758547</v>
      </c>
      <c r="J38">
        <f t="shared" si="26"/>
        <v>-0.91254279168987</v>
      </c>
      <c r="K38">
        <f t="shared" si="27"/>
        <v>-0.867862327651323</v>
      </c>
      <c r="L38">
        <f t="shared" si="28"/>
        <v>-0.84945600455042</v>
      </c>
      <c r="M38">
        <f t="shared" si="29"/>
        <v>0.286479785365862</v>
      </c>
      <c r="N38">
        <f t="shared" si="30"/>
        <v>0.295699301749953</v>
      </c>
      <c r="O38">
        <f t="shared" si="31"/>
        <v>0.299546985435702</v>
      </c>
      <c r="P38">
        <f t="shared" si="18"/>
        <v>48.7288004076747</v>
      </c>
      <c r="Q38">
        <f t="shared" si="19"/>
        <v>94.6495573723722</v>
      </c>
      <c r="R38">
        <f t="shared" si="32"/>
        <v>5.83038704732465</v>
      </c>
      <c r="S38">
        <f t="shared" si="34"/>
        <v>-3.23629699920751</v>
      </c>
      <c r="T38">
        <f t="shared" si="34"/>
        <v>-2.70124961936874</v>
      </c>
      <c r="U38">
        <f t="shared" si="20"/>
        <v>0.997071660332547</v>
      </c>
      <c r="V38">
        <f t="shared" si="8"/>
        <v>0.037822419291297</v>
      </c>
      <c r="W38">
        <f t="shared" si="9"/>
        <v>0.0628996591333014</v>
      </c>
      <c r="X38">
        <f t="shared" si="10"/>
        <v>35.2434907985277</v>
      </c>
      <c r="Y38">
        <f t="shared" si="21"/>
        <v>14.1113613807464</v>
      </c>
      <c r="Z38">
        <f t="shared" si="22"/>
        <v>39</v>
      </c>
      <c r="AA38">
        <f t="shared" si="23"/>
        <v>0</v>
      </c>
    </row>
    <row r="39" spans="2:27">
      <c r="B39">
        <v>42.6</v>
      </c>
      <c r="C39">
        <v>-5.3</v>
      </c>
      <c r="D39">
        <v>-3.8</v>
      </c>
      <c r="E39">
        <v>5</v>
      </c>
      <c r="F39">
        <v>39</v>
      </c>
      <c r="G39">
        <f t="shared" si="24"/>
        <v>30.0557512037687</v>
      </c>
      <c r="H39">
        <f t="shared" si="24"/>
        <v>126.337628978326</v>
      </c>
      <c r="I39">
        <f t="shared" si="24"/>
        <v>271.515600983174</v>
      </c>
      <c r="J39">
        <f t="shared" si="26"/>
        <v>-0.488309669231746</v>
      </c>
      <c r="K39">
        <f t="shared" si="27"/>
        <v>-0.344370093742876</v>
      </c>
      <c r="L39">
        <f t="shared" si="28"/>
        <v>-0.242889130079315</v>
      </c>
      <c r="M39">
        <f t="shared" si="29"/>
        <v>0.380291847153068</v>
      </c>
      <c r="N39">
        <f t="shared" si="30"/>
        <v>0.414748321156065</v>
      </c>
      <c r="O39">
        <f t="shared" si="31"/>
        <v>0.439574493346774</v>
      </c>
      <c r="P39">
        <f t="shared" si="18"/>
        <v>60.8172754372117</v>
      </c>
      <c r="Q39">
        <f t="shared" si="19"/>
        <v>475.993507503162</v>
      </c>
      <c r="R39">
        <f t="shared" si="32"/>
        <v>6.54403365615272</v>
      </c>
      <c r="S39">
        <f t="shared" si="34"/>
        <v>-3.1197430295417</v>
      </c>
      <c r="T39">
        <f t="shared" si="34"/>
        <v>-0.989775588798703</v>
      </c>
      <c r="U39">
        <f t="shared" si="20"/>
        <v>0.998563393143945</v>
      </c>
      <c r="V39">
        <f t="shared" si="8"/>
        <v>0.0423001807159581</v>
      </c>
      <c r="W39">
        <f t="shared" si="9"/>
        <v>0.270956405343484</v>
      </c>
      <c r="X39">
        <f t="shared" si="10"/>
        <v>47.0924179378437</v>
      </c>
      <c r="Y39">
        <f t="shared" si="21"/>
        <v>65.4872280807346</v>
      </c>
      <c r="Z39">
        <f t="shared" si="22"/>
        <v>39</v>
      </c>
      <c r="AA39">
        <f t="shared" si="23"/>
        <v>0</v>
      </c>
    </row>
    <row r="40" spans="2:27">
      <c r="B40">
        <v>49.4</v>
      </c>
      <c r="C40">
        <v>-5.5</v>
      </c>
      <c r="D40">
        <v>-4.5</v>
      </c>
      <c r="E40">
        <v>5</v>
      </c>
      <c r="F40">
        <v>39</v>
      </c>
      <c r="G40">
        <f t="shared" si="24"/>
        <v>31.6976476765687</v>
      </c>
      <c r="H40">
        <f t="shared" si="24"/>
        <v>140.277550235289</v>
      </c>
      <c r="I40">
        <f t="shared" si="24"/>
        <v>309.080021285338</v>
      </c>
      <c r="J40">
        <f t="shared" si="26"/>
        <v>-0.399737280634878</v>
      </c>
      <c r="K40">
        <f t="shared" si="27"/>
        <v>-0.123879329131493</v>
      </c>
      <c r="L40">
        <f t="shared" si="28"/>
        <v>0.0313137616967241</v>
      </c>
      <c r="M40">
        <f t="shared" si="29"/>
        <v>0.401375462674364</v>
      </c>
      <c r="N40">
        <f t="shared" si="30"/>
        <v>0.469069712513885</v>
      </c>
      <c r="O40">
        <f t="shared" si="31"/>
        <v>0.50782780080437</v>
      </c>
      <c r="P40">
        <f t="shared" si="18"/>
        <v>66.2672925548978</v>
      </c>
      <c r="Q40">
        <f t="shared" si="19"/>
        <v>743.505243274384</v>
      </c>
      <c r="R40">
        <f t="shared" si="32"/>
        <v>6.83595383779551</v>
      </c>
      <c r="S40">
        <f t="shared" si="34"/>
        <v>-3.07237970387522</v>
      </c>
      <c r="T40">
        <f t="shared" si="34"/>
        <v>-0.292264052789449</v>
      </c>
      <c r="U40">
        <f t="shared" si="20"/>
        <v>0.998926711203586</v>
      </c>
      <c r="V40">
        <f t="shared" si="8"/>
        <v>0.0442610520829425</v>
      </c>
      <c r="W40">
        <f t="shared" si="9"/>
        <v>0.42744968003096</v>
      </c>
      <c r="X40">
        <f t="shared" si="10"/>
        <v>55.9480163606054</v>
      </c>
      <c r="Y40">
        <f t="shared" si="21"/>
        <v>287.23525855935</v>
      </c>
      <c r="Z40">
        <f t="shared" si="22"/>
        <v>39</v>
      </c>
      <c r="AA40">
        <f t="shared" si="23"/>
        <v>0</v>
      </c>
    </row>
    <row r="41" spans="2:27">
      <c r="B41">
        <v>42.6</v>
      </c>
      <c r="C41">
        <v>-4</v>
      </c>
      <c r="D41">
        <v>-2.5</v>
      </c>
      <c r="E41">
        <v>7</v>
      </c>
      <c r="F41">
        <v>39</v>
      </c>
      <c r="G41">
        <f t="shared" si="24"/>
        <v>34.2484879270705</v>
      </c>
      <c r="H41">
        <f t="shared" si="24"/>
        <v>132.934209199102</v>
      </c>
      <c r="I41">
        <f t="shared" si="24"/>
        <v>291.058907183238</v>
      </c>
      <c r="J41">
        <f t="shared" si="26"/>
        <v>-0.262131763077081</v>
      </c>
      <c r="K41">
        <f t="shared" si="27"/>
        <v>-0.240030550506737</v>
      </c>
      <c r="L41">
        <f t="shared" si="28"/>
        <v>-0.100232035099105</v>
      </c>
      <c r="M41">
        <f t="shared" si="29"/>
        <v>0.434839746009324</v>
      </c>
      <c r="N41">
        <f t="shared" si="30"/>
        <v>0.440278822054408</v>
      </c>
      <c r="O41">
        <f t="shared" si="31"/>
        <v>0.4749629488625</v>
      </c>
      <c r="P41">
        <f t="shared" si="18"/>
        <v>64.1532153513798</v>
      </c>
      <c r="Q41">
        <f t="shared" si="19"/>
        <v>632.684242512891</v>
      </c>
      <c r="R41">
        <f t="shared" si="32"/>
        <v>6.77613206421294</v>
      </c>
      <c r="S41">
        <f t="shared" si="34"/>
        <v>-3.08138954047488</v>
      </c>
      <c r="T41">
        <f t="shared" si="34"/>
        <v>-0.432120652897325</v>
      </c>
      <c r="U41">
        <f t="shared" si="20"/>
        <v>0.998860621217325</v>
      </c>
      <c r="V41">
        <f t="shared" si="8"/>
        <v>0.0438814790182062</v>
      </c>
      <c r="W41">
        <f t="shared" si="9"/>
        <v>0.393620053097798</v>
      </c>
      <c r="X41">
        <f t="shared" si="10"/>
        <v>54.0352941798496</v>
      </c>
      <c r="Y41">
        <f t="shared" si="21"/>
        <v>226.060071074619</v>
      </c>
      <c r="Z41">
        <f t="shared" si="22"/>
        <v>39</v>
      </c>
      <c r="AA41">
        <f t="shared" si="23"/>
        <v>0</v>
      </c>
    </row>
    <row r="42" spans="2:27">
      <c r="B42">
        <v>48.4</v>
      </c>
      <c r="C42">
        <v>-5.6</v>
      </c>
      <c r="D42">
        <v>-4.5</v>
      </c>
      <c r="E42">
        <v>5</v>
      </c>
      <c r="F42">
        <v>39</v>
      </c>
      <c r="G42">
        <f t="shared" si="24"/>
        <v>31.3723398777176</v>
      </c>
      <c r="H42">
        <f t="shared" si="24"/>
        <v>138.033267862531</v>
      </c>
      <c r="I42">
        <f t="shared" si="24"/>
        <v>302.230951172292</v>
      </c>
      <c r="J42">
        <f t="shared" si="26"/>
        <v>-0.417286065988134</v>
      </c>
      <c r="K42">
        <f t="shared" si="27"/>
        <v>-0.159377631256137</v>
      </c>
      <c r="L42">
        <f t="shared" si="28"/>
        <v>-0.0186812819074981</v>
      </c>
      <c r="M42">
        <f t="shared" si="29"/>
        <v>0.397166352747864</v>
      </c>
      <c r="N42">
        <f t="shared" si="30"/>
        <v>0.460239719909416</v>
      </c>
      <c r="O42">
        <f t="shared" si="31"/>
        <v>0.495329815343095</v>
      </c>
      <c r="P42">
        <f t="shared" si="18"/>
        <v>65.2977393896577</v>
      </c>
      <c r="Q42">
        <f t="shared" si="19"/>
        <v>691.571097006352</v>
      </c>
      <c r="R42">
        <f t="shared" si="32"/>
        <v>6.7840301663049</v>
      </c>
      <c r="S42">
        <f t="shared" si="34"/>
        <v>-3.08081389516757</v>
      </c>
      <c r="T42">
        <f t="shared" si="34"/>
        <v>-0.416074781312677</v>
      </c>
      <c r="U42">
        <f t="shared" si="20"/>
        <v>0.998869574570861</v>
      </c>
      <c r="V42">
        <f t="shared" si="8"/>
        <v>0.0439056370745038</v>
      </c>
      <c r="W42">
        <f t="shared" si="9"/>
        <v>0.397456400966377</v>
      </c>
      <c r="X42">
        <f t="shared" si="10"/>
        <v>54.2516099737742</v>
      </c>
      <c r="Y42">
        <f t="shared" si="21"/>
        <v>232.611606792128</v>
      </c>
      <c r="Z42">
        <f t="shared" si="22"/>
        <v>39</v>
      </c>
      <c r="AA42">
        <f t="shared" si="23"/>
        <v>0</v>
      </c>
    </row>
    <row r="43" spans="2:27">
      <c r="B43">
        <v>31.1</v>
      </c>
      <c r="C43">
        <v>-3.8</v>
      </c>
      <c r="D43">
        <v>-1.8</v>
      </c>
      <c r="E43">
        <v>7</v>
      </c>
      <c r="F43">
        <v>39</v>
      </c>
      <c r="G43">
        <f t="shared" si="24"/>
        <v>29.8323159675571</v>
      </c>
      <c r="H43">
        <f t="shared" si="24"/>
        <v>105.344760137321</v>
      </c>
      <c r="I43">
        <f t="shared" si="24"/>
        <v>218.967274864769</v>
      </c>
      <c r="J43">
        <f t="shared" si="26"/>
        <v>-0.500362921611423</v>
      </c>
      <c r="K43">
        <f t="shared" si="27"/>
        <v>-0.676418863374741</v>
      </c>
      <c r="L43">
        <f t="shared" si="28"/>
        <v>-0.626467603106551</v>
      </c>
      <c r="M43">
        <f t="shared" si="29"/>
        <v>0.377455384663453</v>
      </c>
      <c r="N43">
        <f t="shared" si="30"/>
        <v>0.337061043275917</v>
      </c>
      <c r="O43">
        <f t="shared" si="31"/>
        <v>0.348311928916872</v>
      </c>
      <c r="P43">
        <f t="shared" si="18"/>
        <v>53.7221439296587</v>
      </c>
      <c r="Q43">
        <f t="shared" si="19"/>
        <v>216.741521885586</v>
      </c>
      <c r="R43">
        <f t="shared" si="32"/>
        <v>6.19364745916282</v>
      </c>
      <c r="S43">
        <f t="shared" si="34"/>
        <v>-3.17617435440385</v>
      </c>
      <c r="T43">
        <f t="shared" si="34"/>
        <v>-1.8260936699739</v>
      </c>
      <c r="U43">
        <f t="shared" si="20"/>
        <v>0.997961799034946</v>
      </c>
      <c r="V43">
        <f t="shared" si="8"/>
        <v>0.0400722343058043</v>
      </c>
      <c r="W43">
        <f t="shared" si="9"/>
        <v>0.138704286184102</v>
      </c>
      <c r="X43">
        <f t="shared" ref="X43:X74" si="35">MMULT(U43:W43,$M$2:$M$4)+$N$2</f>
        <v>39.5857385213663</v>
      </c>
      <c r="Y43">
        <f t="shared" si="21"/>
        <v>0.34308961541234</v>
      </c>
      <c r="Z43">
        <f t="shared" si="22"/>
        <v>39</v>
      </c>
      <c r="AA43">
        <f t="shared" si="23"/>
        <v>0</v>
      </c>
    </row>
    <row r="44" spans="2:27">
      <c r="B44">
        <v>48.4</v>
      </c>
      <c r="C44">
        <v>-5.7</v>
      </c>
      <c r="D44">
        <v>-4.6</v>
      </c>
      <c r="E44">
        <v>5</v>
      </c>
      <c r="F44">
        <v>39</v>
      </c>
      <c r="G44">
        <f t="shared" ref="G44:I75" si="36">SUMPRODUCT($B44:$E44,INDEX($B$2:$E$4,G$10,0))+INDEX($F$2:$F$4,G$10,1)</f>
        <v>31.222749734042</v>
      </c>
      <c r="H44">
        <f t="shared" si="36"/>
        <v>137.674843671018</v>
      </c>
      <c r="I44">
        <f t="shared" si="36"/>
        <v>300.816077194609</v>
      </c>
      <c r="J44">
        <f t="shared" si="26"/>
        <v>-0.425355732106179</v>
      </c>
      <c r="K44">
        <f t="shared" si="27"/>
        <v>-0.165046904603176</v>
      </c>
      <c r="L44">
        <f t="shared" si="28"/>
        <v>-0.0290092074566888</v>
      </c>
      <c r="M44">
        <f t="shared" si="29"/>
        <v>0.395235883436268</v>
      </c>
      <c r="N44">
        <f t="shared" si="30"/>
        <v>0.458831685171826</v>
      </c>
      <c r="O44">
        <f t="shared" si="31"/>
        <v>0.492748206681319</v>
      </c>
      <c r="P44">
        <f t="shared" si="18"/>
        <v>65.0954850673664</v>
      </c>
      <c r="Q44">
        <f t="shared" si="19"/>
        <v>680.974340901145</v>
      </c>
      <c r="R44">
        <f t="shared" si="32"/>
        <v>6.77203896736141</v>
      </c>
      <c r="S44">
        <f t="shared" si="34"/>
        <v>-3.08277970571956</v>
      </c>
      <c r="T44">
        <f t="shared" si="34"/>
        <v>-0.444658828511237</v>
      </c>
      <c r="U44">
        <f t="shared" si="20"/>
        <v>0.99885595341862</v>
      </c>
      <c r="V44">
        <f t="shared" si="8"/>
        <v>0.0438231903604872</v>
      </c>
      <c r="W44">
        <f t="shared" si="9"/>
        <v>0.390631425295203</v>
      </c>
      <c r="X44">
        <f t="shared" si="35"/>
        <v>53.8655323519639</v>
      </c>
      <c r="Y44">
        <f t="shared" si="21"/>
        <v>220.984052107286</v>
      </c>
      <c r="Z44">
        <f t="shared" si="22"/>
        <v>39</v>
      </c>
      <c r="AA44">
        <f t="shared" si="23"/>
        <v>0</v>
      </c>
    </row>
    <row r="45" spans="2:27">
      <c r="B45">
        <v>30.1</v>
      </c>
      <c r="C45">
        <v>-5.6</v>
      </c>
      <c r="D45">
        <v>-4.5</v>
      </c>
      <c r="E45">
        <v>5</v>
      </c>
      <c r="F45">
        <v>39</v>
      </c>
      <c r="G45">
        <f t="shared" si="36"/>
        <v>20.5703736209402</v>
      </c>
      <c r="H45">
        <f t="shared" si="36"/>
        <v>84.8872340693021</v>
      </c>
      <c r="I45">
        <f t="shared" si="36"/>
        <v>167.795210768375</v>
      </c>
      <c r="J45">
        <f t="shared" si="26"/>
        <v>-1</v>
      </c>
      <c r="K45">
        <f t="shared" si="27"/>
        <v>-1</v>
      </c>
      <c r="L45">
        <f t="shared" si="28"/>
        <v>-1</v>
      </c>
      <c r="M45">
        <f t="shared" si="29"/>
        <v>0.268941421369995</v>
      </c>
      <c r="N45">
        <f t="shared" si="30"/>
        <v>0.268941421369995</v>
      </c>
      <c r="O45">
        <f t="shared" si="31"/>
        <v>0.268941421369995</v>
      </c>
      <c r="P45">
        <f t="shared" si="18"/>
        <v>46.1047834783784</v>
      </c>
      <c r="Q45">
        <f t="shared" si="19"/>
        <v>50.4779482746388</v>
      </c>
      <c r="R45">
        <f t="shared" si="32"/>
        <v>5.678788615777</v>
      </c>
      <c r="S45">
        <f t="shared" si="34"/>
        <v>-3.26101157132054</v>
      </c>
      <c r="T45">
        <f t="shared" si="34"/>
        <v>-3.06478613832804</v>
      </c>
      <c r="U45">
        <f t="shared" si="20"/>
        <v>0.996593944781702</v>
      </c>
      <c r="V45">
        <f t="shared" si="8"/>
        <v>0.0369332117059623</v>
      </c>
      <c r="W45">
        <f t="shared" si="9"/>
        <v>0.0445833891365757</v>
      </c>
      <c r="X45">
        <f t="shared" si="35"/>
        <v>34.1792333951937</v>
      </c>
      <c r="Y45">
        <f t="shared" si="21"/>
        <v>23.2397906580153</v>
      </c>
      <c r="Z45">
        <f t="shared" si="22"/>
        <v>39</v>
      </c>
      <c r="AA45">
        <f t="shared" si="23"/>
        <v>0</v>
      </c>
    </row>
    <row r="46" spans="2:27">
      <c r="B46">
        <v>41.6</v>
      </c>
      <c r="C46">
        <v>-5.7</v>
      </c>
      <c r="D46">
        <v>-4.3</v>
      </c>
      <c r="E46">
        <v>6</v>
      </c>
      <c r="F46">
        <v>39</v>
      </c>
      <c r="G46">
        <f t="shared" si="36"/>
        <v>29.5765979516983</v>
      </c>
      <c r="H46">
        <f t="shared" si="36"/>
        <v>121.950013554896</v>
      </c>
      <c r="I46">
        <f t="shared" si="36"/>
        <v>257.172842807665</v>
      </c>
      <c r="J46">
        <f t="shared" si="26"/>
        <v>-0.514157674110793</v>
      </c>
      <c r="K46">
        <f t="shared" si="27"/>
        <v>-0.413769960621578</v>
      </c>
      <c r="L46">
        <f t="shared" si="28"/>
        <v>-0.347584630133192</v>
      </c>
      <c r="M46">
        <f t="shared" si="29"/>
        <v>0.374219376557257</v>
      </c>
      <c r="N46">
        <f t="shared" si="30"/>
        <v>0.398008500753757</v>
      </c>
      <c r="O46">
        <f t="shared" si="31"/>
        <v>0.413968264264865</v>
      </c>
      <c r="P46">
        <f t="shared" si="18"/>
        <v>58.9052955350856</v>
      </c>
      <c r="Q46">
        <f t="shared" si="19"/>
        <v>396.220790339098</v>
      </c>
      <c r="R46">
        <f t="shared" si="32"/>
        <v>6.44536227058883</v>
      </c>
      <c r="S46">
        <f t="shared" ref="S46:T65" si="37">SUMPRODUCT($M46:$O46,INDEX($I$2:$K$4,S$10,0))+INDEX($L$2:$L$4,S$10,1)</f>
        <v>-3.1357370741833</v>
      </c>
      <c r="T46">
        <f t="shared" si="37"/>
        <v>-1.22445252730508</v>
      </c>
      <c r="U46">
        <f t="shared" si="20"/>
        <v>0.99841464810494</v>
      </c>
      <c r="V46">
        <f t="shared" si="8"/>
        <v>0.0416569702810099</v>
      </c>
      <c r="W46">
        <f t="shared" si="9"/>
        <v>0.227153837799766</v>
      </c>
      <c r="X46">
        <f t="shared" si="35"/>
        <v>44.6099799272403</v>
      </c>
      <c r="Y46">
        <f t="shared" si="21"/>
        <v>31.4718747840396</v>
      </c>
      <c r="Z46">
        <f t="shared" si="22"/>
        <v>39</v>
      </c>
      <c r="AA46">
        <f t="shared" si="23"/>
        <v>0</v>
      </c>
    </row>
    <row r="47" spans="2:27">
      <c r="B47">
        <v>45.4</v>
      </c>
      <c r="C47">
        <v>-5.9</v>
      </c>
      <c r="D47">
        <v>-2.6</v>
      </c>
      <c r="E47">
        <v>7</v>
      </c>
      <c r="F47">
        <v>39</v>
      </c>
      <c r="G47">
        <f t="shared" si="36"/>
        <v>40.5210021112309</v>
      </c>
      <c r="H47">
        <f t="shared" si="36"/>
        <v>152.585123221382</v>
      </c>
      <c r="I47">
        <f t="shared" si="36"/>
        <v>319.162049881196</v>
      </c>
      <c r="J47">
        <f t="shared" si="26"/>
        <v>0.0762400971482822</v>
      </c>
      <c r="K47">
        <f t="shared" si="27"/>
        <v>0.0707922280595872</v>
      </c>
      <c r="L47">
        <f t="shared" si="28"/>
        <v>0.104907906733853</v>
      </c>
      <c r="M47">
        <f t="shared" si="29"/>
        <v>0.519050797367715</v>
      </c>
      <c r="N47">
        <f t="shared" si="30"/>
        <v>0.517690669507757</v>
      </c>
      <c r="O47">
        <f t="shared" si="31"/>
        <v>0.526202949341689</v>
      </c>
      <c r="P47">
        <f t="shared" si="18"/>
        <v>70.2529103212038</v>
      </c>
      <c r="Q47">
        <f t="shared" si="19"/>
        <v>976.744403545204</v>
      </c>
      <c r="R47">
        <f t="shared" si="32"/>
        <v>7.20279162419802</v>
      </c>
      <c r="S47">
        <f t="shared" si="37"/>
        <v>-3.01122783415918</v>
      </c>
      <c r="T47">
        <f t="shared" si="37"/>
        <v>0.602575972862827</v>
      </c>
      <c r="U47">
        <f t="shared" si="20"/>
        <v>0.999256049346833</v>
      </c>
      <c r="V47">
        <f t="shared" si="8"/>
        <v>0.0469212068610979</v>
      </c>
      <c r="W47">
        <f t="shared" si="9"/>
        <v>0.646245426852887</v>
      </c>
      <c r="X47">
        <f t="shared" si="35"/>
        <v>68.323906653276</v>
      </c>
      <c r="Y47">
        <f t="shared" si="21"/>
        <v>859.891501410046</v>
      </c>
      <c r="Z47">
        <f t="shared" si="22"/>
        <v>69</v>
      </c>
      <c r="AA47">
        <f t="shared" si="23"/>
        <v>1</v>
      </c>
    </row>
    <row r="48" spans="2:27">
      <c r="B48">
        <v>26.3</v>
      </c>
      <c r="C48">
        <v>-3.8</v>
      </c>
      <c r="D48">
        <v>-0.6</v>
      </c>
      <c r="E48">
        <v>7</v>
      </c>
      <c r="F48">
        <v>39</v>
      </c>
      <c r="G48">
        <f t="shared" si="36"/>
        <v>31.9736580425427</v>
      </c>
      <c r="H48">
        <f t="shared" si="36"/>
        <v>103.624376897412</v>
      </c>
      <c r="I48">
        <f t="shared" si="36"/>
        <v>206.649671563264</v>
      </c>
      <c r="J48">
        <f t="shared" si="26"/>
        <v>-0.384847853806332</v>
      </c>
      <c r="K48">
        <f t="shared" si="27"/>
        <v>-0.703630539036297</v>
      </c>
      <c r="L48">
        <f t="shared" si="28"/>
        <v>-0.716380409369879</v>
      </c>
      <c r="M48">
        <f t="shared" si="29"/>
        <v>0.404958187823714</v>
      </c>
      <c r="N48">
        <f t="shared" si="30"/>
        <v>0.33100778267818</v>
      </c>
      <c r="O48">
        <f t="shared" si="31"/>
        <v>0.328190538881798</v>
      </c>
      <c r="P48">
        <f t="shared" si="18"/>
        <v>52.8655064664849</v>
      </c>
      <c r="Q48">
        <f t="shared" si="19"/>
        <v>192.252269572133</v>
      </c>
      <c r="R48">
        <f t="shared" si="32"/>
        <v>6.19382338681583</v>
      </c>
      <c r="S48">
        <f t="shared" si="37"/>
        <v>-3.1756530405552</v>
      </c>
      <c r="T48">
        <f t="shared" si="37"/>
        <v>-1.82022758575615</v>
      </c>
      <c r="U48">
        <f t="shared" si="20"/>
        <v>0.997962156848661</v>
      </c>
      <c r="V48">
        <f t="shared" si="8"/>
        <v>0.0400922922078398</v>
      </c>
      <c r="W48">
        <f t="shared" si="9"/>
        <v>0.139406566716976</v>
      </c>
      <c r="X48">
        <f t="shared" si="35"/>
        <v>39.6258252080422</v>
      </c>
      <c r="Y48">
        <f t="shared" si="21"/>
        <v>0.391657191021064</v>
      </c>
      <c r="Z48">
        <f t="shared" si="22"/>
        <v>39</v>
      </c>
      <c r="AA48">
        <f t="shared" si="23"/>
        <v>0</v>
      </c>
    </row>
    <row r="49" spans="2:27">
      <c r="B49">
        <v>48.4</v>
      </c>
      <c r="C49">
        <v>-5.8</v>
      </c>
      <c r="D49">
        <v>-4.2</v>
      </c>
      <c r="E49">
        <v>6</v>
      </c>
      <c r="F49">
        <v>39</v>
      </c>
      <c r="G49">
        <f t="shared" si="36"/>
        <v>34.2699606430071</v>
      </c>
      <c r="H49">
        <f t="shared" si="36"/>
        <v>143.376435699274</v>
      </c>
      <c r="I49">
        <f t="shared" si="36"/>
        <v>309.536271398298</v>
      </c>
      <c r="J49">
        <f t="shared" si="26"/>
        <v>-0.260973413709947</v>
      </c>
      <c r="K49">
        <f t="shared" si="27"/>
        <v>-0.0748635841497305</v>
      </c>
      <c r="L49">
        <f t="shared" si="28"/>
        <v>0.0346441764706149</v>
      </c>
      <c r="M49">
        <f t="shared" si="29"/>
        <v>0.435124436619512</v>
      </c>
      <c r="N49">
        <f t="shared" si="30"/>
        <v>0.481292840257275</v>
      </c>
      <c r="O49">
        <f t="shared" si="31"/>
        <v>0.508660177959162</v>
      </c>
      <c r="P49">
        <f t="shared" si="18"/>
        <v>67.1281772815542</v>
      </c>
      <c r="Q49">
        <f t="shared" si="19"/>
        <v>791.19435718254</v>
      </c>
      <c r="R49">
        <f t="shared" si="32"/>
        <v>6.92847847215602</v>
      </c>
      <c r="S49">
        <f t="shared" si="37"/>
        <v>-3.05688465270149</v>
      </c>
      <c r="T49">
        <f t="shared" si="37"/>
        <v>-0.0653517372141117</v>
      </c>
      <c r="U49">
        <f t="shared" si="20"/>
        <v>0.999021468405386</v>
      </c>
      <c r="V49">
        <f t="shared" si="8"/>
        <v>0.0449211722755746</v>
      </c>
      <c r="W49">
        <f t="shared" si="9"/>
        <v>0.483667877952448</v>
      </c>
      <c r="X49">
        <f t="shared" si="35"/>
        <v>59.1273147335163</v>
      </c>
      <c r="Y49">
        <f t="shared" si="21"/>
        <v>405.108798382023</v>
      </c>
      <c r="Z49">
        <f t="shared" si="22"/>
        <v>69</v>
      </c>
      <c r="AA49">
        <f t="shared" si="23"/>
        <v>1</v>
      </c>
    </row>
    <row r="50" spans="2:27">
      <c r="B50">
        <v>39.9</v>
      </c>
      <c r="C50">
        <v>-5.2</v>
      </c>
      <c r="D50">
        <v>-2.4</v>
      </c>
      <c r="E50">
        <v>7</v>
      </c>
      <c r="F50">
        <v>39</v>
      </c>
      <c r="G50">
        <f t="shared" si="36"/>
        <v>36.2488719012443</v>
      </c>
      <c r="H50">
        <f t="shared" si="36"/>
        <v>134.029757521268</v>
      </c>
      <c r="I50">
        <f t="shared" si="36"/>
        <v>279.101887514296</v>
      </c>
      <c r="J50">
        <f t="shared" si="26"/>
        <v>-0.154220704347961</v>
      </c>
      <c r="K50">
        <f t="shared" si="27"/>
        <v>-0.222702024558119</v>
      </c>
      <c r="L50">
        <f t="shared" si="28"/>
        <v>-0.187512747642354</v>
      </c>
      <c r="M50">
        <f t="shared" si="29"/>
        <v>0.461521059041731</v>
      </c>
      <c r="N50">
        <f t="shared" si="30"/>
        <v>0.444553466069015</v>
      </c>
      <c r="O50">
        <f t="shared" si="31"/>
        <v>0.453258688953329</v>
      </c>
      <c r="P50">
        <f t="shared" si="18"/>
        <v>63.5092030551799</v>
      </c>
      <c r="Q50">
        <f t="shared" si="19"/>
        <v>600.701034400038</v>
      </c>
      <c r="R50">
        <f t="shared" si="32"/>
        <v>6.79188563332298</v>
      </c>
      <c r="S50">
        <f t="shared" si="37"/>
        <v>-3.07838983503573</v>
      </c>
      <c r="T50">
        <f t="shared" si="37"/>
        <v>-0.386102889656458</v>
      </c>
      <c r="U50">
        <f t="shared" si="20"/>
        <v>0.998878409882609</v>
      </c>
      <c r="V50">
        <f t="shared" si="8"/>
        <v>0.0440075066833162</v>
      </c>
      <c r="W50">
        <f t="shared" si="9"/>
        <v>0.404655801640904</v>
      </c>
      <c r="X50">
        <f t="shared" si="35"/>
        <v>54.6592698411174</v>
      </c>
      <c r="Y50">
        <f t="shared" si="21"/>
        <v>245.212731956929</v>
      </c>
      <c r="Z50">
        <f t="shared" si="22"/>
        <v>39</v>
      </c>
      <c r="AA50">
        <f t="shared" si="23"/>
        <v>0</v>
      </c>
    </row>
    <row r="51" spans="2:27">
      <c r="B51">
        <v>43.6</v>
      </c>
      <c r="C51">
        <v>-5.7</v>
      </c>
      <c r="D51">
        <v>-2.3</v>
      </c>
      <c r="E51">
        <v>8</v>
      </c>
      <c r="F51">
        <v>39</v>
      </c>
      <c r="G51">
        <f t="shared" si="36"/>
        <v>41.2962800670449</v>
      </c>
      <c r="H51">
        <f t="shared" si="36"/>
        <v>150.061322407045</v>
      </c>
      <c r="I51">
        <f t="shared" si="36"/>
        <v>311.255601688199</v>
      </c>
      <c r="J51">
        <f t="shared" si="26"/>
        <v>0.118062600278355</v>
      </c>
      <c r="K51">
        <f t="shared" si="27"/>
        <v>0.030872721986188</v>
      </c>
      <c r="L51">
        <f t="shared" si="28"/>
        <v>0.0471944922645653</v>
      </c>
      <c r="M51">
        <f t="shared" si="29"/>
        <v>0.529481413450327</v>
      </c>
      <c r="N51">
        <f t="shared" si="30"/>
        <v>0.507717567522429</v>
      </c>
      <c r="O51">
        <f t="shared" si="31"/>
        <v>0.511796433611276</v>
      </c>
      <c r="P51">
        <f t="shared" si="18"/>
        <v>69.3475064001165</v>
      </c>
      <c r="Q51">
        <f t="shared" si="19"/>
        <v>920.971144705114</v>
      </c>
      <c r="R51">
        <f t="shared" si="32"/>
        <v>7.17346938851168</v>
      </c>
      <c r="S51">
        <f t="shared" si="37"/>
        <v>-3.01575684459485</v>
      </c>
      <c r="T51">
        <f t="shared" si="37"/>
        <v>0.534175594183768</v>
      </c>
      <c r="U51">
        <f t="shared" si="20"/>
        <v>0.999233929038175</v>
      </c>
      <c r="V51">
        <f t="shared" si="8"/>
        <v>0.0467190863897856</v>
      </c>
      <c r="W51">
        <f t="shared" si="9"/>
        <v>0.630456475336243</v>
      </c>
      <c r="X51">
        <f t="shared" si="35"/>
        <v>67.4305206116591</v>
      </c>
      <c r="Y51">
        <f t="shared" si="21"/>
        <v>808.294502249975</v>
      </c>
      <c r="Z51">
        <f t="shared" si="22"/>
        <v>69</v>
      </c>
      <c r="AA51">
        <f t="shared" si="23"/>
        <v>1</v>
      </c>
    </row>
    <row r="52" spans="2:27">
      <c r="B52">
        <v>35.9</v>
      </c>
      <c r="C52">
        <v>-5.3</v>
      </c>
      <c r="D52">
        <v>-0.4</v>
      </c>
      <c r="E52">
        <v>7</v>
      </c>
      <c r="F52">
        <v>39</v>
      </c>
      <c r="G52">
        <f t="shared" si="36"/>
        <v>42.4438244614611</v>
      </c>
      <c r="H52">
        <f t="shared" si="36"/>
        <v>143.438944009106</v>
      </c>
      <c r="I52">
        <f t="shared" si="36"/>
        <v>288.454555178502</v>
      </c>
      <c r="J52">
        <f t="shared" si="26"/>
        <v>0.17996708068756</v>
      </c>
      <c r="K52">
        <f t="shared" si="27"/>
        <v>-0.0738748766258304</v>
      </c>
      <c r="L52">
        <f t="shared" si="28"/>
        <v>-0.119242600020837</v>
      </c>
      <c r="M52">
        <f t="shared" si="29"/>
        <v>0.544870728836691</v>
      </c>
      <c r="N52">
        <f t="shared" si="30"/>
        <v>0.481539675677653</v>
      </c>
      <c r="O52">
        <f t="shared" si="31"/>
        <v>0.47022462247579</v>
      </c>
      <c r="P52">
        <f t="shared" si="18"/>
        <v>66.613551922674</v>
      </c>
      <c r="Q52">
        <f t="shared" si="19"/>
        <v>762.508249786215</v>
      </c>
      <c r="R52">
        <f t="shared" si="32"/>
        <v>7.06502553095152</v>
      </c>
      <c r="S52">
        <f t="shared" si="37"/>
        <v>-3.03293360337484</v>
      </c>
      <c r="T52">
        <f t="shared" si="37"/>
        <v>0.279254659574887</v>
      </c>
      <c r="U52">
        <f t="shared" si="20"/>
        <v>0.999146256396376</v>
      </c>
      <c r="V52">
        <f t="shared" si="8"/>
        <v>0.0459600238064486</v>
      </c>
      <c r="W52">
        <f t="shared" si="9"/>
        <v>0.56936348434008</v>
      </c>
      <c r="X52">
        <f t="shared" si="35"/>
        <v>63.9744120325789</v>
      </c>
      <c r="Y52">
        <f t="shared" si="21"/>
        <v>623.721256373024</v>
      </c>
      <c r="Z52">
        <f t="shared" si="22"/>
        <v>69</v>
      </c>
      <c r="AA52">
        <f t="shared" si="23"/>
        <v>1</v>
      </c>
    </row>
    <row r="53" spans="2:27">
      <c r="B53">
        <v>52.4</v>
      </c>
      <c r="C53">
        <v>-6.6</v>
      </c>
      <c r="D53">
        <v>-3.7</v>
      </c>
      <c r="E53">
        <v>5</v>
      </c>
      <c r="F53">
        <v>69</v>
      </c>
      <c r="G53">
        <f t="shared" si="36"/>
        <v>39.6994910111401</v>
      </c>
      <c r="H53">
        <f t="shared" si="36"/>
        <v>164.394985430934</v>
      </c>
      <c r="I53">
        <f t="shared" si="36"/>
        <v>351.883418056535</v>
      </c>
      <c r="J53">
        <f t="shared" si="26"/>
        <v>0.0319235390709049</v>
      </c>
      <c r="K53">
        <f t="shared" si="27"/>
        <v>0.257591385711818</v>
      </c>
      <c r="L53">
        <f t="shared" si="28"/>
        <v>0.343758758267683</v>
      </c>
      <c r="M53">
        <f t="shared" si="29"/>
        <v>0.507980207051943</v>
      </c>
      <c r="N53">
        <f t="shared" si="30"/>
        <v>0.564044109153703</v>
      </c>
      <c r="O53">
        <f t="shared" si="31"/>
        <v>0.585103280339384</v>
      </c>
      <c r="P53">
        <f t="shared" si="18"/>
        <v>74.5458471775638</v>
      </c>
      <c r="Q53">
        <f t="shared" si="19"/>
        <v>30.7564209168927</v>
      </c>
      <c r="R53">
        <f t="shared" si="32"/>
        <v>7.3959848187145</v>
      </c>
      <c r="S53">
        <f t="shared" si="37"/>
        <v>-2.98034111045805</v>
      </c>
      <c r="T53">
        <f t="shared" si="37"/>
        <v>1.0615375928505</v>
      </c>
      <c r="U53">
        <f t="shared" si="20"/>
        <v>0.999386664425804</v>
      </c>
      <c r="V53">
        <f t="shared" si="8"/>
        <v>0.0483219396801166</v>
      </c>
      <c r="W53">
        <f t="shared" si="9"/>
        <v>0.742984271629525</v>
      </c>
      <c r="X53">
        <f t="shared" si="35"/>
        <v>73.8028694862689</v>
      </c>
      <c r="Y53">
        <f t="shared" si="21"/>
        <v>23.0675553021325</v>
      </c>
      <c r="Z53">
        <f t="shared" si="22"/>
        <v>84</v>
      </c>
      <c r="AA53">
        <f t="shared" si="23"/>
        <v>1</v>
      </c>
    </row>
    <row r="54" spans="2:27">
      <c r="B54">
        <v>52.4</v>
      </c>
      <c r="C54">
        <v>-6.8</v>
      </c>
      <c r="D54">
        <v>-4.5</v>
      </c>
      <c r="E54">
        <v>5</v>
      </c>
      <c r="F54">
        <v>69</v>
      </c>
      <c r="G54">
        <f t="shared" si="36"/>
        <v>36.912988373932</v>
      </c>
      <c r="H54">
        <f t="shared" si="36"/>
        <v>157.568357022849</v>
      </c>
      <c r="I54">
        <f t="shared" si="36"/>
        <v>337.581554977638</v>
      </c>
      <c r="J54">
        <f t="shared" si="26"/>
        <v>-0.118394826610271</v>
      </c>
      <c r="K54">
        <f t="shared" si="27"/>
        <v>0.149613120291947</v>
      </c>
      <c r="L54">
        <f t="shared" si="28"/>
        <v>0.23936177350195</v>
      </c>
      <c r="M54">
        <f t="shared" si="29"/>
        <v>0.470435819533875</v>
      </c>
      <c r="N54">
        <f t="shared" si="30"/>
        <v>0.537333666041066</v>
      </c>
      <c r="O54">
        <f t="shared" si="31"/>
        <v>0.559556362390616</v>
      </c>
      <c r="P54">
        <f t="shared" si="18"/>
        <v>71.9169155294996</v>
      </c>
      <c r="Q54">
        <f t="shared" si="19"/>
        <v>8.50839620623588</v>
      </c>
      <c r="R54">
        <f t="shared" si="32"/>
        <v>7.2156106155853</v>
      </c>
      <c r="S54">
        <f t="shared" si="37"/>
        <v>-3.01004873869767</v>
      </c>
      <c r="T54">
        <f t="shared" si="37"/>
        <v>0.626372162145826</v>
      </c>
      <c r="U54">
        <f t="shared" si="20"/>
        <v>0.999265518218958</v>
      </c>
      <c r="V54">
        <f t="shared" si="8"/>
        <v>0.0469739637248228</v>
      </c>
      <c r="W54">
        <f t="shared" si="9"/>
        <v>0.651666406556241</v>
      </c>
      <c r="X54">
        <f t="shared" si="35"/>
        <v>68.6301300692431</v>
      </c>
      <c r="Y54">
        <f t="shared" si="21"/>
        <v>0.136803765678139</v>
      </c>
      <c r="Z54">
        <f t="shared" si="22"/>
        <v>69</v>
      </c>
      <c r="AA54">
        <f t="shared" si="23"/>
        <v>0</v>
      </c>
    </row>
    <row r="55" spans="2:27">
      <c r="B55">
        <v>38.1</v>
      </c>
      <c r="C55">
        <v>-5.2</v>
      </c>
      <c r="D55">
        <v>-1.8</v>
      </c>
      <c r="E55">
        <v>8</v>
      </c>
      <c r="F55">
        <v>69</v>
      </c>
      <c r="G55">
        <f t="shared" si="36"/>
        <v>38.7977381945879</v>
      </c>
      <c r="H55">
        <f t="shared" si="36"/>
        <v>135.880591678121</v>
      </c>
      <c r="I55">
        <f t="shared" si="36"/>
        <v>277.92578730221</v>
      </c>
      <c r="J55">
        <f t="shared" si="26"/>
        <v>-0.0167216722497405</v>
      </c>
      <c r="K55">
        <f t="shared" si="27"/>
        <v>-0.193426978387433</v>
      </c>
      <c r="L55">
        <f t="shared" si="28"/>
        <v>-0.196097735153896</v>
      </c>
      <c r="M55">
        <f t="shared" si="29"/>
        <v>0.495819679343572</v>
      </c>
      <c r="N55">
        <f t="shared" si="30"/>
        <v>0.451793461700331</v>
      </c>
      <c r="O55">
        <f t="shared" si="31"/>
        <v>0.451132064547798</v>
      </c>
      <c r="P55">
        <f t="shared" si="18"/>
        <v>64.0756458531262</v>
      </c>
      <c r="Q55">
        <f t="shared" si="19"/>
        <v>24.2492637638329</v>
      </c>
      <c r="R55">
        <f t="shared" si="32"/>
        <v>6.86942246403882</v>
      </c>
      <c r="S55">
        <f t="shared" si="37"/>
        <v>-3.06529355577956</v>
      </c>
      <c r="T55">
        <f t="shared" si="37"/>
        <v>-0.195547490916582</v>
      </c>
      <c r="U55">
        <f t="shared" si="20"/>
        <v>0.998962001564607</v>
      </c>
      <c r="V55">
        <f t="shared" si="8"/>
        <v>0.0445617803236479</v>
      </c>
      <c r="W55">
        <f t="shared" si="9"/>
        <v>0.451268315242804</v>
      </c>
      <c r="X55">
        <f t="shared" si="35"/>
        <v>57.2956385204492</v>
      </c>
      <c r="Y55">
        <f t="shared" si="21"/>
        <v>136.992077643992</v>
      </c>
      <c r="Z55">
        <f t="shared" si="22"/>
        <v>39</v>
      </c>
      <c r="AA55">
        <f t="shared" si="23"/>
        <v>1</v>
      </c>
    </row>
    <row r="56" spans="2:27">
      <c r="B56">
        <v>47.6</v>
      </c>
      <c r="C56">
        <v>-3.6</v>
      </c>
      <c r="D56">
        <v>-3.3</v>
      </c>
      <c r="E56">
        <v>3</v>
      </c>
      <c r="F56">
        <v>69</v>
      </c>
      <c r="G56">
        <f t="shared" si="36"/>
        <v>28.3274309917783</v>
      </c>
      <c r="H56">
        <f t="shared" si="36"/>
        <v>132.794988713266</v>
      </c>
      <c r="I56">
        <f t="shared" si="36"/>
        <v>308.205360479617</v>
      </c>
      <c r="J56">
        <f t="shared" si="26"/>
        <v>-0.581544201354938</v>
      </c>
      <c r="K56">
        <f t="shared" si="27"/>
        <v>-0.242232631193264</v>
      </c>
      <c r="L56">
        <f t="shared" si="28"/>
        <v>0.0249291424127671</v>
      </c>
      <c r="M56">
        <f t="shared" si="29"/>
        <v>0.358577350409219</v>
      </c>
      <c r="N56">
        <f t="shared" si="30"/>
        <v>0.439736227442142</v>
      </c>
      <c r="O56">
        <f t="shared" si="31"/>
        <v>0.506231962862452</v>
      </c>
      <c r="P56">
        <f t="shared" si="18"/>
        <v>64.73737406438</v>
      </c>
      <c r="Q56">
        <f t="shared" si="19"/>
        <v>18.1699798670206</v>
      </c>
      <c r="R56">
        <f t="shared" si="32"/>
        <v>6.69003205961141</v>
      </c>
      <c r="S56">
        <f t="shared" si="37"/>
        <v>-3.09661455935653</v>
      </c>
      <c r="T56">
        <f t="shared" si="37"/>
        <v>-0.65173595340658</v>
      </c>
      <c r="U56">
        <f t="shared" si="20"/>
        <v>0.998758300819271</v>
      </c>
      <c r="V56">
        <f t="shared" si="8"/>
        <v>0.0432471172513459</v>
      </c>
      <c r="W56">
        <f t="shared" si="9"/>
        <v>0.342598450887503</v>
      </c>
      <c r="X56">
        <f t="shared" si="35"/>
        <v>51.148495121317</v>
      </c>
      <c r="Y56">
        <f t="shared" si="21"/>
        <v>318.676226433644</v>
      </c>
      <c r="Z56">
        <f t="shared" si="22"/>
        <v>39</v>
      </c>
      <c r="AA56">
        <f t="shared" si="23"/>
        <v>1</v>
      </c>
    </row>
    <row r="57" spans="2:27">
      <c r="B57">
        <v>52.4</v>
      </c>
      <c r="C57">
        <v>-6.4</v>
      </c>
      <c r="D57">
        <v>-2.5</v>
      </c>
      <c r="E57">
        <v>7</v>
      </c>
      <c r="F57">
        <v>69</v>
      </c>
      <c r="G57">
        <f t="shared" si="36"/>
        <v>46.3922734037725</v>
      </c>
      <c r="H57">
        <f t="shared" si="36"/>
        <v>177.2318662535</v>
      </c>
      <c r="I57">
        <f t="shared" si="36"/>
        <v>374.983302374644</v>
      </c>
      <c r="J57">
        <f t="shared" si="26"/>
        <v>0.39296684033555</v>
      </c>
      <c r="K57">
        <f t="shared" si="27"/>
        <v>0.460635120006859</v>
      </c>
      <c r="L57">
        <f t="shared" si="28"/>
        <v>0.512377228319052</v>
      </c>
      <c r="M57">
        <f t="shared" si="29"/>
        <v>0.596996701225858</v>
      </c>
      <c r="N57">
        <f t="shared" si="30"/>
        <v>0.613164833439874</v>
      </c>
      <c r="O57">
        <f t="shared" si="31"/>
        <v>0.625363586726327</v>
      </c>
      <c r="P57">
        <f t="shared" si="18"/>
        <v>79.2997600530584</v>
      </c>
      <c r="Q57">
        <f t="shared" si="19"/>
        <v>106.085057150578</v>
      </c>
      <c r="R57">
        <f t="shared" ref="R57:R88" si="38">SUMPRODUCT($M57:$O57,INDEX($I$2:$K$4,R$10,0))+INDEX($L$2:$L$4,R$10,1)</f>
        <v>7.75302675332952</v>
      </c>
      <c r="S57">
        <f t="shared" si="37"/>
        <v>-2.92127181611863</v>
      </c>
      <c r="T57">
        <f t="shared" si="37"/>
        <v>1.9256026738913</v>
      </c>
      <c r="U57">
        <f t="shared" si="20"/>
        <v>0.999570743579969</v>
      </c>
      <c r="V57">
        <f t="shared" si="8"/>
        <v>0.0511119831832222</v>
      </c>
      <c r="W57">
        <f t="shared" si="9"/>
        <v>0.872761903031158</v>
      </c>
      <c r="X57">
        <f t="shared" si="35"/>
        <v>81.1826957723905</v>
      </c>
      <c r="Y57">
        <f t="shared" si="21"/>
        <v>148.418076282622</v>
      </c>
      <c r="Z57">
        <f t="shared" si="22"/>
        <v>84</v>
      </c>
      <c r="AA57">
        <f t="shared" si="23"/>
        <v>1</v>
      </c>
    </row>
    <row r="58" spans="2:27">
      <c r="B58">
        <v>52.4</v>
      </c>
      <c r="C58">
        <v>-6.3</v>
      </c>
      <c r="D58">
        <v>-4.5</v>
      </c>
      <c r="E58">
        <v>5</v>
      </c>
      <c r="F58">
        <v>69</v>
      </c>
      <c r="G58">
        <f t="shared" si="36"/>
        <v>35.5881704674289</v>
      </c>
      <c r="H58">
        <f t="shared" si="36"/>
        <v>154.268994626198</v>
      </c>
      <c r="I58">
        <f t="shared" si="36"/>
        <v>335.095828929774</v>
      </c>
      <c r="J58">
        <f t="shared" si="26"/>
        <v>-0.189862357224283</v>
      </c>
      <c r="K58">
        <f t="shared" si="27"/>
        <v>0.0974263880889759</v>
      </c>
      <c r="L58">
        <f t="shared" si="28"/>
        <v>0.221217123191774</v>
      </c>
      <c r="M58">
        <f t="shared" si="29"/>
        <v>0.45267648407557</v>
      </c>
      <c r="N58">
        <f t="shared" si="30"/>
        <v>0.52433734942417</v>
      </c>
      <c r="O58">
        <f t="shared" si="31"/>
        <v>0.555079843525374</v>
      </c>
      <c r="P58">
        <f t="shared" si="18"/>
        <v>71.058943445471</v>
      </c>
      <c r="Q58">
        <f t="shared" si="19"/>
        <v>4.23924811164794</v>
      </c>
      <c r="R58">
        <f t="shared" si="38"/>
        <v>7.14545821280374</v>
      </c>
      <c r="S58">
        <f t="shared" si="37"/>
        <v>-3.0216527482102</v>
      </c>
      <c r="T58">
        <f t="shared" si="37"/>
        <v>0.45493208831713</v>
      </c>
      <c r="U58">
        <f t="shared" si="20"/>
        <v>0.999212184268735</v>
      </c>
      <c r="V58">
        <f t="shared" si="8"/>
        <v>0.0464572046270434</v>
      </c>
      <c r="W58">
        <f t="shared" si="9"/>
        <v>0.611811240218611</v>
      </c>
      <c r="X58">
        <f t="shared" si="35"/>
        <v>66.3748299296612</v>
      </c>
      <c r="Y58">
        <f t="shared" si="21"/>
        <v>6.89151789820268</v>
      </c>
      <c r="Z58">
        <f t="shared" si="22"/>
        <v>69</v>
      </c>
      <c r="AA58">
        <f t="shared" si="23"/>
        <v>0</v>
      </c>
    </row>
    <row r="59" spans="2:27">
      <c r="B59">
        <v>52.4</v>
      </c>
      <c r="C59">
        <v>-5.9</v>
      </c>
      <c r="D59">
        <v>-4.5</v>
      </c>
      <c r="E59">
        <v>5</v>
      </c>
      <c r="F59">
        <v>69</v>
      </c>
      <c r="G59">
        <f t="shared" si="36"/>
        <v>34.5283161422265</v>
      </c>
      <c r="H59">
        <f t="shared" si="36"/>
        <v>151.629504708877</v>
      </c>
      <c r="I59">
        <f t="shared" si="36"/>
        <v>333.107248091484</v>
      </c>
      <c r="J59">
        <f t="shared" si="26"/>
        <v>-0.247036381715493</v>
      </c>
      <c r="K59">
        <f t="shared" si="27"/>
        <v>0.0556770023265989</v>
      </c>
      <c r="L59">
        <f t="shared" si="28"/>
        <v>0.206701402943634</v>
      </c>
      <c r="M59">
        <f t="shared" si="29"/>
        <v>0.438553080486322</v>
      </c>
      <c r="N59">
        <f t="shared" si="30"/>
        <v>0.513915655972382</v>
      </c>
      <c r="O59">
        <f t="shared" si="31"/>
        <v>0.551492145644601</v>
      </c>
      <c r="P59">
        <f t="shared" si="18"/>
        <v>70.3726314747672</v>
      </c>
      <c r="Q59">
        <f t="shared" si="19"/>
        <v>1.88411716552167</v>
      </c>
      <c r="R59">
        <f t="shared" si="38"/>
        <v>7.08943953764</v>
      </c>
      <c r="S59">
        <f t="shared" si="37"/>
        <v>-3.03091777664443</v>
      </c>
      <c r="T59">
        <f t="shared" si="37"/>
        <v>0.318029159290967</v>
      </c>
      <c r="U59">
        <f t="shared" si="20"/>
        <v>0.999166830166439</v>
      </c>
      <c r="V59">
        <f t="shared" si="8"/>
        <v>0.0460484941161129</v>
      </c>
      <c r="W59">
        <f t="shared" si="9"/>
        <v>0.578843868219812</v>
      </c>
      <c r="X59">
        <f t="shared" si="35"/>
        <v>64.5098814759883</v>
      </c>
      <c r="Y59">
        <f t="shared" si="21"/>
        <v>20.1611643596727</v>
      </c>
      <c r="Z59">
        <f t="shared" si="22"/>
        <v>69</v>
      </c>
      <c r="AA59">
        <f t="shared" si="23"/>
        <v>0</v>
      </c>
    </row>
    <row r="60" spans="2:27">
      <c r="B60">
        <v>42.9</v>
      </c>
      <c r="C60">
        <v>-5.3</v>
      </c>
      <c r="D60">
        <v>-2.3</v>
      </c>
      <c r="E60">
        <v>7</v>
      </c>
      <c r="F60">
        <v>69</v>
      </c>
      <c r="G60">
        <f t="shared" si="36"/>
        <v>38.6992033479764</v>
      </c>
      <c r="H60">
        <f t="shared" si="36"/>
        <v>144.420391227708</v>
      </c>
      <c r="I60">
        <f t="shared" si="36"/>
        <v>303.54969787898</v>
      </c>
      <c r="J60">
        <f t="shared" si="26"/>
        <v>-0.0220371515561355</v>
      </c>
      <c r="K60">
        <f t="shared" si="27"/>
        <v>-0.0583511126341768</v>
      </c>
      <c r="L60">
        <f t="shared" si="28"/>
        <v>-0.00905504097032239</v>
      </c>
      <c r="M60">
        <f t="shared" si="29"/>
        <v>0.494490935059206</v>
      </c>
      <c r="N60">
        <f t="shared" si="30"/>
        <v>0.485416359535195</v>
      </c>
      <c r="O60">
        <f t="shared" si="31"/>
        <v>0.497736255225145</v>
      </c>
      <c r="P60">
        <f t="shared" si="18"/>
        <v>67.4820792004025</v>
      </c>
      <c r="Q60">
        <f t="shared" si="19"/>
        <v>2.3040835538506</v>
      </c>
      <c r="R60">
        <f t="shared" si="38"/>
        <v>7.03086884269198</v>
      </c>
      <c r="S60">
        <f t="shared" si="37"/>
        <v>-3.03933353935206</v>
      </c>
      <c r="T60">
        <f t="shared" si="37"/>
        <v>0.187971980474756</v>
      </c>
      <c r="U60">
        <f t="shared" si="20"/>
        <v>0.999116617806069</v>
      </c>
      <c r="V60">
        <f t="shared" si="8"/>
        <v>0.0456802153635102</v>
      </c>
      <c r="W60">
        <f t="shared" si="9"/>
        <v>0.546855113500982</v>
      </c>
      <c r="X60">
        <f t="shared" si="35"/>
        <v>62.7011190513541</v>
      </c>
      <c r="Y60">
        <f t="shared" si="21"/>
        <v>39.6759012052143</v>
      </c>
      <c r="Z60">
        <f t="shared" si="22"/>
        <v>69</v>
      </c>
      <c r="AA60">
        <f t="shared" si="23"/>
        <v>0</v>
      </c>
    </row>
    <row r="61" spans="2:27">
      <c r="B61">
        <v>42.9</v>
      </c>
      <c r="C61">
        <v>-5.7</v>
      </c>
      <c r="D61">
        <v>-2.4</v>
      </c>
      <c r="E61">
        <v>7</v>
      </c>
      <c r="F61">
        <v>69</v>
      </c>
      <c r="G61">
        <f t="shared" si="36"/>
        <v>39.3445039482026</v>
      </c>
      <c r="H61">
        <f t="shared" si="36"/>
        <v>146.041584474186</v>
      </c>
      <c r="I61">
        <f t="shared" si="36"/>
        <v>303.626259530015</v>
      </c>
      <c r="J61">
        <f t="shared" si="26"/>
        <v>0.0127737006942266</v>
      </c>
      <c r="K61">
        <f t="shared" si="27"/>
        <v>-0.0327083466594328</v>
      </c>
      <c r="L61">
        <f t="shared" si="28"/>
        <v>-0.00849617633340771</v>
      </c>
      <c r="M61">
        <f t="shared" si="29"/>
        <v>0.50319338175235</v>
      </c>
      <c r="N61">
        <f t="shared" si="30"/>
        <v>0.491823642268925</v>
      </c>
      <c r="O61">
        <f t="shared" si="31"/>
        <v>0.497875968693568</v>
      </c>
      <c r="P61">
        <f t="shared" si="18"/>
        <v>67.7966663185224</v>
      </c>
      <c r="Q61">
        <f t="shared" si="19"/>
        <v>1.44801194897851</v>
      </c>
      <c r="R61">
        <f t="shared" si="38"/>
        <v>7.06103311070877</v>
      </c>
      <c r="S61">
        <f t="shared" si="37"/>
        <v>-3.03432704490873</v>
      </c>
      <c r="T61">
        <f t="shared" si="37"/>
        <v>0.262399344157184</v>
      </c>
      <c r="U61">
        <f t="shared" si="20"/>
        <v>0.999142844007437</v>
      </c>
      <c r="V61">
        <f t="shared" si="8"/>
        <v>0.0458989632416436</v>
      </c>
      <c r="W61">
        <f t="shared" si="9"/>
        <v>0.565226012002318</v>
      </c>
      <c r="X61">
        <f t="shared" si="35"/>
        <v>63.7400741307016</v>
      </c>
      <c r="Y61">
        <f t="shared" si="21"/>
        <v>27.6668201505141</v>
      </c>
      <c r="Z61">
        <f t="shared" si="22"/>
        <v>69</v>
      </c>
      <c r="AA61">
        <f t="shared" si="23"/>
        <v>0</v>
      </c>
    </row>
    <row r="62" spans="2:27">
      <c r="B62">
        <v>52.4</v>
      </c>
      <c r="C62">
        <v>-3.6</v>
      </c>
      <c r="D62">
        <v>-2.5</v>
      </c>
      <c r="E62">
        <v>7</v>
      </c>
      <c r="F62">
        <v>69</v>
      </c>
      <c r="G62">
        <f t="shared" si="36"/>
        <v>38.9732931273554</v>
      </c>
      <c r="H62">
        <f t="shared" si="36"/>
        <v>158.755436832254</v>
      </c>
      <c r="I62">
        <f t="shared" si="36"/>
        <v>361.063236506608</v>
      </c>
      <c r="J62">
        <f t="shared" si="26"/>
        <v>-0.00725133110292009</v>
      </c>
      <c r="K62">
        <f t="shared" si="27"/>
        <v>0.168389419670222</v>
      </c>
      <c r="L62">
        <f t="shared" si="28"/>
        <v>0.410767186582072</v>
      </c>
      <c r="M62">
        <f t="shared" si="29"/>
        <v>0.498187175167729</v>
      </c>
      <c r="N62">
        <f t="shared" si="30"/>
        <v>0.541998163635084</v>
      </c>
      <c r="O62">
        <f t="shared" si="31"/>
        <v>0.601271821524529</v>
      </c>
      <c r="P62">
        <f t="shared" si="18"/>
        <v>74.6024711322933</v>
      </c>
      <c r="Q62">
        <f t="shared" si="19"/>
        <v>31.3876827881803</v>
      </c>
      <c r="R62">
        <f t="shared" si="38"/>
        <v>7.36668128584253</v>
      </c>
      <c r="S62">
        <f t="shared" si="37"/>
        <v>-2.98519615781617</v>
      </c>
      <c r="T62">
        <f t="shared" si="37"/>
        <v>0.981331066216997</v>
      </c>
      <c r="U62">
        <f t="shared" si="20"/>
        <v>0.999368437119721</v>
      </c>
      <c r="V62">
        <f t="shared" si="8"/>
        <v>0.0480991599333623</v>
      </c>
      <c r="W62">
        <f t="shared" si="9"/>
        <v>0.727372249118066</v>
      </c>
      <c r="X62">
        <f t="shared" si="35"/>
        <v>72.9188051124829</v>
      </c>
      <c r="Y62">
        <f t="shared" si="21"/>
        <v>15.3570335096222</v>
      </c>
      <c r="Z62">
        <f t="shared" si="22"/>
        <v>69</v>
      </c>
      <c r="AA62">
        <f t="shared" si="23"/>
        <v>0</v>
      </c>
    </row>
    <row r="63" spans="2:27">
      <c r="B63">
        <v>33.3</v>
      </c>
      <c r="C63">
        <v>-3.3</v>
      </c>
      <c r="D63">
        <v>-1.3</v>
      </c>
      <c r="E63">
        <v>7</v>
      </c>
      <c r="F63">
        <v>69</v>
      </c>
      <c r="G63">
        <f t="shared" si="36"/>
        <v>31.8788637222688</v>
      </c>
      <c r="H63">
        <f t="shared" si="36"/>
        <v>113.526021769482</v>
      </c>
      <c r="I63">
        <f t="shared" si="36"/>
        <v>242.203318462942</v>
      </c>
      <c r="J63">
        <f t="shared" si="26"/>
        <v>-0.389961549773869</v>
      </c>
      <c r="K63">
        <f t="shared" si="27"/>
        <v>-0.547014069796025</v>
      </c>
      <c r="L63">
        <f t="shared" si="28"/>
        <v>-0.456855233294834</v>
      </c>
      <c r="M63">
        <f t="shared" si="29"/>
        <v>0.403726556846642</v>
      </c>
      <c r="N63">
        <f t="shared" si="30"/>
        <v>0.366557444678059</v>
      </c>
      <c r="O63">
        <f t="shared" si="31"/>
        <v>0.387732114554112</v>
      </c>
      <c r="P63">
        <f t="shared" si="18"/>
        <v>57.0042838777973</v>
      </c>
      <c r="Q63">
        <f t="shared" si="19"/>
        <v>143.897205284473</v>
      </c>
      <c r="R63">
        <f t="shared" si="38"/>
        <v>6.38630211191842</v>
      </c>
      <c r="S63">
        <f t="shared" si="37"/>
        <v>-3.14468779840546</v>
      </c>
      <c r="T63">
        <f t="shared" si="37"/>
        <v>-1.36503274042788</v>
      </c>
      <c r="U63">
        <f t="shared" si="20"/>
        <v>0.998318358986345</v>
      </c>
      <c r="V63">
        <f t="shared" si="8"/>
        <v>0.0413011047631146</v>
      </c>
      <c r="W63">
        <f t="shared" si="9"/>
        <v>0.203423567519397</v>
      </c>
      <c r="X63">
        <f t="shared" si="35"/>
        <v>43.2646353076077</v>
      </c>
      <c r="Y63">
        <f t="shared" si="21"/>
        <v>662.30899585043</v>
      </c>
      <c r="Z63">
        <f t="shared" si="22"/>
        <v>39</v>
      </c>
      <c r="AA63">
        <f t="shared" si="23"/>
        <v>1</v>
      </c>
    </row>
    <row r="64" spans="2:27">
      <c r="B64">
        <v>52.4</v>
      </c>
      <c r="C64">
        <v>-6.3</v>
      </c>
      <c r="D64">
        <v>-2.5</v>
      </c>
      <c r="E64">
        <v>7</v>
      </c>
      <c r="F64">
        <v>69</v>
      </c>
      <c r="G64">
        <f t="shared" si="36"/>
        <v>46.1273098224719</v>
      </c>
      <c r="H64">
        <f t="shared" si="36"/>
        <v>176.571993774169</v>
      </c>
      <c r="I64">
        <f t="shared" si="36"/>
        <v>374.486157165071</v>
      </c>
      <c r="J64">
        <f t="shared" si="26"/>
        <v>0.378673334212748</v>
      </c>
      <c r="K64">
        <f t="shared" si="27"/>
        <v>0.450197773566265</v>
      </c>
      <c r="L64">
        <f t="shared" si="28"/>
        <v>0.508748298257017</v>
      </c>
      <c r="M64">
        <f t="shared" si="29"/>
        <v>0.593553087470566</v>
      </c>
      <c r="N64">
        <f t="shared" si="30"/>
        <v>0.610686255357582</v>
      </c>
      <c r="O64">
        <f t="shared" si="31"/>
        <v>0.624513000551916</v>
      </c>
      <c r="P64">
        <f t="shared" si="18"/>
        <v>79.1355326282699</v>
      </c>
      <c r="Q64">
        <f t="shared" si="19"/>
        <v>102.729021658725</v>
      </c>
      <c r="R64">
        <f t="shared" si="38"/>
        <v>7.73954260476625</v>
      </c>
      <c r="S64">
        <f t="shared" si="37"/>
        <v>-2.92350281308515</v>
      </c>
      <c r="T64">
        <f t="shared" si="37"/>
        <v>1.89264991926322</v>
      </c>
      <c r="U64">
        <f t="shared" si="20"/>
        <v>0.999564918757821</v>
      </c>
      <c r="V64">
        <f t="shared" si="8"/>
        <v>0.0510038891355006</v>
      </c>
      <c r="W64">
        <f t="shared" si="9"/>
        <v>0.869057377523276</v>
      </c>
      <c r="X64">
        <f t="shared" si="35"/>
        <v>80.9711066791588</v>
      </c>
      <c r="Y64">
        <f t="shared" si="21"/>
        <v>143.307395123799</v>
      </c>
      <c r="Z64">
        <f t="shared" si="22"/>
        <v>84</v>
      </c>
      <c r="AA64">
        <f t="shared" si="23"/>
        <v>1</v>
      </c>
    </row>
    <row r="65" spans="2:27">
      <c r="B65">
        <v>47.6</v>
      </c>
      <c r="C65">
        <v>-5.7</v>
      </c>
      <c r="D65">
        <v>-2.5</v>
      </c>
      <c r="E65">
        <v>7</v>
      </c>
      <c r="F65">
        <v>69</v>
      </c>
      <c r="G65">
        <f t="shared" si="36"/>
        <v>41.7042257099398</v>
      </c>
      <c r="H65">
        <f t="shared" si="36"/>
        <v>158.672815608161</v>
      </c>
      <c r="I65">
        <f t="shared" si="36"/>
        <v>336.241452359066</v>
      </c>
      <c r="J65">
        <f t="shared" si="26"/>
        <v>0.140069298390853</v>
      </c>
      <c r="K65">
        <f t="shared" si="27"/>
        <v>0.167082581809555</v>
      </c>
      <c r="L65">
        <f t="shared" si="28"/>
        <v>0.229579644286774</v>
      </c>
      <c r="M65">
        <f t="shared" si="29"/>
        <v>0.534960185100187</v>
      </c>
      <c r="N65">
        <f t="shared" si="30"/>
        <v>0.541673741470651</v>
      </c>
      <c r="O65">
        <f t="shared" si="31"/>
        <v>0.557144140814824</v>
      </c>
      <c r="P65">
        <f t="shared" si="18"/>
        <v>72.7901839359864</v>
      </c>
      <c r="Q65">
        <f t="shared" si="19"/>
        <v>14.3654942686094</v>
      </c>
      <c r="R65">
        <f t="shared" si="38"/>
        <v>7.3463717178469</v>
      </c>
      <c r="S65">
        <f t="shared" si="37"/>
        <v>-2.98782997323971</v>
      </c>
      <c r="T65">
        <f t="shared" si="37"/>
        <v>0.946027590071424</v>
      </c>
      <c r="U65">
        <f t="shared" si="20"/>
        <v>0.999355487562633</v>
      </c>
      <c r="V65">
        <f t="shared" si="8"/>
        <v>0.047978712461952</v>
      </c>
      <c r="W65">
        <f t="shared" si="9"/>
        <v>0.720315593024784</v>
      </c>
      <c r="X65">
        <f t="shared" si="35"/>
        <v>72.518497310743</v>
      </c>
      <c r="Y65">
        <f t="shared" si="21"/>
        <v>12.379823325706</v>
      </c>
      <c r="Z65">
        <f t="shared" si="22"/>
        <v>69</v>
      </c>
      <c r="AA65">
        <f t="shared" si="23"/>
        <v>0</v>
      </c>
    </row>
    <row r="66" spans="2:27">
      <c r="B66">
        <v>42.9</v>
      </c>
      <c r="C66">
        <v>-4.4</v>
      </c>
      <c r="D66">
        <v>-3.4</v>
      </c>
      <c r="E66">
        <v>5</v>
      </c>
      <c r="F66">
        <v>69</v>
      </c>
      <c r="G66">
        <f t="shared" si="36"/>
        <v>29.5063752860134</v>
      </c>
      <c r="H66">
        <f t="shared" si="36"/>
        <v>125.343209803354</v>
      </c>
      <c r="I66">
        <f t="shared" si="36"/>
        <v>276.893235442827</v>
      </c>
      <c r="J66">
        <f t="shared" si="26"/>
        <v>-0.517945847930761</v>
      </c>
      <c r="K66">
        <f t="shared" si="27"/>
        <v>-0.360099037988122</v>
      </c>
      <c r="L66">
        <f t="shared" si="28"/>
        <v>-0.203634886092851</v>
      </c>
      <c r="M66">
        <f t="shared" si="29"/>
        <v>0.373332688459423</v>
      </c>
      <c r="N66">
        <f t="shared" si="30"/>
        <v>0.410935591848605</v>
      </c>
      <c r="O66">
        <f t="shared" si="31"/>
        <v>0.449266472071823</v>
      </c>
      <c r="P66">
        <f t="shared" si="18"/>
        <v>61.1152530078747</v>
      </c>
      <c r="Q66">
        <f t="shared" si="19"/>
        <v>62.1692351298288</v>
      </c>
      <c r="R66">
        <f t="shared" si="38"/>
        <v>6.54298677005197</v>
      </c>
      <c r="S66">
        <f t="shared" ref="S66:T85" si="39">SUMPRODUCT($M66:$O66,INDEX($I$2:$K$4,S$10,0))+INDEX($L$2:$L$4,S$10,1)</f>
        <v>-3.12002587840096</v>
      </c>
      <c r="T66">
        <f t="shared" si="39"/>
        <v>-0.996077170113012</v>
      </c>
      <c r="U66">
        <f t="shared" si="20"/>
        <v>0.998561890556679</v>
      </c>
      <c r="V66">
        <f t="shared" si="8"/>
        <v>0.0422887237443503</v>
      </c>
      <c r="W66">
        <f t="shared" si="9"/>
        <v>0.269713395267729</v>
      </c>
      <c r="X66">
        <f t="shared" si="35"/>
        <v>47.022232643304</v>
      </c>
      <c r="Y66">
        <f t="shared" si="21"/>
        <v>483.022257985053</v>
      </c>
      <c r="Z66">
        <f t="shared" si="22"/>
        <v>39</v>
      </c>
      <c r="AA66">
        <f t="shared" si="23"/>
        <v>1</v>
      </c>
    </row>
    <row r="67" spans="2:27">
      <c r="B67">
        <v>38.1</v>
      </c>
      <c r="C67">
        <v>-5</v>
      </c>
      <c r="D67">
        <v>-0.6</v>
      </c>
      <c r="E67">
        <v>7</v>
      </c>
      <c r="F67">
        <v>69</v>
      </c>
      <c r="G67">
        <f t="shared" si="36"/>
        <v>42.1184233039409</v>
      </c>
      <c r="H67">
        <f t="shared" si="36"/>
        <v>145.811873904025</v>
      </c>
      <c r="I67">
        <f t="shared" si="36"/>
        <v>299.300754885034</v>
      </c>
      <c r="J67">
        <f t="shared" si="26"/>
        <v>0.162413259084786</v>
      </c>
      <c r="K67">
        <f t="shared" si="27"/>
        <v>-0.0363417286793528</v>
      </c>
      <c r="L67">
        <f t="shared" si="28"/>
        <v>-0.0400703593636276</v>
      </c>
      <c r="M67">
        <f t="shared" si="29"/>
        <v>0.540514296497957</v>
      </c>
      <c r="N67">
        <f t="shared" si="30"/>
        <v>0.490915567641721</v>
      </c>
      <c r="O67">
        <f t="shared" si="31"/>
        <v>0.489983750325565</v>
      </c>
      <c r="P67">
        <f t="shared" si="18"/>
        <v>67.8619987583336</v>
      </c>
      <c r="Q67">
        <f t="shared" si="19"/>
        <v>1.29504682603427</v>
      </c>
      <c r="R67">
        <f t="shared" si="38"/>
        <v>7.11631234101063</v>
      </c>
      <c r="S67">
        <f t="shared" si="39"/>
        <v>-3.02475298712869</v>
      </c>
      <c r="T67">
        <f t="shared" si="39"/>
        <v>0.39927704361209</v>
      </c>
      <c r="U67">
        <f t="shared" si="20"/>
        <v>0.999188903698235</v>
      </c>
      <c r="V67">
        <f t="shared" si="8"/>
        <v>0.0463200602988927</v>
      </c>
      <c r="W67">
        <f t="shared" si="9"/>
        <v>0.598513949685424</v>
      </c>
      <c r="X67">
        <f t="shared" si="35"/>
        <v>65.6234334064368</v>
      </c>
      <c r="Y67">
        <f t="shared" si="21"/>
        <v>11.401201960767</v>
      </c>
      <c r="Z67">
        <f t="shared" si="22"/>
        <v>69</v>
      </c>
      <c r="AA67">
        <f t="shared" si="23"/>
        <v>0</v>
      </c>
    </row>
    <row r="68" spans="2:27">
      <c r="B68">
        <v>42.9</v>
      </c>
      <c r="C68">
        <v>-6.4</v>
      </c>
      <c r="D68">
        <v>-4.5</v>
      </c>
      <c r="E68">
        <v>5</v>
      </c>
      <c r="F68">
        <v>69</v>
      </c>
      <c r="G68">
        <f t="shared" si="36"/>
        <v>30.2455559372878</v>
      </c>
      <c r="H68">
        <f t="shared" si="36"/>
        <v>127.339396010683</v>
      </c>
      <c r="I68">
        <f t="shared" si="36"/>
        <v>265.803928574472</v>
      </c>
      <c r="J68">
        <f t="shared" si="26"/>
        <v>-0.478070620124034</v>
      </c>
      <c r="K68">
        <f t="shared" si="27"/>
        <v>-0.328524926840195</v>
      </c>
      <c r="L68">
        <f t="shared" si="28"/>
        <v>-0.284581696575632</v>
      </c>
      <c r="M68">
        <f t="shared" si="29"/>
        <v>0.382707823577168</v>
      </c>
      <c r="N68">
        <f t="shared" si="30"/>
        <v>0.418599574405228</v>
      </c>
      <c r="O68">
        <f t="shared" si="31"/>
        <v>0.429330871870699</v>
      </c>
      <c r="P68">
        <f t="shared" si="18"/>
        <v>60.4304286206897</v>
      </c>
      <c r="Q68">
        <f t="shared" si="19"/>
        <v>73.4375536250948</v>
      </c>
      <c r="R68">
        <f t="shared" si="38"/>
        <v>6.53505008984673</v>
      </c>
      <c r="S68">
        <f t="shared" si="39"/>
        <v>-3.12115819140399</v>
      </c>
      <c r="T68">
        <f t="shared" si="39"/>
        <v>-1.00769506321242</v>
      </c>
      <c r="U68">
        <f t="shared" si="20"/>
        <v>0.998550447938711</v>
      </c>
      <c r="V68">
        <f t="shared" si="8"/>
        <v>0.0422428883889545</v>
      </c>
      <c r="W68">
        <f t="shared" si="9"/>
        <v>0.267431172805306</v>
      </c>
      <c r="X68">
        <f t="shared" si="35"/>
        <v>46.8924377505656</v>
      </c>
      <c r="Y68">
        <f t="shared" si="21"/>
        <v>488.744308612618</v>
      </c>
      <c r="Z68">
        <f t="shared" si="22"/>
        <v>39</v>
      </c>
      <c r="AA68">
        <f t="shared" si="23"/>
        <v>1</v>
      </c>
    </row>
    <row r="69" spans="2:27">
      <c r="B69">
        <v>47.6</v>
      </c>
      <c r="C69">
        <v>-5.7</v>
      </c>
      <c r="D69">
        <v>-3.2</v>
      </c>
      <c r="E69">
        <v>5</v>
      </c>
      <c r="F69">
        <v>69</v>
      </c>
      <c r="G69">
        <f t="shared" si="36"/>
        <v>36.554284779587</v>
      </c>
      <c r="H69">
        <f t="shared" si="36"/>
        <v>149.607673181151</v>
      </c>
      <c r="I69">
        <f t="shared" si="36"/>
        <v>321.707373558089</v>
      </c>
      <c r="J69">
        <f t="shared" si="26"/>
        <v>-0.137745153915159</v>
      </c>
      <c r="K69">
        <f t="shared" si="27"/>
        <v>0.0236972535714872</v>
      </c>
      <c r="L69">
        <f t="shared" si="28"/>
        <v>0.123487592167462</v>
      </c>
      <c r="M69">
        <f t="shared" si="29"/>
        <v>0.465618057138912</v>
      </c>
      <c r="N69">
        <f t="shared" si="30"/>
        <v>0.505924036170406</v>
      </c>
      <c r="O69">
        <f t="shared" si="31"/>
        <v>0.530832726832228</v>
      </c>
      <c r="P69">
        <f t="shared" si="18"/>
        <v>69.4246023290386</v>
      </c>
      <c r="Q69">
        <f t="shared" si="19"/>
        <v>0.180287137825033</v>
      </c>
      <c r="R69">
        <f t="shared" si="38"/>
        <v>7.08378105787538</v>
      </c>
      <c r="S69">
        <f t="shared" si="39"/>
        <v>-3.03134164435873</v>
      </c>
      <c r="T69">
        <f t="shared" si="39"/>
        <v>0.309545526596557</v>
      </c>
      <c r="U69">
        <f t="shared" si="20"/>
        <v>0.999162106289648</v>
      </c>
      <c r="V69">
        <f t="shared" si="8"/>
        <v>0.0460298780246149</v>
      </c>
      <c r="W69">
        <f t="shared" si="9"/>
        <v>0.576774325455091</v>
      </c>
      <c r="X69">
        <f t="shared" si="35"/>
        <v>64.393009075185</v>
      </c>
      <c r="Y69">
        <f t="shared" si="21"/>
        <v>21.2243653813275</v>
      </c>
      <c r="Z69">
        <f t="shared" si="22"/>
        <v>69</v>
      </c>
      <c r="AA69">
        <f t="shared" si="23"/>
        <v>0</v>
      </c>
    </row>
    <row r="70" spans="2:27">
      <c r="B70">
        <v>42.9</v>
      </c>
      <c r="C70">
        <v>-6.4</v>
      </c>
      <c r="D70">
        <v>-3.9</v>
      </c>
      <c r="E70">
        <v>5</v>
      </c>
      <c r="F70">
        <v>69</v>
      </c>
      <c r="G70">
        <f t="shared" si="36"/>
        <v>32.7328782871448</v>
      </c>
      <c r="H70">
        <f t="shared" si="36"/>
        <v>133.449176035742</v>
      </c>
      <c r="I70">
        <f t="shared" si="36"/>
        <v>277.276043698004</v>
      </c>
      <c r="J70">
        <f t="shared" si="26"/>
        <v>-0.343891586678949</v>
      </c>
      <c r="K70">
        <f t="shared" si="27"/>
        <v>-0.231885208114401</v>
      </c>
      <c r="L70">
        <f t="shared" si="28"/>
        <v>-0.200840562908279</v>
      </c>
      <c r="M70">
        <f t="shared" si="29"/>
        <v>0.414864474941189</v>
      </c>
      <c r="N70">
        <f t="shared" si="30"/>
        <v>0.442287072127538</v>
      </c>
      <c r="O70">
        <f t="shared" si="31"/>
        <v>0.449957958164261</v>
      </c>
      <c r="P70">
        <f t="shared" si="18"/>
        <v>62.6408046359169</v>
      </c>
      <c r="Q70">
        <f t="shared" si="19"/>
        <v>40.4393656785761</v>
      </c>
      <c r="R70">
        <f t="shared" si="38"/>
        <v>6.68853002017644</v>
      </c>
      <c r="S70">
        <f t="shared" si="39"/>
        <v>-3.09587831531328</v>
      </c>
      <c r="T70">
        <f t="shared" si="39"/>
        <v>-0.636895507307632</v>
      </c>
      <c r="U70">
        <f t="shared" si="20"/>
        <v>0.99875643665781</v>
      </c>
      <c r="V70">
        <f t="shared" si="8"/>
        <v>0.0432775909232522</v>
      </c>
      <c r="W70">
        <f t="shared" si="9"/>
        <v>0.345948650961112</v>
      </c>
      <c r="X70">
        <f t="shared" si="35"/>
        <v>51.3375606692428</v>
      </c>
      <c r="Y70">
        <f t="shared" si="21"/>
        <v>311.961763112678</v>
      </c>
      <c r="Z70">
        <f t="shared" si="22"/>
        <v>39</v>
      </c>
      <c r="AA70">
        <f t="shared" si="23"/>
        <v>1</v>
      </c>
    </row>
    <row r="71" spans="2:27">
      <c r="B71">
        <v>52.4</v>
      </c>
      <c r="C71">
        <v>-6.4</v>
      </c>
      <c r="D71">
        <v>-3.7</v>
      </c>
      <c r="E71">
        <v>6</v>
      </c>
      <c r="F71">
        <v>69</v>
      </c>
      <c r="G71">
        <f t="shared" si="36"/>
        <v>40.2935962762987</v>
      </c>
      <c r="H71">
        <f t="shared" si="36"/>
        <v>164.043773337828</v>
      </c>
      <c r="I71">
        <f t="shared" si="36"/>
        <v>351.464099882485</v>
      </c>
      <c r="J71">
        <f t="shared" si="26"/>
        <v>0.0639726501353393</v>
      </c>
      <c r="K71">
        <f t="shared" si="27"/>
        <v>0.25203618769295</v>
      </c>
      <c r="L71">
        <f t="shared" si="28"/>
        <v>0.34069792956398</v>
      </c>
      <c r="M71">
        <f t="shared" si="29"/>
        <v>0.515987710430338</v>
      </c>
      <c r="N71">
        <f t="shared" si="30"/>
        <v>0.562677612460506</v>
      </c>
      <c r="O71">
        <f t="shared" si="31"/>
        <v>0.5843600484028</v>
      </c>
      <c r="P71">
        <f t="shared" si="18"/>
        <v>74.5746241017514</v>
      </c>
      <c r="Q71">
        <f t="shared" si="19"/>
        <v>31.0764338758271</v>
      </c>
      <c r="R71">
        <f t="shared" si="38"/>
        <v>7.40750355043568</v>
      </c>
      <c r="S71">
        <f t="shared" si="39"/>
        <v>-2.97833971536401</v>
      </c>
      <c r="T71">
        <f t="shared" si="39"/>
        <v>1.08957135726049</v>
      </c>
      <c r="U71">
        <f t="shared" si="20"/>
        <v>0.999393684481523</v>
      </c>
      <c r="V71">
        <f t="shared" si="8"/>
        <v>0.0484140609414637</v>
      </c>
      <c r="W71">
        <f t="shared" si="9"/>
        <v>0.748300996791009</v>
      </c>
      <c r="X71">
        <f t="shared" si="35"/>
        <v>74.1044792725433</v>
      </c>
      <c r="Y71">
        <f t="shared" si="21"/>
        <v>26.0557086438242</v>
      </c>
      <c r="Z71">
        <f t="shared" si="22"/>
        <v>84</v>
      </c>
      <c r="AA71">
        <f t="shared" si="23"/>
        <v>1</v>
      </c>
    </row>
    <row r="72" spans="2:27">
      <c r="B72">
        <v>47.6</v>
      </c>
      <c r="C72">
        <v>-5.7</v>
      </c>
      <c r="D72">
        <v>-3.7</v>
      </c>
      <c r="E72">
        <v>5</v>
      </c>
      <c r="F72">
        <v>69</v>
      </c>
      <c r="G72">
        <f t="shared" si="36"/>
        <v>34.4815161547061</v>
      </c>
      <c r="H72">
        <f t="shared" si="36"/>
        <v>144.516189826935</v>
      </c>
      <c r="I72">
        <f t="shared" si="36"/>
        <v>312.147277621812</v>
      </c>
      <c r="J72">
        <f t="shared" si="26"/>
        <v>-0.249561015119397</v>
      </c>
      <c r="K72">
        <f t="shared" si="27"/>
        <v>-0.0568358453666743</v>
      </c>
      <c r="L72">
        <f t="shared" si="28"/>
        <v>0.0537033141113348</v>
      </c>
      <c r="M72">
        <f t="shared" si="29"/>
        <v>0.437931551202622</v>
      </c>
      <c r="N72">
        <f t="shared" si="30"/>
        <v>0.485794862372912</v>
      </c>
      <c r="O72">
        <f t="shared" si="31"/>
        <v>0.513422602732636</v>
      </c>
      <c r="P72">
        <f t="shared" si="18"/>
        <v>67.5475729451</v>
      </c>
      <c r="Q72">
        <f t="shared" si="19"/>
        <v>2.1095443498054</v>
      </c>
      <c r="R72">
        <f t="shared" si="38"/>
        <v>6.95289359263916</v>
      </c>
      <c r="S72">
        <f t="shared" si="39"/>
        <v>-3.05290503403565</v>
      </c>
      <c r="T72">
        <f t="shared" si="39"/>
        <v>-0.00671772750176025</v>
      </c>
      <c r="U72">
        <f t="shared" si="20"/>
        <v>0.999045047542413</v>
      </c>
      <c r="V72">
        <f t="shared" si="8"/>
        <v>0.0450922204414704</v>
      </c>
      <c r="W72">
        <f t="shared" si="9"/>
        <v>0.498320574440296</v>
      </c>
      <c r="X72">
        <f t="shared" si="35"/>
        <v>59.9559172057871</v>
      </c>
      <c r="Y72">
        <f t="shared" si="21"/>
        <v>81.7954335885778</v>
      </c>
      <c r="Z72">
        <f t="shared" si="22"/>
        <v>69</v>
      </c>
      <c r="AA72">
        <f t="shared" si="23"/>
        <v>0</v>
      </c>
    </row>
    <row r="73" spans="2:27">
      <c r="B73">
        <v>33.3</v>
      </c>
      <c r="C73">
        <v>-5</v>
      </c>
      <c r="D73">
        <v>-0.6</v>
      </c>
      <c r="E73">
        <v>7</v>
      </c>
      <c r="F73">
        <v>69</v>
      </c>
      <c r="G73">
        <f t="shared" si="36"/>
        <v>39.2851206792124</v>
      </c>
      <c r="H73">
        <f t="shared" si="36"/>
        <v>131.871930613998</v>
      </c>
      <c r="I73">
        <f t="shared" si="36"/>
        <v>264.038921336465</v>
      </c>
      <c r="J73">
        <f t="shared" si="26"/>
        <v>0.00957025999970629</v>
      </c>
      <c r="K73">
        <f t="shared" si="27"/>
        <v>-0.256832841792498</v>
      </c>
      <c r="L73">
        <f t="shared" si="28"/>
        <v>-0.297465432961661</v>
      </c>
      <c r="M73">
        <f t="shared" si="29"/>
        <v>0.502392546738866</v>
      </c>
      <c r="N73">
        <f t="shared" si="30"/>
        <v>0.436142424598957</v>
      </c>
      <c r="O73">
        <f t="shared" si="31"/>
        <v>0.426177195762735</v>
      </c>
      <c r="P73">
        <f t="shared" si="18"/>
        <v>62.4004242751138</v>
      </c>
      <c r="Q73">
        <f t="shared" si="19"/>
        <v>43.5543997485068</v>
      </c>
      <c r="R73">
        <f t="shared" si="38"/>
        <v>6.79919761654961</v>
      </c>
      <c r="S73">
        <f t="shared" si="39"/>
        <v>-3.07647861538996</v>
      </c>
      <c r="T73">
        <f t="shared" si="39"/>
        <v>-0.361037865926114</v>
      </c>
      <c r="U73">
        <f t="shared" si="20"/>
        <v>0.998886571922741</v>
      </c>
      <c r="V73">
        <f t="shared" si="8"/>
        <v>0.0440879834219064</v>
      </c>
      <c r="W73">
        <f t="shared" si="9"/>
        <v>0.410708351105121</v>
      </c>
      <c r="X73">
        <f t="shared" si="35"/>
        <v>55.0018336074442</v>
      </c>
      <c r="Y73">
        <f t="shared" si="21"/>
        <v>195.948662353678</v>
      </c>
      <c r="Z73">
        <f t="shared" si="22"/>
        <v>39</v>
      </c>
      <c r="AA73">
        <f t="shared" si="23"/>
        <v>1</v>
      </c>
    </row>
    <row r="74" spans="2:27">
      <c r="B74">
        <v>38.1</v>
      </c>
      <c r="C74">
        <v>-6.9</v>
      </c>
      <c r="D74">
        <v>-0.6</v>
      </c>
      <c r="E74">
        <v>7</v>
      </c>
      <c r="F74">
        <v>69</v>
      </c>
      <c r="G74">
        <f t="shared" si="36"/>
        <v>47.1527313486525</v>
      </c>
      <c r="H74">
        <f t="shared" si="36"/>
        <v>158.349451011299</v>
      </c>
      <c r="I74">
        <f t="shared" si="36"/>
        <v>308.746513866915</v>
      </c>
      <c r="J74">
        <f t="shared" si="26"/>
        <v>0.433989875418034</v>
      </c>
      <c r="K74">
        <f t="shared" si="27"/>
        <v>0.161967853691936</v>
      </c>
      <c r="L74">
        <f t="shared" si="28"/>
        <v>0.0288793118150377</v>
      </c>
      <c r="M74">
        <f t="shared" si="29"/>
        <v>0.606826010286174</v>
      </c>
      <c r="N74">
        <f t="shared" si="30"/>
        <v>0.540403674247437</v>
      </c>
      <c r="O74">
        <f t="shared" si="31"/>
        <v>0.507219326208748</v>
      </c>
      <c r="P74">
        <f t="shared" si="18"/>
        <v>71.1211986227922</v>
      </c>
      <c r="Q74">
        <f t="shared" si="19"/>
        <v>4.49948359733549</v>
      </c>
      <c r="R74">
        <f t="shared" si="38"/>
        <v>7.38125002247552</v>
      </c>
      <c r="S74">
        <f t="shared" si="39"/>
        <v>-2.98094333870816</v>
      </c>
      <c r="T74">
        <f t="shared" si="39"/>
        <v>1.04670064851254</v>
      </c>
      <c r="U74">
        <f t="shared" si="20"/>
        <v>0.999377565807741</v>
      </c>
      <c r="V74">
        <f t="shared" si="8"/>
        <v>0.0482942525839348</v>
      </c>
      <c r="W74">
        <f t="shared" si="9"/>
        <v>0.740140830006203</v>
      </c>
      <c r="X74">
        <f t="shared" si="35"/>
        <v>73.6421863051403</v>
      </c>
      <c r="Y74">
        <f t="shared" si="21"/>
        <v>21.5498936916325</v>
      </c>
      <c r="Z74">
        <f t="shared" si="22"/>
        <v>69</v>
      </c>
      <c r="AA74">
        <f t="shared" si="23"/>
        <v>0</v>
      </c>
    </row>
    <row r="75" spans="2:27">
      <c r="B75">
        <v>52.4</v>
      </c>
      <c r="C75">
        <v>-4.9</v>
      </c>
      <c r="D75">
        <v>-1.8</v>
      </c>
      <c r="E75">
        <v>7</v>
      </c>
      <c r="F75">
        <v>69</v>
      </c>
      <c r="G75">
        <f t="shared" si="36"/>
        <v>45.3196957590965</v>
      </c>
      <c r="H75">
        <f t="shared" si="36"/>
        <v>174.461855759449</v>
      </c>
      <c r="I75">
        <f t="shared" si="36"/>
        <v>380.910258541841</v>
      </c>
      <c r="J75">
        <f t="shared" si="26"/>
        <v>0.335106454179446</v>
      </c>
      <c r="K75">
        <f t="shared" si="27"/>
        <v>0.416821261911374</v>
      </c>
      <c r="L75">
        <f t="shared" si="28"/>
        <v>0.555641266667106</v>
      </c>
      <c r="M75">
        <f t="shared" si="29"/>
        <v>0.583001334588285</v>
      </c>
      <c r="N75">
        <f t="shared" si="30"/>
        <v>0.602722356106608</v>
      </c>
      <c r="O75">
        <f t="shared" si="31"/>
        <v>0.635443414903372</v>
      </c>
      <c r="P75">
        <f t="shared" si="18"/>
        <v>79.3265101833845</v>
      </c>
      <c r="Q75">
        <f t="shared" si="19"/>
        <v>106.636812567545</v>
      </c>
      <c r="R75">
        <f t="shared" si="38"/>
        <v>7.72575993260135</v>
      </c>
      <c r="S75">
        <f t="shared" si="39"/>
        <v>-2.92589512422262</v>
      </c>
      <c r="T75">
        <f t="shared" si="39"/>
        <v>1.854263623647</v>
      </c>
      <c r="U75">
        <f t="shared" ref="U75:W138" si="40">1/(1+EXP(-R75))</f>
        <v>0.999558883324228</v>
      </c>
      <c r="V75">
        <f t="shared" si="40"/>
        <v>0.0508882196140231</v>
      </c>
      <c r="W75">
        <f t="shared" si="40"/>
        <v>0.864626924507247</v>
      </c>
      <c r="X75">
        <f t="shared" ref="X75:X106" si="41">MMULT(U75:W75,$M$2:$M$4)+$N$2</f>
        <v>80.7185099624199</v>
      </c>
      <c r="Y75">
        <f t="shared" si="21"/>
        <v>137.323475739335</v>
      </c>
      <c r="Z75">
        <f t="shared" si="22"/>
        <v>84</v>
      </c>
      <c r="AA75">
        <f t="shared" si="23"/>
        <v>1</v>
      </c>
    </row>
    <row r="76" spans="2:27">
      <c r="B76">
        <v>38.1</v>
      </c>
      <c r="C76">
        <v>-5.1</v>
      </c>
      <c r="D76">
        <v>-2.6</v>
      </c>
      <c r="E76">
        <v>7</v>
      </c>
      <c r="F76">
        <v>69</v>
      </c>
      <c r="G76">
        <f t="shared" ref="G76:I107" si="42">SUMPRODUCT($B76:$E76,INDEX($B$2:$E$4,G$10,0))+INDEX($F$2:$F$4,G$10,1)</f>
        <v>34.0923123857181</v>
      </c>
      <c r="H76">
        <f t="shared" si="42"/>
        <v>126.105812966491</v>
      </c>
      <c r="I76">
        <f t="shared" si="42"/>
        <v>261.5575163495</v>
      </c>
      <c r="J76">
        <f t="shared" ref="J76:J139" si="43">(G76-G$7)/(G$6-G$7)*2-1</f>
        <v>-0.270556679609363</v>
      </c>
      <c r="K76">
        <f t="shared" ref="K76:K139" si="44">(H76-H$7)/(H$6-H$7)*2-1</f>
        <v>-0.348036777991407</v>
      </c>
      <c r="L76">
        <f t="shared" ref="L76:L139" si="45">(I76-I$7)/(I$6-I$7)*2-1</f>
        <v>-0.315578541526101</v>
      </c>
      <c r="M76">
        <f t="shared" ref="M76:M139" si="46">1/(1+EXP(-J76))</f>
        <v>0.432770436109666</v>
      </c>
      <c r="N76">
        <f t="shared" ref="N76:N139" si="47">1/(1+EXP(-K76))</f>
        <v>0.413858578122954</v>
      </c>
      <c r="O76">
        <f t="shared" ref="O76:O139" si="48">1/(1+EXP(-L76))</f>
        <v>0.421753667464568</v>
      </c>
      <c r="P76">
        <f t="shared" ref="P76:P139" si="49">MMULT(M76:O76,$G$2:$G$4)+$H$2</f>
        <v>60.5704007336449</v>
      </c>
      <c r="Q76">
        <f t="shared" ref="Q76:Q139" si="50">(F76-P76)^2</f>
        <v>71.0581437913344</v>
      </c>
      <c r="R76">
        <f t="shared" si="38"/>
        <v>6.60849320087637</v>
      </c>
      <c r="S76">
        <f t="shared" si="39"/>
        <v>-3.10842273797544</v>
      </c>
      <c r="T76">
        <f t="shared" si="39"/>
        <v>-0.82737138172328</v>
      </c>
      <c r="U76">
        <f t="shared" si="40"/>
        <v>0.998652953896127</v>
      </c>
      <c r="V76">
        <f t="shared" si="40"/>
        <v>0.0427611591801815</v>
      </c>
      <c r="W76">
        <f t="shared" si="40"/>
        <v>0.304201164391746</v>
      </c>
      <c r="X76">
        <f t="shared" si="41"/>
        <v>48.9752850421748</v>
      </c>
      <c r="Y76">
        <f t="shared" ref="Y76:Y139" si="51">(F76-X76)^2</f>
        <v>400.989209142148</v>
      </c>
      <c r="Z76">
        <f t="shared" ref="Z76:Z139" si="52">IF(X76&lt;$W$6,39,IF(X76&lt;$W$7,69,84))</f>
        <v>39</v>
      </c>
      <c r="AA76">
        <f t="shared" ref="AA76:AA139" si="53">IF(F76=Z76,0,1)</f>
        <v>1</v>
      </c>
    </row>
    <row r="77" spans="2:27">
      <c r="B77">
        <v>42.9</v>
      </c>
      <c r="C77">
        <v>-4.5</v>
      </c>
      <c r="D77">
        <v>-2.5</v>
      </c>
      <c r="E77">
        <v>7</v>
      </c>
      <c r="F77">
        <v>69</v>
      </c>
      <c r="G77">
        <f t="shared" si="42"/>
        <v>35.7503872476191</v>
      </c>
      <c r="H77">
        <f t="shared" si="42"/>
        <v>137.10481805138</v>
      </c>
      <c r="I77">
        <f t="shared" si="42"/>
        <v>295.748497827887</v>
      </c>
      <c r="J77">
        <f t="shared" si="43"/>
        <v>-0.181111545020251</v>
      </c>
      <c r="K77">
        <f t="shared" si="44"/>
        <v>-0.174063123734195</v>
      </c>
      <c r="L77">
        <f t="shared" si="45"/>
        <v>-0.0660001926890533</v>
      </c>
      <c r="M77">
        <f t="shared" si="46"/>
        <v>0.454845473929176</v>
      </c>
      <c r="N77">
        <f t="shared" si="47"/>
        <v>0.456593757189354</v>
      </c>
      <c r="O77">
        <f t="shared" si="48"/>
        <v>0.483505938772282</v>
      </c>
      <c r="P77">
        <f t="shared" si="49"/>
        <v>65.3516871597861</v>
      </c>
      <c r="Q77">
        <f t="shared" si="50"/>
        <v>13.3101865800699</v>
      </c>
      <c r="R77">
        <f t="shared" si="38"/>
        <v>6.86579184693776</v>
      </c>
      <c r="S77">
        <f t="shared" si="39"/>
        <v>-3.06660523988787</v>
      </c>
      <c r="T77">
        <f t="shared" si="39"/>
        <v>-0.2139635991273</v>
      </c>
      <c r="U77">
        <f t="shared" si="40"/>
        <v>0.998958230073447</v>
      </c>
      <c r="V77">
        <f t="shared" si="40"/>
        <v>0.0445059673744092</v>
      </c>
      <c r="W77">
        <f t="shared" si="40"/>
        <v>0.446712239949234</v>
      </c>
      <c r="X77">
        <f t="shared" si="41"/>
        <v>57.0379619573799</v>
      </c>
      <c r="Y77">
        <f t="shared" si="51"/>
        <v>143.090354133091</v>
      </c>
      <c r="Z77">
        <f t="shared" si="52"/>
        <v>39</v>
      </c>
      <c r="AA77">
        <f t="shared" si="53"/>
        <v>1</v>
      </c>
    </row>
    <row r="78" spans="2:27">
      <c r="B78">
        <v>33.3</v>
      </c>
      <c r="C78">
        <v>-3.3</v>
      </c>
      <c r="D78">
        <v>-0.6</v>
      </c>
      <c r="E78">
        <v>7</v>
      </c>
      <c r="F78">
        <v>69</v>
      </c>
      <c r="G78">
        <f t="shared" si="42"/>
        <v>34.780739797102</v>
      </c>
      <c r="H78">
        <f t="shared" si="42"/>
        <v>120.654098465384</v>
      </c>
      <c r="I78">
        <f t="shared" si="42"/>
        <v>255.587452773729</v>
      </c>
      <c r="J78">
        <f t="shared" si="43"/>
        <v>-0.233419344087936</v>
      </c>
      <c r="K78">
        <f t="shared" si="44"/>
        <v>-0.434267731282598</v>
      </c>
      <c r="L78">
        <f t="shared" si="45"/>
        <v>-0.359157244016256</v>
      </c>
      <c r="M78">
        <f t="shared" si="46"/>
        <v>0.441908681583423</v>
      </c>
      <c r="N78">
        <f t="shared" si="47"/>
        <v>0.393107698550356</v>
      </c>
      <c r="O78">
        <f t="shared" si="48"/>
        <v>0.411163588697871</v>
      </c>
      <c r="P78">
        <f t="shared" si="49"/>
        <v>59.5268733419929</v>
      </c>
      <c r="Q78">
        <f t="shared" si="50"/>
        <v>89.7401286786456</v>
      </c>
      <c r="R78">
        <f t="shared" si="38"/>
        <v>6.56319784707058</v>
      </c>
      <c r="S78">
        <f t="shared" si="39"/>
        <v>-3.11552999066267</v>
      </c>
      <c r="T78">
        <f t="shared" si="39"/>
        <v>-0.937678552002463</v>
      </c>
      <c r="U78">
        <f t="shared" si="40"/>
        <v>0.998590623987947</v>
      </c>
      <c r="V78">
        <f t="shared" si="40"/>
        <v>0.0424711841032706</v>
      </c>
      <c r="W78">
        <f t="shared" si="40"/>
        <v>0.28136950267893</v>
      </c>
      <c r="X78">
        <f t="shared" si="41"/>
        <v>47.6830300079591</v>
      </c>
      <c r="Y78">
        <f t="shared" si="51"/>
        <v>454.413209641571</v>
      </c>
      <c r="Z78">
        <f t="shared" si="52"/>
        <v>39</v>
      </c>
      <c r="AA78">
        <f t="shared" si="53"/>
        <v>1</v>
      </c>
    </row>
    <row r="79" spans="2:27">
      <c r="B79">
        <v>52.4</v>
      </c>
      <c r="C79">
        <v>-5.2</v>
      </c>
      <c r="D79">
        <v>-3.8</v>
      </c>
      <c r="E79">
        <v>5</v>
      </c>
      <c r="F79">
        <v>69</v>
      </c>
      <c r="G79">
        <f t="shared" si="42"/>
        <v>35.5754471479554</v>
      </c>
      <c r="H79">
        <f t="shared" si="42"/>
        <v>154.138474049468</v>
      </c>
      <c r="I79">
        <f t="shared" si="42"/>
        <v>343.011365935262</v>
      </c>
      <c r="J79">
        <f t="shared" si="43"/>
        <v>-0.190548718889177</v>
      </c>
      <c r="K79">
        <f t="shared" si="44"/>
        <v>0.0953619157558665</v>
      </c>
      <c r="L79">
        <f t="shared" si="45"/>
        <v>0.278996881787967</v>
      </c>
      <c r="M79">
        <f t="shared" si="46"/>
        <v>0.452506436306705</v>
      </c>
      <c r="N79">
        <f t="shared" si="47"/>
        <v>0.52382242845274</v>
      </c>
      <c r="O79">
        <f t="shared" si="48"/>
        <v>0.569300279008017</v>
      </c>
      <c r="P79">
        <f t="shared" si="49"/>
        <v>71.7821385330059</v>
      </c>
      <c r="Q79">
        <f t="shared" si="50"/>
        <v>7.74029481683602</v>
      </c>
      <c r="R79">
        <f t="shared" si="38"/>
        <v>7.1737961857468</v>
      </c>
      <c r="S79">
        <f t="shared" si="39"/>
        <v>-3.01708202318613</v>
      </c>
      <c r="T79">
        <f t="shared" si="39"/>
        <v>0.519228119587039</v>
      </c>
      <c r="U79">
        <f t="shared" si="40"/>
        <v>0.999234179155453</v>
      </c>
      <c r="V79">
        <f t="shared" si="40"/>
        <v>0.0466601031268625</v>
      </c>
      <c r="W79">
        <f t="shared" si="40"/>
        <v>0.626967257149977</v>
      </c>
      <c r="X79">
        <f t="shared" si="41"/>
        <v>67.2327016921452</v>
      </c>
      <c r="Y79">
        <f t="shared" si="51"/>
        <v>3.12334330894654</v>
      </c>
      <c r="Z79">
        <f t="shared" si="52"/>
        <v>69</v>
      </c>
      <c r="AA79">
        <f t="shared" si="53"/>
        <v>0</v>
      </c>
    </row>
    <row r="80" spans="2:27">
      <c r="B80">
        <v>57.1</v>
      </c>
      <c r="C80">
        <v>-3.9</v>
      </c>
      <c r="D80">
        <v>-3</v>
      </c>
      <c r="E80">
        <v>3</v>
      </c>
      <c r="F80">
        <v>69</v>
      </c>
      <c r="G80">
        <f t="shared" si="42"/>
        <v>35.9735610220504</v>
      </c>
      <c r="H80">
        <f t="shared" si="42"/>
        <v>165.418967258631</v>
      </c>
      <c r="I80">
        <f t="shared" si="42"/>
        <v>385.221899234976</v>
      </c>
      <c r="J80">
        <f t="shared" si="43"/>
        <v>-0.169072397241434</v>
      </c>
      <c r="K80">
        <f t="shared" si="44"/>
        <v>0.273787928861181</v>
      </c>
      <c r="L80">
        <f t="shared" si="45"/>
        <v>0.587114249261989</v>
      </c>
      <c r="M80">
        <f t="shared" si="46"/>
        <v>0.457832301508694</v>
      </c>
      <c r="N80">
        <f t="shared" si="47"/>
        <v>0.568022598591563</v>
      </c>
      <c r="O80">
        <f t="shared" si="48"/>
        <v>0.642702746889913</v>
      </c>
      <c r="P80">
        <f t="shared" si="49"/>
        <v>76.9878169689281</v>
      </c>
      <c r="Q80">
        <f t="shared" si="50"/>
        <v>63.805219929095</v>
      </c>
      <c r="R80">
        <f t="shared" si="38"/>
        <v>7.42531718405372</v>
      </c>
      <c r="S80">
        <f t="shared" si="39"/>
        <v>-2.97649251454325</v>
      </c>
      <c r="T80">
        <f t="shared" si="39"/>
        <v>1.11508585142445</v>
      </c>
      <c r="U80">
        <f t="shared" si="40"/>
        <v>0.999404383156904</v>
      </c>
      <c r="V80">
        <f t="shared" si="40"/>
        <v>0.0484992327647822</v>
      </c>
      <c r="W80">
        <f t="shared" si="40"/>
        <v>0.753076055056085</v>
      </c>
      <c r="X80">
        <f t="shared" si="41"/>
        <v>74.3755046594552</v>
      </c>
      <c r="Y80">
        <f t="shared" si="51"/>
        <v>28.8960503438251</v>
      </c>
      <c r="Z80">
        <f t="shared" si="52"/>
        <v>84</v>
      </c>
      <c r="AA80">
        <f t="shared" si="53"/>
        <v>1</v>
      </c>
    </row>
    <row r="81" spans="2:27">
      <c r="B81">
        <v>52.4</v>
      </c>
      <c r="C81">
        <v>-4.7</v>
      </c>
      <c r="D81">
        <v>-2.5</v>
      </c>
      <c r="E81">
        <v>8</v>
      </c>
      <c r="F81">
        <v>69</v>
      </c>
      <c r="G81">
        <f t="shared" si="42"/>
        <v>43.011924949422</v>
      </c>
      <c r="H81">
        <f t="shared" si="42"/>
        <v>166.98256697044</v>
      </c>
      <c r="I81">
        <f t="shared" si="42"/>
        <v>367.106806057003</v>
      </c>
      <c r="J81">
        <f t="shared" si="43"/>
        <v>0.210613359557947</v>
      </c>
      <c r="K81">
        <f t="shared" si="44"/>
        <v>0.298519725379079</v>
      </c>
      <c r="L81">
        <f t="shared" si="45"/>
        <v>0.454882448684825</v>
      </c>
      <c r="M81">
        <f t="shared" si="46"/>
        <v>0.552459566369607</v>
      </c>
      <c r="N81">
        <f t="shared" si="47"/>
        <v>0.574080611562792</v>
      </c>
      <c r="O81">
        <f t="shared" si="48"/>
        <v>0.611799450827547</v>
      </c>
      <c r="P81">
        <f t="shared" si="49"/>
        <v>76.8339009804618</v>
      </c>
      <c r="Q81">
        <f t="shared" si="50"/>
        <v>61.3700045716811</v>
      </c>
      <c r="R81">
        <f t="shared" si="38"/>
        <v>7.5593283492312</v>
      </c>
      <c r="S81">
        <f t="shared" si="39"/>
        <v>-2.95322665649819</v>
      </c>
      <c r="T81">
        <f t="shared" si="39"/>
        <v>1.45208466853027</v>
      </c>
      <c r="U81">
        <f t="shared" si="40"/>
        <v>0.99947904632653</v>
      </c>
      <c r="V81">
        <f t="shared" si="40"/>
        <v>0.0495842321375372</v>
      </c>
      <c r="W81">
        <f t="shared" si="40"/>
        <v>0.810319059177341</v>
      </c>
      <c r="X81">
        <f t="shared" si="41"/>
        <v>77.625820308913</v>
      </c>
      <c r="Y81">
        <f t="shared" si="51"/>
        <v>74.4047760016558</v>
      </c>
      <c r="Z81">
        <f t="shared" si="52"/>
        <v>84</v>
      </c>
      <c r="AA81">
        <f t="shared" si="53"/>
        <v>1</v>
      </c>
    </row>
    <row r="82" spans="2:27">
      <c r="B82">
        <v>38.1</v>
      </c>
      <c r="C82">
        <v>-6.8</v>
      </c>
      <c r="D82">
        <v>-2.5</v>
      </c>
      <c r="E82">
        <v>7</v>
      </c>
      <c r="F82">
        <v>69</v>
      </c>
      <c r="G82">
        <f t="shared" si="42"/>
        <v>39.0112469928047</v>
      </c>
      <c r="H82">
        <f t="shared" si="42"/>
        <v>138.341941785948</v>
      </c>
      <c r="I82">
        <f t="shared" si="42"/>
        <v>271.921004099491</v>
      </c>
      <c r="J82">
        <f t="shared" si="43"/>
        <v>-0.00520390328087295</v>
      </c>
      <c r="K82">
        <f t="shared" si="44"/>
        <v>-0.154495268713673</v>
      </c>
      <c r="L82">
        <f t="shared" si="45"/>
        <v>-0.239929874860281</v>
      </c>
      <c r="M82">
        <f t="shared" si="46"/>
        <v>0.498699027115709</v>
      </c>
      <c r="N82">
        <f t="shared" si="47"/>
        <v>0.461452825199553</v>
      </c>
      <c r="O82">
        <f t="shared" si="48"/>
        <v>0.440303632043487</v>
      </c>
      <c r="P82">
        <f t="shared" si="49"/>
        <v>63.8367596313824</v>
      </c>
      <c r="Q82">
        <f t="shared" si="50"/>
        <v>26.6590511041222</v>
      </c>
      <c r="R82">
        <f t="shared" si="38"/>
        <v>6.87166088522096</v>
      </c>
      <c r="S82">
        <f t="shared" si="39"/>
        <v>-3.06490156590916</v>
      </c>
      <c r="T82">
        <f t="shared" si="39"/>
        <v>-0.184995703677385</v>
      </c>
      <c r="U82">
        <f t="shared" si="40"/>
        <v>0.998964320040082</v>
      </c>
      <c r="V82">
        <f t="shared" si="40"/>
        <v>0.0445784726751929</v>
      </c>
      <c r="W82">
        <f t="shared" si="40"/>
        <v>0.453882523897151</v>
      </c>
      <c r="X82">
        <f t="shared" si="41"/>
        <v>57.442994799163</v>
      </c>
      <c r="Y82">
        <f t="shared" si="51"/>
        <v>133.564369212173</v>
      </c>
      <c r="Z82">
        <f t="shared" si="52"/>
        <v>39</v>
      </c>
      <c r="AA82">
        <f t="shared" si="53"/>
        <v>1</v>
      </c>
    </row>
    <row r="83" spans="2:27">
      <c r="B83">
        <v>52.4</v>
      </c>
      <c r="C83">
        <v>-5.4</v>
      </c>
      <c r="D83">
        <v>-2.6</v>
      </c>
      <c r="E83">
        <v>7</v>
      </c>
      <c r="F83">
        <v>69</v>
      </c>
      <c r="G83">
        <f t="shared" si="42"/>
        <v>43.3280838657903</v>
      </c>
      <c r="H83">
        <f t="shared" si="42"/>
        <v>169.614844789354</v>
      </c>
      <c r="I83">
        <f t="shared" si="42"/>
        <v>368.099831091661</v>
      </c>
      <c r="J83">
        <f t="shared" si="43"/>
        <v>0.227668606866678</v>
      </c>
      <c r="K83">
        <f t="shared" si="44"/>
        <v>0.340155035813285</v>
      </c>
      <c r="L83">
        <f t="shared" si="45"/>
        <v>0.462131072087477</v>
      </c>
      <c r="M83">
        <f t="shared" si="46"/>
        <v>0.556672570508225</v>
      </c>
      <c r="N83">
        <f t="shared" si="47"/>
        <v>0.58422818249641</v>
      </c>
      <c r="O83">
        <f t="shared" si="48"/>
        <v>0.613519603754592</v>
      </c>
      <c r="P83">
        <f t="shared" si="49"/>
        <v>77.2811395271361</v>
      </c>
      <c r="Q83">
        <f t="shared" si="50"/>
        <v>68.577271867896</v>
      </c>
      <c r="R83">
        <f t="shared" si="38"/>
        <v>7.59136882272459</v>
      </c>
      <c r="S83">
        <f t="shared" si="39"/>
        <v>-2.94800344242876</v>
      </c>
      <c r="T83">
        <f t="shared" si="39"/>
        <v>1.53120058365335</v>
      </c>
      <c r="U83">
        <f t="shared" si="40"/>
        <v>0.999495465070643</v>
      </c>
      <c r="V83">
        <f t="shared" si="40"/>
        <v>0.0498309593167048</v>
      </c>
      <c r="W83">
        <f t="shared" si="40"/>
        <v>0.822181906025433</v>
      </c>
      <c r="X83">
        <f t="shared" si="41"/>
        <v>78.3001277438505</v>
      </c>
      <c r="Y83">
        <f t="shared" si="51"/>
        <v>86.4923760519382</v>
      </c>
      <c r="Z83">
        <f t="shared" si="52"/>
        <v>84</v>
      </c>
      <c r="AA83">
        <f t="shared" si="53"/>
        <v>1</v>
      </c>
    </row>
    <row r="84" spans="2:27">
      <c r="B84">
        <v>52.4</v>
      </c>
      <c r="C84">
        <v>-6.8</v>
      </c>
      <c r="D84">
        <v>-4.5</v>
      </c>
      <c r="E84">
        <v>5</v>
      </c>
      <c r="F84">
        <v>69</v>
      </c>
      <c r="G84">
        <f t="shared" si="42"/>
        <v>36.912988373932</v>
      </c>
      <c r="H84">
        <f t="shared" si="42"/>
        <v>157.568357022849</v>
      </c>
      <c r="I84">
        <f t="shared" si="42"/>
        <v>337.581554977638</v>
      </c>
      <c r="J84">
        <f t="shared" si="43"/>
        <v>-0.118394826610271</v>
      </c>
      <c r="K84">
        <f t="shared" si="44"/>
        <v>0.149613120291947</v>
      </c>
      <c r="L84">
        <f t="shared" si="45"/>
        <v>0.23936177350195</v>
      </c>
      <c r="M84">
        <f t="shared" si="46"/>
        <v>0.470435819533875</v>
      </c>
      <c r="N84">
        <f t="shared" si="47"/>
        <v>0.537333666041066</v>
      </c>
      <c r="O84">
        <f t="shared" si="48"/>
        <v>0.559556362390616</v>
      </c>
      <c r="P84">
        <f t="shared" si="49"/>
        <v>71.9169155294996</v>
      </c>
      <c r="Q84">
        <f t="shared" si="50"/>
        <v>8.50839620623588</v>
      </c>
      <c r="R84">
        <f t="shared" si="38"/>
        <v>7.2156106155853</v>
      </c>
      <c r="S84">
        <f t="shared" si="39"/>
        <v>-3.01004873869767</v>
      </c>
      <c r="T84">
        <f t="shared" si="39"/>
        <v>0.626372162145826</v>
      </c>
      <c r="U84">
        <f t="shared" si="40"/>
        <v>0.999265518218958</v>
      </c>
      <c r="V84">
        <f t="shared" si="40"/>
        <v>0.0469739637248228</v>
      </c>
      <c r="W84">
        <f t="shared" si="40"/>
        <v>0.651666406556241</v>
      </c>
      <c r="X84">
        <f t="shared" si="41"/>
        <v>68.6301300692431</v>
      </c>
      <c r="Y84">
        <f t="shared" si="51"/>
        <v>0.136803765678139</v>
      </c>
      <c r="Z84">
        <f t="shared" si="52"/>
        <v>69</v>
      </c>
      <c r="AA84">
        <f t="shared" si="53"/>
        <v>0</v>
      </c>
    </row>
    <row r="85" spans="2:27">
      <c r="B85">
        <v>52.4</v>
      </c>
      <c r="C85">
        <v>-4.7</v>
      </c>
      <c r="D85">
        <v>-2.5</v>
      </c>
      <c r="E85">
        <v>8</v>
      </c>
      <c r="F85">
        <v>69</v>
      </c>
      <c r="G85">
        <f t="shared" si="42"/>
        <v>43.011924949422</v>
      </c>
      <c r="H85">
        <f t="shared" si="42"/>
        <v>166.98256697044</v>
      </c>
      <c r="I85">
        <f t="shared" si="42"/>
        <v>367.106806057003</v>
      </c>
      <c r="J85">
        <f t="shared" si="43"/>
        <v>0.210613359557947</v>
      </c>
      <c r="K85">
        <f t="shared" si="44"/>
        <v>0.298519725379079</v>
      </c>
      <c r="L85">
        <f t="shared" si="45"/>
        <v>0.454882448684825</v>
      </c>
      <c r="M85">
        <f t="shared" si="46"/>
        <v>0.552459566369607</v>
      </c>
      <c r="N85">
        <f t="shared" si="47"/>
        <v>0.574080611562792</v>
      </c>
      <c r="O85">
        <f t="shared" si="48"/>
        <v>0.611799450827547</v>
      </c>
      <c r="P85">
        <f t="shared" si="49"/>
        <v>76.8339009804618</v>
      </c>
      <c r="Q85">
        <f t="shared" si="50"/>
        <v>61.3700045716811</v>
      </c>
      <c r="R85">
        <f t="shared" si="38"/>
        <v>7.5593283492312</v>
      </c>
      <c r="S85">
        <f t="shared" si="39"/>
        <v>-2.95322665649819</v>
      </c>
      <c r="T85">
        <f t="shared" si="39"/>
        <v>1.45208466853027</v>
      </c>
      <c r="U85">
        <f t="shared" si="40"/>
        <v>0.99947904632653</v>
      </c>
      <c r="V85">
        <f t="shared" si="40"/>
        <v>0.0495842321375372</v>
      </c>
      <c r="W85">
        <f t="shared" si="40"/>
        <v>0.810319059177341</v>
      </c>
      <c r="X85">
        <f t="shared" si="41"/>
        <v>77.625820308913</v>
      </c>
      <c r="Y85">
        <f t="shared" si="51"/>
        <v>74.4047760016558</v>
      </c>
      <c r="Z85">
        <f t="shared" si="52"/>
        <v>84</v>
      </c>
      <c r="AA85">
        <f t="shared" si="53"/>
        <v>1</v>
      </c>
    </row>
    <row r="86" spans="2:27">
      <c r="B86">
        <v>42.9</v>
      </c>
      <c r="C86">
        <v>-4.7</v>
      </c>
      <c r="D86">
        <v>-0.6</v>
      </c>
      <c r="E86">
        <v>7</v>
      </c>
      <c r="F86">
        <v>69</v>
      </c>
      <c r="G86">
        <f t="shared" si="42"/>
        <v>44.1568351847675</v>
      </c>
      <c r="H86">
        <f t="shared" si="42"/>
        <v>157.772199756061</v>
      </c>
      <c r="I86">
        <f t="shared" si="42"/>
        <v>333.071152804884</v>
      </c>
      <c r="J86">
        <f t="shared" si="43"/>
        <v>0.272375739801458</v>
      </c>
      <c r="K86">
        <f t="shared" si="44"/>
        <v>0.152837345112009</v>
      </c>
      <c r="L86">
        <f t="shared" si="45"/>
        <v>0.2064379240483</v>
      </c>
      <c r="M86">
        <f t="shared" si="46"/>
        <v>0.567676052397898</v>
      </c>
      <c r="N86">
        <f t="shared" si="47"/>
        <v>0.538135131144705</v>
      </c>
      <c r="O86">
        <f t="shared" si="48"/>
        <v>0.551426973635712</v>
      </c>
      <c r="P86">
        <f t="shared" si="49"/>
        <v>72.8287272641612</v>
      </c>
      <c r="Q86">
        <f t="shared" si="50"/>
        <v>14.659152463331</v>
      </c>
      <c r="R86">
        <f t="shared" si="38"/>
        <v>7.39189404780555</v>
      </c>
      <c r="S86">
        <f t="shared" ref="S86:T105" si="54">SUMPRODUCT($M86:$O86,INDEX($I$2:$K$4,S$10,0))+INDEX($L$2:$L$4,S$10,1)</f>
        <v>-2.97990547032577</v>
      </c>
      <c r="T86">
        <f t="shared" si="54"/>
        <v>1.05802423069834</v>
      </c>
      <c r="U86">
        <f t="shared" si="40"/>
        <v>0.999384151819909</v>
      </c>
      <c r="V86">
        <f t="shared" si="40"/>
        <v>0.0483419773747914</v>
      </c>
      <c r="W86">
        <f t="shared" si="40"/>
        <v>0.742312792212257</v>
      </c>
      <c r="X86">
        <f t="shared" si="41"/>
        <v>73.7657802227757</v>
      </c>
      <c r="Y86">
        <f t="shared" si="51"/>
        <v>22.7126611318004</v>
      </c>
      <c r="Z86">
        <f t="shared" si="52"/>
        <v>69</v>
      </c>
      <c r="AA86">
        <f t="shared" si="53"/>
        <v>0</v>
      </c>
    </row>
    <row r="87" spans="2:27">
      <c r="B87">
        <v>38.1</v>
      </c>
      <c r="C87">
        <v>-5.7</v>
      </c>
      <c r="D87">
        <v>-0.6</v>
      </c>
      <c r="E87">
        <v>7</v>
      </c>
      <c r="F87">
        <v>69</v>
      </c>
      <c r="G87">
        <f t="shared" si="42"/>
        <v>43.9731683730452</v>
      </c>
      <c r="H87">
        <f t="shared" si="42"/>
        <v>150.430981259336</v>
      </c>
      <c r="I87">
        <f t="shared" si="42"/>
        <v>302.780771352043</v>
      </c>
      <c r="J87">
        <f t="shared" si="43"/>
        <v>0.262467801944404</v>
      </c>
      <c r="K87">
        <f t="shared" si="44"/>
        <v>0.036719696404806</v>
      </c>
      <c r="L87">
        <f t="shared" si="45"/>
        <v>-0.0146678489293824</v>
      </c>
      <c r="M87">
        <f t="shared" si="46"/>
        <v>0.565242835124953</v>
      </c>
      <c r="N87">
        <f t="shared" si="47"/>
        <v>0.509178892771668</v>
      </c>
      <c r="O87">
        <f t="shared" si="48"/>
        <v>0.496333103510531</v>
      </c>
      <c r="P87">
        <f t="shared" si="49"/>
        <v>69.067658512001</v>
      </c>
      <c r="Q87">
        <f t="shared" si="50"/>
        <v>0.00457767424619373</v>
      </c>
      <c r="R87">
        <f t="shared" si="38"/>
        <v>7.21456818610972</v>
      </c>
      <c r="S87">
        <f t="shared" si="54"/>
        <v>-3.00850300874142</v>
      </c>
      <c r="T87">
        <f t="shared" si="54"/>
        <v>0.639381663039466</v>
      </c>
      <c r="U87">
        <f t="shared" si="40"/>
        <v>0.999264752737528</v>
      </c>
      <c r="V87">
        <f t="shared" si="40"/>
        <v>0.0470432105289265</v>
      </c>
      <c r="W87">
        <f t="shared" si="40"/>
        <v>0.654613671319523</v>
      </c>
      <c r="X87">
        <f t="shared" si="41"/>
        <v>68.7978448085439</v>
      </c>
      <c r="Y87">
        <f t="shared" si="51"/>
        <v>0.0408667214326697</v>
      </c>
      <c r="Z87">
        <f t="shared" si="52"/>
        <v>69</v>
      </c>
      <c r="AA87">
        <f t="shared" si="53"/>
        <v>0</v>
      </c>
    </row>
    <row r="88" spans="2:27">
      <c r="B88">
        <v>52.4</v>
      </c>
      <c r="C88">
        <v>-5.9</v>
      </c>
      <c r="D88">
        <v>-4.5</v>
      </c>
      <c r="E88">
        <v>5</v>
      </c>
      <c r="F88">
        <v>69</v>
      </c>
      <c r="G88">
        <f t="shared" si="42"/>
        <v>34.5283161422265</v>
      </c>
      <c r="H88">
        <f t="shared" si="42"/>
        <v>151.629504708877</v>
      </c>
      <c r="I88">
        <f t="shared" si="42"/>
        <v>333.107248091484</v>
      </c>
      <c r="J88">
        <f t="shared" si="43"/>
        <v>-0.247036381715493</v>
      </c>
      <c r="K88">
        <f t="shared" si="44"/>
        <v>0.0556770023265989</v>
      </c>
      <c r="L88">
        <f t="shared" si="45"/>
        <v>0.206701402943634</v>
      </c>
      <c r="M88">
        <f t="shared" si="46"/>
        <v>0.438553080486322</v>
      </c>
      <c r="N88">
        <f t="shared" si="47"/>
        <v>0.513915655972382</v>
      </c>
      <c r="O88">
        <f t="shared" si="48"/>
        <v>0.551492145644601</v>
      </c>
      <c r="P88">
        <f t="shared" si="49"/>
        <v>70.3726314747672</v>
      </c>
      <c r="Q88">
        <f t="shared" si="50"/>
        <v>1.88411716552167</v>
      </c>
      <c r="R88">
        <f t="shared" si="38"/>
        <v>7.08943953764</v>
      </c>
      <c r="S88">
        <f t="shared" si="54"/>
        <v>-3.03091777664443</v>
      </c>
      <c r="T88">
        <f t="shared" si="54"/>
        <v>0.318029159290967</v>
      </c>
      <c r="U88">
        <f t="shared" si="40"/>
        <v>0.999166830166439</v>
      </c>
      <c r="V88">
        <f t="shared" si="40"/>
        <v>0.0460484941161129</v>
      </c>
      <c r="W88">
        <f t="shared" si="40"/>
        <v>0.578843868219812</v>
      </c>
      <c r="X88">
        <f t="shared" si="41"/>
        <v>64.5098814759883</v>
      </c>
      <c r="Y88">
        <f t="shared" si="51"/>
        <v>20.1611643596727</v>
      </c>
      <c r="Z88">
        <f t="shared" si="52"/>
        <v>69</v>
      </c>
      <c r="AA88">
        <f t="shared" si="53"/>
        <v>0</v>
      </c>
    </row>
    <row r="89" spans="2:27">
      <c r="B89">
        <v>47.6</v>
      </c>
      <c r="C89">
        <v>-4.3</v>
      </c>
      <c r="D89">
        <v>-2.4</v>
      </c>
      <c r="E89">
        <v>7</v>
      </c>
      <c r="F89">
        <v>69</v>
      </c>
      <c r="G89">
        <f t="shared" si="42"/>
        <v>38.4092892967074</v>
      </c>
      <c r="H89">
        <f t="shared" si="42"/>
        <v>150.452897568381</v>
      </c>
      <c r="I89">
        <f t="shared" si="42"/>
        <v>331.193438612304</v>
      </c>
      <c r="J89">
        <f t="shared" si="43"/>
        <v>-0.0376766150875346</v>
      </c>
      <c r="K89">
        <f t="shared" si="44"/>
        <v>0.0370663514288696</v>
      </c>
      <c r="L89">
        <f t="shared" si="45"/>
        <v>0.19273147902951</v>
      </c>
      <c r="M89">
        <f t="shared" si="46"/>
        <v>0.490581960298817</v>
      </c>
      <c r="N89">
        <f t="shared" si="47"/>
        <v>0.509265527044749</v>
      </c>
      <c r="O89">
        <f t="shared" si="48"/>
        <v>0.548034273941845</v>
      </c>
      <c r="P89">
        <f t="shared" si="49"/>
        <v>70.7563961151956</v>
      </c>
      <c r="Q89">
        <f t="shared" si="50"/>
        <v>3.08492731347424</v>
      </c>
      <c r="R89">
        <f t="shared" ref="R89:R120" si="55">SUMPRODUCT($M89:$O89,INDEX($I$2:$K$4,R$10,0))+INDEX($L$2:$L$4,R$10,1)</f>
        <v>7.17554075858833</v>
      </c>
      <c r="S89">
        <f t="shared" si="54"/>
        <v>-3.01610561020394</v>
      </c>
      <c r="T89">
        <f t="shared" si="54"/>
        <v>0.527843685503065</v>
      </c>
      <c r="U89">
        <f t="shared" si="40"/>
        <v>0.999235513000489</v>
      </c>
      <c r="V89">
        <f t="shared" si="40"/>
        <v>0.0467035560757804</v>
      </c>
      <c r="W89">
        <f t="shared" si="40"/>
        <v>0.628980045580863</v>
      </c>
      <c r="X89">
        <f t="shared" si="41"/>
        <v>67.3471427342701</v>
      </c>
      <c r="Y89">
        <f t="shared" si="51"/>
        <v>2.73193714087624</v>
      </c>
      <c r="Z89">
        <f t="shared" si="52"/>
        <v>69</v>
      </c>
      <c r="AA89">
        <f t="shared" si="53"/>
        <v>0</v>
      </c>
    </row>
    <row r="90" spans="2:27">
      <c r="B90">
        <v>47.6</v>
      </c>
      <c r="C90">
        <v>-5.6</v>
      </c>
      <c r="D90">
        <v>-3.8</v>
      </c>
      <c r="E90">
        <v>5</v>
      </c>
      <c r="F90">
        <v>69</v>
      </c>
      <c r="G90">
        <f t="shared" si="42"/>
        <v>33.8019988484293</v>
      </c>
      <c r="H90">
        <f t="shared" si="42"/>
        <v>142.838020676762</v>
      </c>
      <c r="I90">
        <f t="shared" si="42"/>
        <v>309.738113224984</v>
      </c>
      <c r="J90">
        <f t="shared" si="43"/>
        <v>-0.286217693483047</v>
      </c>
      <c r="K90">
        <f t="shared" si="44"/>
        <v>-0.0833798115949008</v>
      </c>
      <c r="L90">
        <f t="shared" si="45"/>
        <v>0.0361175284380744</v>
      </c>
      <c r="M90">
        <f t="shared" si="46"/>
        <v>0.428930089443639</v>
      </c>
      <c r="N90">
        <f t="shared" si="47"/>
        <v>0.479167115222624</v>
      </c>
      <c r="O90">
        <f t="shared" si="48"/>
        <v>0.509028400686626</v>
      </c>
      <c r="P90">
        <f t="shared" si="49"/>
        <v>67.0007981067827</v>
      </c>
      <c r="Q90">
        <f t="shared" si="50"/>
        <v>3.99680820984371</v>
      </c>
      <c r="R90">
        <f t="shared" si="55"/>
        <v>6.91281800150192</v>
      </c>
      <c r="S90">
        <f t="shared" si="54"/>
        <v>-3.0595156141796</v>
      </c>
      <c r="T90">
        <f t="shared" si="54"/>
        <v>-0.103931329613764</v>
      </c>
      <c r="U90">
        <f t="shared" si="40"/>
        <v>0.999006038870237</v>
      </c>
      <c r="V90">
        <f t="shared" si="40"/>
        <v>0.0448084304999456</v>
      </c>
      <c r="W90">
        <f t="shared" si="40"/>
        <v>0.474040530636909</v>
      </c>
      <c r="X90">
        <f t="shared" si="41"/>
        <v>58.5828825311521</v>
      </c>
      <c r="Y90">
        <f t="shared" si="51"/>
        <v>108.516336359777</v>
      </c>
      <c r="Z90">
        <f t="shared" si="52"/>
        <v>39</v>
      </c>
      <c r="AA90">
        <f t="shared" si="53"/>
        <v>1</v>
      </c>
    </row>
    <row r="91" spans="2:27">
      <c r="B91">
        <v>47.6</v>
      </c>
      <c r="C91">
        <v>-5.6</v>
      </c>
      <c r="D91">
        <v>-0.6</v>
      </c>
      <c r="E91">
        <v>7</v>
      </c>
      <c r="F91">
        <v>69</v>
      </c>
      <c r="G91">
        <f t="shared" si="42"/>
        <v>49.3157829031863</v>
      </c>
      <c r="H91">
        <f t="shared" si="42"/>
        <v>177.360579874851</v>
      </c>
      <c r="I91">
        <f t="shared" si="42"/>
        <v>372.072671707345</v>
      </c>
      <c r="J91">
        <f t="shared" si="43"/>
        <v>0.550676064844155</v>
      </c>
      <c r="K91">
        <f t="shared" si="44"/>
        <v>0.462671011333977</v>
      </c>
      <c r="L91">
        <f t="shared" si="45"/>
        <v>0.491130970838023</v>
      </c>
      <c r="M91">
        <f t="shared" si="46"/>
        <v>0.634292428993234</v>
      </c>
      <c r="N91">
        <f t="shared" si="47"/>
        <v>0.613647622681031</v>
      </c>
      <c r="O91">
        <f t="shared" si="48"/>
        <v>0.620372823956268</v>
      </c>
      <c r="P91">
        <f t="shared" si="49"/>
        <v>79.557122123243</v>
      </c>
      <c r="Q91">
        <f t="shared" si="50"/>
        <v>111.452827525067</v>
      </c>
      <c r="R91">
        <f t="shared" si="55"/>
        <v>7.81707624937177</v>
      </c>
      <c r="S91">
        <f t="shared" si="54"/>
        <v>-2.91028582795986</v>
      </c>
      <c r="T91">
        <f t="shared" si="54"/>
        <v>2.08312214240218</v>
      </c>
      <c r="U91">
        <f t="shared" si="40"/>
        <v>0.999597364537895</v>
      </c>
      <c r="V91">
        <f t="shared" si="40"/>
        <v>0.0516474338251166</v>
      </c>
      <c r="W91">
        <f t="shared" si="40"/>
        <v>0.889251885027219</v>
      </c>
      <c r="X91">
        <f t="shared" si="41"/>
        <v>82.1263138946506</v>
      </c>
      <c r="Y91">
        <f t="shared" si="51"/>
        <v>172.300116460897</v>
      </c>
      <c r="Z91">
        <f t="shared" si="52"/>
        <v>84</v>
      </c>
      <c r="AA91">
        <f t="shared" si="53"/>
        <v>1</v>
      </c>
    </row>
    <row r="92" spans="2:27">
      <c r="B92">
        <v>52.4</v>
      </c>
      <c r="C92">
        <v>-6.4</v>
      </c>
      <c r="D92">
        <v>-0.4</v>
      </c>
      <c r="E92">
        <v>7</v>
      </c>
      <c r="F92">
        <v>69</v>
      </c>
      <c r="G92">
        <f t="shared" si="42"/>
        <v>55.0979016282721</v>
      </c>
      <c r="H92">
        <f t="shared" si="42"/>
        <v>198.616096341207</v>
      </c>
      <c r="I92">
        <f t="shared" si="42"/>
        <v>415.135705307005</v>
      </c>
      <c r="J92">
        <f t="shared" si="43"/>
        <v>0.86259345739335</v>
      </c>
      <c r="K92">
        <f t="shared" si="44"/>
        <v>0.798874135547139</v>
      </c>
      <c r="L92">
        <f t="shared" si="45"/>
        <v>0.805471196154787</v>
      </c>
      <c r="M92">
        <f t="shared" si="46"/>
        <v>0.703202216976156</v>
      </c>
      <c r="N92">
        <f t="shared" si="47"/>
        <v>0.689733596307849</v>
      </c>
      <c r="O92">
        <f t="shared" si="48"/>
        <v>0.691143604947449</v>
      </c>
      <c r="P92">
        <f t="shared" si="49"/>
        <v>86.4285112828863</v>
      </c>
      <c r="Q92">
        <f t="shared" si="50"/>
        <v>303.753005537695</v>
      </c>
      <c r="R92">
        <f t="shared" si="55"/>
        <v>8.25172823522422</v>
      </c>
      <c r="S92">
        <f t="shared" si="54"/>
        <v>-2.83909920340012</v>
      </c>
      <c r="T92">
        <f t="shared" si="54"/>
        <v>3.13077147681629</v>
      </c>
      <c r="U92">
        <f t="shared" si="40"/>
        <v>0.999739260571782</v>
      </c>
      <c r="V92">
        <f t="shared" si="40"/>
        <v>0.0552475362508059</v>
      </c>
      <c r="W92">
        <f t="shared" si="40"/>
        <v>0.958144343001739</v>
      </c>
      <c r="X92">
        <f t="shared" si="41"/>
        <v>86.1132315894857</v>
      </c>
      <c r="Y92">
        <f t="shared" si="51"/>
        <v>292.86269543537</v>
      </c>
      <c r="Z92">
        <f t="shared" si="52"/>
        <v>84</v>
      </c>
      <c r="AA92">
        <f t="shared" si="53"/>
        <v>1</v>
      </c>
    </row>
    <row r="93" spans="2:27">
      <c r="B93">
        <v>42.9</v>
      </c>
      <c r="C93">
        <v>-5.1</v>
      </c>
      <c r="D93">
        <v>-2.3</v>
      </c>
      <c r="E93">
        <v>8</v>
      </c>
      <c r="F93">
        <v>69</v>
      </c>
      <c r="G93">
        <f t="shared" si="42"/>
        <v>39.293308613135</v>
      </c>
      <c r="H93">
        <f t="shared" si="42"/>
        <v>144.069179134602</v>
      </c>
      <c r="I93">
        <f t="shared" si="42"/>
        <v>303.13037970493</v>
      </c>
      <c r="J93">
        <f t="shared" si="43"/>
        <v>0.0100119595082988</v>
      </c>
      <c r="K93">
        <f t="shared" si="44"/>
        <v>-0.0639063106530442</v>
      </c>
      <c r="L93">
        <f t="shared" si="45"/>
        <v>-0.0121158696740251</v>
      </c>
      <c r="M93">
        <f t="shared" si="46"/>
        <v>0.502502968969115</v>
      </c>
      <c r="N93">
        <f t="shared" si="47"/>
        <v>0.484028857500974</v>
      </c>
      <c r="O93">
        <f t="shared" si="48"/>
        <v>0.496971069633879</v>
      </c>
      <c r="P93">
        <f t="shared" si="49"/>
        <v>67.5091509709774</v>
      </c>
      <c r="Q93">
        <f t="shared" si="50"/>
        <v>2.22263082733754</v>
      </c>
      <c r="R93">
        <f t="shared" si="55"/>
        <v>7.04230896214737</v>
      </c>
      <c r="S93">
        <f t="shared" si="54"/>
        <v>-3.03734470759349</v>
      </c>
      <c r="T93">
        <f t="shared" si="54"/>
        <v>0.215817980770488</v>
      </c>
      <c r="U93">
        <f t="shared" si="40"/>
        <v>0.999126657441087</v>
      </c>
      <c r="V93">
        <f t="shared" si="40"/>
        <v>0.0457669939485232</v>
      </c>
      <c r="W93">
        <f t="shared" si="40"/>
        <v>0.553746044369498</v>
      </c>
      <c r="X93">
        <f t="shared" si="41"/>
        <v>63.0909876587888</v>
      </c>
      <c r="Y93">
        <f t="shared" si="51"/>
        <v>34.916426848586</v>
      </c>
      <c r="Z93">
        <f t="shared" si="52"/>
        <v>69</v>
      </c>
      <c r="AA93">
        <f t="shared" si="53"/>
        <v>0</v>
      </c>
    </row>
    <row r="94" spans="2:27">
      <c r="B94">
        <v>38.1</v>
      </c>
      <c r="C94">
        <v>-3.3</v>
      </c>
      <c r="D94">
        <v>-2.2</v>
      </c>
      <c r="E94">
        <v>8</v>
      </c>
      <c r="F94">
        <v>69</v>
      </c>
      <c r="G94">
        <f t="shared" si="42"/>
        <v>32.1052152499716</v>
      </c>
      <c r="H94">
        <f t="shared" si="42"/>
        <v>119.269827887474</v>
      </c>
      <c r="I94">
        <f t="shared" si="42"/>
        <v>260.831951571308</v>
      </c>
      <c r="J94">
        <f t="shared" si="43"/>
        <v>-0.377750977546379</v>
      </c>
      <c r="K94">
        <f t="shared" si="44"/>
        <v>-0.456163039909251</v>
      </c>
      <c r="L94">
        <f t="shared" si="45"/>
        <v>-0.320874828777463</v>
      </c>
      <c r="M94">
        <f t="shared" si="46"/>
        <v>0.406669448250975</v>
      </c>
      <c r="N94">
        <f t="shared" si="47"/>
        <v>0.387896451205233</v>
      </c>
      <c r="O94">
        <f t="shared" si="48"/>
        <v>0.420462560182136</v>
      </c>
      <c r="P94">
        <f t="shared" si="49"/>
        <v>59.3814965588596</v>
      </c>
      <c r="Q94">
        <f t="shared" si="50"/>
        <v>92.5156084472306</v>
      </c>
      <c r="R94">
        <f t="shared" si="55"/>
        <v>6.5028117298624</v>
      </c>
      <c r="S94">
        <f t="shared" si="54"/>
        <v>-3.12587934773948</v>
      </c>
      <c r="T94">
        <f t="shared" si="54"/>
        <v>-1.08846549396893</v>
      </c>
      <c r="U94">
        <f t="shared" si="40"/>
        <v>0.99850302642403</v>
      </c>
      <c r="V94">
        <f t="shared" si="40"/>
        <v>0.0420522900952597</v>
      </c>
      <c r="W94">
        <f t="shared" si="40"/>
        <v>0.251907346003581</v>
      </c>
      <c r="X94">
        <f t="shared" si="41"/>
        <v>46.0139393553264</v>
      </c>
      <c r="Y94">
        <f t="shared" si="51"/>
        <v>528.358983960611</v>
      </c>
      <c r="Z94">
        <f t="shared" si="52"/>
        <v>39</v>
      </c>
      <c r="AA94">
        <f t="shared" si="53"/>
        <v>1</v>
      </c>
    </row>
    <row r="95" spans="2:27">
      <c r="B95">
        <v>47.6</v>
      </c>
      <c r="C95">
        <v>-4.4</v>
      </c>
      <c r="D95">
        <v>-2.7</v>
      </c>
      <c r="E95">
        <v>7</v>
      </c>
      <c r="F95">
        <v>69</v>
      </c>
      <c r="G95">
        <f t="shared" si="42"/>
        <v>37.4305917030795</v>
      </c>
      <c r="H95">
        <f t="shared" si="42"/>
        <v>148.057880035182</v>
      </c>
      <c r="I95">
        <f t="shared" si="42"/>
        <v>325.954526260111</v>
      </c>
      <c r="J95">
        <f t="shared" si="43"/>
        <v>-0.0904726256872748</v>
      </c>
      <c r="K95">
        <f t="shared" si="44"/>
        <v>-0.000816161493433332</v>
      </c>
      <c r="L95">
        <f t="shared" si="45"/>
        <v>0.154489842257868</v>
      </c>
      <c r="M95">
        <f t="shared" si="46"/>
        <v>0.477397258985775</v>
      </c>
      <c r="N95">
        <f t="shared" si="47"/>
        <v>0.499795959637968</v>
      </c>
      <c r="O95">
        <f t="shared" si="48"/>
        <v>0.538545826249301</v>
      </c>
      <c r="P95">
        <f t="shared" si="49"/>
        <v>69.8035950619241</v>
      </c>
      <c r="Q95">
        <f t="shared" si="50"/>
        <v>0.645765023548728</v>
      </c>
      <c r="R95">
        <f t="shared" si="55"/>
        <v>7.11094039752768</v>
      </c>
      <c r="S95">
        <f t="shared" si="54"/>
        <v>-3.02674091041592</v>
      </c>
      <c r="T95">
        <f t="shared" si="54"/>
        <v>0.372115883280305</v>
      </c>
      <c r="U95">
        <f t="shared" si="40"/>
        <v>0.999184538373201</v>
      </c>
      <c r="V95">
        <f t="shared" si="40"/>
        <v>0.0462323239138288</v>
      </c>
      <c r="W95">
        <f t="shared" si="40"/>
        <v>0.591970151318217</v>
      </c>
      <c r="X95">
        <f t="shared" si="41"/>
        <v>65.2531077624743</v>
      </c>
      <c r="Y95">
        <f t="shared" si="51"/>
        <v>14.0392014396306</v>
      </c>
      <c r="Z95">
        <f t="shared" si="52"/>
        <v>69</v>
      </c>
      <c r="AA95">
        <f t="shared" si="53"/>
        <v>0</v>
      </c>
    </row>
    <row r="96" spans="2:27">
      <c r="B96">
        <v>33.3</v>
      </c>
      <c r="C96">
        <v>-3.5</v>
      </c>
      <c r="D96">
        <v>-1.3</v>
      </c>
      <c r="E96">
        <v>7</v>
      </c>
      <c r="F96">
        <v>69</v>
      </c>
      <c r="G96">
        <f t="shared" si="42"/>
        <v>32.40879088487</v>
      </c>
      <c r="H96">
        <f t="shared" si="42"/>
        <v>114.845766728142</v>
      </c>
      <c r="I96">
        <f t="shared" si="42"/>
        <v>243.197608882088</v>
      </c>
      <c r="J96">
        <f t="shared" si="43"/>
        <v>-0.361374537528264</v>
      </c>
      <c r="K96">
        <f t="shared" si="44"/>
        <v>-0.526139376914837</v>
      </c>
      <c r="L96">
        <f t="shared" si="45"/>
        <v>-0.449597373170765</v>
      </c>
      <c r="M96">
        <f t="shared" si="46"/>
        <v>0.410626869937037</v>
      </c>
      <c r="N96">
        <f t="shared" si="47"/>
        <v>0.371417766291918</v>
      </c>
      <c r="O96">
        <f t="shared" si="48"/>
        <v>0.389456498450163</v>
      </c>
      <c r="P96">
        <f t="shared" si="49"/>
        <v>57.3312537854571</v>
      </c>
      <c r="Q96">
        <f t="shared" si="50"/>
        <v>136.15963821941</v>
      </c>
      <c r="R96">
        <f t="shared" si="55"/>
        <v>6.41315244327452</v>
      </c>
      <c r="S96">
        <f t="shared" si="54"/>
        <v>-3.14024441510958</v>
      </c>
      <c r="T96">
        <f t="shared" si="54"/>
        <v>-1.29943803540728</v>
      </c>
      <c r="U96">
        <f t="shared" si="40"/>
        <v>0.998362837874004</v>
      </c>
      <c r="V96">
        <f t="shared" si="40"/>
        <v>0.0414774009946994</v>
      </c>
      <c r="W96">
        <f t="shared" si="40"/>
        <v>0.214259609870051</v>
      </c>
      <c r="X96">
        <f t="shared" si="41"/>
        <v>43.8794197624873</v>
      </c>
      <c r="Y96">
        <f t="shared" si="51"/>
        <v>631.043551469313</v>
      </c>
      <c r="Z96">
        <f t="shared" si="52"/>
        <v>39</v>
      </c>
      <c r="AA96">
        <f t="shared" si="53"/>
        <v>1</v>
      </c>
    </row>
    <row r="97" spans="2:27">
      <c r="B97">
        <v>42.9</v>
      </c>
      <c r="C97">
        <v>-4.9</v>
      </c>
      <c r="D97">
        <v>-2.7</v>
      </c>
      <c r="E97">
        <v>7</v>
      </c>
      <c r="F97">
        <v>69</v>
      </c>
      <c r="G97">
        <f t="shared" si="42"/>
        <v>35.9811341228692</v>
      </c>
      <c r="H97">
        <f t="shared" si="42"/>
        <v>137.707714627015</v>
      </c>
      <c r="I97">
        <f t="shared" si="42"/>
        <v>293.913040291668</v>
      </c>
      <c r="J97">
        <f t="shared" si="43"/>
        <v>-0.168663865010736</v>
      </c>
      <c r="K97">
        <f t="shared" si="44"/>
        <v>-0.164526977547083</v>
      </c>
      <c r="L97">
        <f t="shared" si="45"/>
        <v>-0.0793981836633643</v>
      </c>
      <c r="M97">
        <f t="shared" si="46"/>
        <v>0.457933709894702</v>
      </c>
      <c r="N97">
        <f t="shared" si="47"/>
        <v>0.458960788508288</v>
      </c>
      <c r="O97">
        <f t="shared" si="48"/>
        <v>0.480160875261129</v>
      </c>
      <c r="P97">
        <f t="shared" si="49"/>
        <v>65.2892603648305</v>
      </c>
      <c r="Q97">
        <f t="shared" si="50"/>
        <v>13.7695886400177</v>
      </c>
      <c r="R97">
        <f t="shared" si="55"/>
        <v>6.86959266095956</v>
      </c>
      <c r="S97">
        <f t="shared" si="54"/>
        <v>-3.0659427453637</v>
      </c>
      <c r="T97">
        <f t="shared" si="54"/>
        <v>-0.203242888008637</v>
      </c>
      <c r="U97">
        <f t="shared" si="40"/>
        <v>0.998962178030381</v>
      </c>
      <c r="V97">
        <f t="shared" si="40"/>
        <v>0.0445341485804288</v>
      </c>
      <c r="W97">
        <f t="shared" si="40"/>
        <v>0.449363464560283</v>
      </c>
      <c r="X97">
        <f t="shared" si="41"/>
        <v>57.1877929497571</v>
      </c>
      <c r="Y97">
        <f t="shared" si="51"/>
        <v>139.528235397807</v>
      </c>
      <c r="Z97">
        <f t="shared" si="52"/>
        <v>39</v>
      </c>
      <c r="AA97">
        <f t="shared" si="53"/>
        <v>1</v>
      </c>
    </row>
    <row r="98" spans="2:27">
      <c r="B98">
        <v>33.3</v>
      </c>
      <c r="C98">
        <v>-3.9</v>
      </c>
      <c r="D98">
        <v>-0.4</v>
      </c>
      <c r="E98">
        <v>7</v>
      </c>
      <c r="F98">
        <v>69</v>
      </c>
      <c r="G98">
        <f t="shared" si="42"/>
        <v>37.199628734858</v>
      </c>
      <c r="H98">
        <f t="shared" si="42"/>
        <v>126.649926683052</v>
      </c>
      <c r="I98">
        <f t="shared" si="42"/>
        <v>262.394362405676</v>
      </c>
      <c r="J98">
        <f t="shared" si="43"/>
        <v>-0.102931962869426</v>
      </c>
      <c r="K98">
        <f t="shared" si="44"/>
        <v>-0.339430413063769</v>
      </c>
      <c r="L98">
        <f t="shared" si="45"/>
        <v>-0.309469952421595</v>
      </c>
      <c r="M98">
        <f t="shared" si="46"/>
        <v>0.474289705299299</v>
      </c>
      <c r="N98">
        <f t="shared" si="47"/>
        <v>0.415947843172741</v>
      </c>
      <c r="O98">
        <f t="shared" si="48"/>
        <v>0.423244122739043</v>
      </c>
      <c r="P98">
        <f t="shared" si="49"/>
        <v>61.2699607459715</v>
      </c>
      <c r="Q98">
        <f t="shared" si="50"/>
        <v>59.7535068688221</v>
      </c>
      <c r="R98">
        <f t="shared" si="55"/>
        <v>6.69759088262667</v>
      </c>
      <c r="S98">
        <f t="shared" si="54"/>
        <v>-3.09332436859209</v>
      </c>
      <c r="T98">
        <f t="shared" si="54"/>
        <v>-0.610717850611048</v>
      </c>
      <c r="U98">
        <f t="shared" si="40"/>
        <v>0.998767639697021</v>
      </c>
      <c r="V98">
        <f t="shared" si="40"/>
        <v>0.0433834596029116</v>
      </c>
      <c r="W98">
        <f t="shared" si="40"/>
        <v>0.351895463885776</v>
      </c>
      <c r="X98">
        <f t="shared" si="41"/>
        <v>51.6750553779573</v>
      </c>
      <c r="Y98">
        <f t="shared" si="51"/>
        <v>300.153706156846</v>
      </c>
      <c r="Z98">
        <f t="shared" si="52"/>
        <v>39</v>
      </c>
      <c r="AA98">
        <f t="shared" si="53"/>
        <v>1</v>
      </c>
    </row>
    <row r="99" spans="2:27">
      <c r="B99">
        <v>38.1</v>
      </c>
      <c r="C99">
        <v>-5.8</v>
      </c>
      <c r="D99">
        <v>-0.6</v>
      </c>
      <c r="E99">
        <v>7</v>
      </c>
      <c r="F99">
        <v>69</v>
      </c>
      <c r="G99">
        <f t="shared" si="42"/>
        <v>44.2381319543458</v>
      </c>
      <c r="H99">
        <f t="shared" si="42"/>
        <v>151.090853738666</v>
      </c>
      <c r="I99">
        <f t="shared" si="42"/>
        <v>303.277916561615</v>
      </c>
      <c r="J99">
        <f t="shared" si="43"/>
        <v>0.276761308067206</v>
      </c>
      <c r="K99">
        <f t="shared" si="44"/>
        <v>0.0471570428454005</v>
      </c>
      <c r="L99">
        <f t="shared" si="45"/>
        <v>-0.0110389188673474</v>
      </c>
      <c r="M99">
        <f t="shared" si="46"/>
        <v>0.568752037276215</v>
      </c>
      <c r="N99">
        <f t="shared" si="47"/>
        <v>0.511787076463658</v>
      </c>
      <c r="O99">
        <f t="shared" si="48"/>
        <v>0.497240298307355</v>
      </c>
      <c r="P99">
        <f t="shared" si="49"/>
        <v>69.2395613343683</v>
      </c>
      <c r="Q99">
        <f t="shared" si="50"/>
        <v>0.0573896329243087</v>
      </c>
      <c r="R99">
        <f t="shared" si="55"/>
        <v>7.22855710974765</v>
      </c>
      <c r="S99">
        <f t="shared" si="54"/>
        <v>-3.00618967624576</v>
      </c>
      <c r="T99">
        <f t="shared" si="54"/>
        <v>0.673566255237722</v>
      </c>
      <c r="U99">
        <f t="shared" si="40"/>
        <v>0.999274959044002</v>
      </c>
      <c r="V99">
        <f t="shared" si="40"/>
        <v>0.047147026300456</v>
      </c>
      <c r="W99">
        <f t="shared" si="40"/>
        <v>0.662301242901265</v>
      </c>
      <c r="X99">
        <f t="shared" si="41"/>
        <v>69.2329974591558</v>
      </c>
      <c r="Y99">
        <f t="shared" si="51"/>
        <v>0.0542878159730639</v>
      </c>
      <c r="Z99">
        <f t="shared" si="52"/>
        <v>69</v>
      </c>
      <c r="AA99">
        <f t="shared" si="53"/>
        <v>0</v>
      </c>
    </row>
    <row r="100" spans="2:27">
      <c r="B100">
        <v>42.9</v>
      </c>
      <c r="C100">
        <v>-4.7</v>
      </c>
      <c r="D100">
        <v>-0.6</v>
      </c>
      <c r="E100">
        <v>7</v>
      </c>
      <c r="F100">
        <v>69</v>
      </c>
      <c r="G100">
        <f t="shared" si="42"/>
        <v>44.1568351847675</v>
      </c>
      <c r="H100">
        <f t="shared" si="42"/>
        <v>157.772199756061</v>
      </c>
      <c r="I100">
        <f t="shared" si="42"/>
        <v>333.071152804884</v>
      </c>
      <c r="J100">
        <f t="shared" si="43"/>
        <v>0.272375739801458</v>
      </c>
      <c r="K100">
        <f t="shared" si="44"/>
        <v>0.152837345112009</v>
      </c>
      <c r="L100">
        <f t="shared" si="45"/>
        <v>0.2064379240483</v>
      </c>
      <c r="M100">
        <f t="shared" si="46"/>
        <v>0.567676052397898</v>
      </c>
      <c r="N100">
        <f t="shared" si="47"/>
        <v>0.538135131144705</v>
      </c>
      <c r="O100">
        <f t="shared" si="48"/>
        <v>0.551426973635712</v>
      </c>
      <c r="P100">
        <f t="shared" si="49"/>
        <v>72.8287272641612</v>
      </c>
      <c r="Q100">
        <f t="shared" si="50"/>
        <v>14.659152463331</v>
      </c>
      <c r="R100">
        <f t="shared" si="55"/>
        <v>7.39189404780555</v>
      </c>
      <c r="S100">
        <f t="shared" si="54"/>
        <v>-2.97990547032577</v>
      </c>
      <c r="T100">
        <f t="shared" si="54"/>
        <v>1.05802423069834</v>
      </c>
      <c r="U100">
        <f t="shared" si="40"/>
        <v>0.999384151819909</v>
      </c>
      <c r="V100">
        <f t="shared" si="40"/>
        <v>0.0483419773747914</v>
      </c>
      <c r="W100">
        <f t="shared" si="40"/>
        <v>0.742312792212257</v>
      </c>
      <c r="X100">
        <f t="shared" si="41"/>
        <v>73.7657802227757</v>
      </c>
      <c r="Y100">
        <f t="shared" si="51"/>
        <v>22.7126611318004</v>
      </c>
      <c r="Z100">
        <f t="shared" si="52"/>
        <v>69</v>
      </c>
      <c r="AA100">
        <f t="shared" si="53"/>
        <v>0</v>
      </c>
    </row>
    <row r="101" spans="2:27">
      <c r="B101">
        <v>47.6</v>
      </c>
      <c r="C101">
        <v>-6.8</v>
      </c>
      <c r="D101">
        <v>-2.4</v>
      </c>
      <c r="E101">
        <v>8</v>
      </c>
      <c r="F101">
        <v>69</v>
      </c>
      <c r="G101">
        <f t="shared" si="42"/>
        <v>46.1574112569825</v>
      </c>
      <c r="H101">
        <f t="shared" si="42"/>
        <v>167.91824241719</v>
      </c>
      <c r="I101">
        <f t="shared" si="42"/>
        <v>344.197041096717</v>
      </c>
      <c r="J101">
        <f t="shared" si="43"/>
        <v>0.380297161292568</v>
      </c>
      <c r="K101">
        <f t="shared" si="44"/>
        <v>0.313319507306045</v>
      </c>
      <c r="L101">
        <f t="shared" si="45"/>
        <v>0.287651762000752</v>
      </c>
      <c r="M101">
        <f t="shared" si="46"/>
        <v>0.593944772624805</v>
      </c>
      <c r="N101">
        <f t="shared" si="47"/>
        <v>0.577695307726135</v>
      </c>
      <c r="O101">
        <f t="shared" si="48"/>
        <v>0.571421148444902</v>
      </c>
      <c r="P101">
        <f t="shared" si="49"/>
        <v>75.3972471698141</v>
      </c>
      <c r="Q101">
        <f t="shared" si="50"/>
        <v>40.9247713516939</v>
      </c>
      <c r="R101">
        <f t="shared" si="55"/>
        <v>7.56395607444164</v>
      </c>
      <c r="S101">
        <f t="shared" si="54"/>
        <v>-2.95176216006962</v>
      </c>
      <c r="T101">
        <f t="shared" si="54"/>
        <v>1.47691591639845</v>
      </c>
      <c r="U101">
        <f t="shared" si="40"/>
        <v>0.999481450339996</v>
      </c>
      <c r="V101">
        <f t="shared" si="40"/>
        <v>0.0496532930056771</v>
      </c>
      <c r="W101">
        <f t="shared" si="40"/>
        <v>0.814106296096531</v>
      </c>
      <c r="X101">
        <f t="shared" si="41"/>
        <v>77.8407378956388</v>
      </c>
      <c r="Y101">
        <f t="shared" si="51"/>
        <v>78.1586465393844</v>
      </c>
      <c r="Z101">
        <f t="shared" si="52"/>
        <v>84</v>
      </c>
      <c r="AA101">
        <f t="shared" si="53"/>
        <v>1</v>
      </c>
    </row>
    <row r="102" spans="2:27">
      <c r="B102">
        <v>38.1</v>
      </c>
      <c r="C102">
        <v>-6.9</v>
      </c>
      <c r="D102">
        <v>-2.3</v>
      </c>
      <c r="E102">
        <v>8</v>
      </c>
      <c r="F102">
        <v>69</v>
      </c>
      <c r="G102">
        <f t="shared" si="42"/>
        <v>41.2293504518175</v>
      </c>
      <c r="H102">
        <f t="shared" si="42"/>
        <v>142.006940472518</v>
      </c>
      <c r="I102">
        <f t="shared" si="42"/>
        <v>276.81715992867</v>
      </c>
      <c r="J102">
        <f t="shared" si="43"/>
        <v>0.114452070633664</v>
      </c>
      <c r="K102">
        <f t="shared" si="44"/>
        <v>-0.0965251878354935</v>
      </c>
      <c r="L102">
        <f t="shared" si="45"/>
        <v>-0.204190202155428</v>
      </c>
      <c r="M102">
        <f t="shared" si="46"/>
        <v>0.528581824366317</v>
      </c>
      <c r="N102">
        <f t="shared" si="47"/>
        <v>0.475887421767018</v>
      </c>
      <c r="O102">
        <f t="shared" si="48"/>
        <v>0.449129076253517</v>
      </c>
      <c r="P102">
        <f t="shared" si="49"/>
        <v>65.1274205102217</v>
      </c>
      <c r="Q102">
        <f t="shared" si="50"/>
        <v>14.9968719046518</v>
      </c>
      <c r="R102">
        <f t="shared" si="55"/>
        <v>6.97764627573512</v>
      </c>
      <c r="S102">
        <f t="shared" si="54"/>
        <v>-3.04730651108937</v>
      </c>
      <c r="T102">
        <f t="shared" si="54"/>
        <v>0.0724745639978437</v>
      </c>
      <c r="U102">
        <f t="shared" si="40"/>
        <v>0.999068373278289</v>
      </c>
      <c r="V102">
        <f t="shared" si="40"/>
        <v>0.0453339016341033</v>
      </c>
      <c r="W102">
        <f t="shared" si="40"/>
        <v>0.518110714388525</v>
      </c>
      <c r="X102">
        <f t="shared" si="41"/>
        <v>61.0752598008764</v>
      </c>
      <c r="Y102">
        <f t="shared" si="51"/>
        <v>62.8015072236063</v>
      </c>
      <c r="Z102">
        <f t="shared" si="52"/>
        <v>69</v>
      </c>
      <c r="AA102">
        <f t="shared" si="53"/>
        <v>0</v>
      </c>
    </row>
    <row r="103" spans="2:27">
      <c r="B103">
        <v>60.4</v>
      </c>
      <c r="C103">
        <v>-5.7</v>
      </c>
      <c r="D103">
        <v>-4.7</v>
      </c>
      <c r="E103">
        <v>5</v>
      </c>
      <c r="F103">
        <v>69</v>
      </c>
      <c r="G103">
        <f t="shared" si="42"/>
        <v>37.8914525708871</v>
      </c>
      <c r="H103">
        <f t="shared" si="42"/>
        <v>171.506405225242</v>
      </c>
      <c r="I103">
        <f t="shared" si="42"/>
        <v>387.058641878775</v>
      </c>
      <c r="J103">
        <f t="shared" si="43"/>
        <v>-0.065611406634327</v>
      </c>
      <c r="K103">
        <f t="shared" si="44"/>
        <v>0.370074258392054</v>
      </c>
      <c r="L103">
        <f t="shared" si="45"/>
        <v>0.600521620927168</v>
      </c>
      <c r="M103">
        <f t="shared" si="46"/>
        <v>0.483603030136531</v>
      </c>
      <c r="N103">
        <f t="shared" si="47"/>
        <v>0.591476921756427</v>
      </c>
      <c r="O103">
        <f t="shared" si="48"/>
        <v>0.64577563580437</v>
      </c>
      <c r="P103">
        <f t="shared" si="49"/>
        <v>78.1907403992921</v>
      </c>
      <c r="Q103">
        <f t="shared" si="50"/>
        <v>84.4697090871791</v>
      </c>
      <c r="R103">
        <f t="shared" si="55"/>
        <v>7.52909011411897</v>
      </c>
      <c r="S103">
        <f t="shared" si="54"/>
        <v>-2.95934457154169</v>
      </c>
      <c r="T103">
        <f t="shared" si="54"/>
        <v>1.37054134144728</v>
      </c>
      <c r="U103">
        <f t="shared" si="40"/>
        <v>0.999463061608225</v>
      </c>
      <c r="V103">
        <f t="shared" si="40"/>
        <v>0.0492967146811892</v>
      </c>
      <c r="W103">
        <f t="shared" si="40"/>
        <v>0.797467601343914</v>
      </c>
      <c r="X103">
        <f t="shared" si="41"/>
        <v>76.8946890682948</v>
      </c>
      <c r="Y103">
        <f t="shared" si="51"/>
        <v>62.326115485054</v>
      </c>
      <c r="Z103">
        <f t="shared" si="52"/>
        <v>84</v>
      </c>
      <c r="AA103">
        <f t="shared" si="53"/>
        <v>1</v>
      </c>
    </row>
    <row r="104" spans="2:27">
      <c r="B104">
        <v>55.6</v>
      </c>
      <c r="C104">
        <v>-5.6</v>
      </c>
      <c r="D104">
        <v>-4.5</v>
      </c>
      <c r="E104">
        <v>5</v>
      </c>
      <c r="F104">
        <v>69</v>
      </c>
      <c r="G104">
        <f t="shared" si="42"/>
        <v>35.6222938148103</v>
      </c>
      <c r="H104">
        <f t="shared" si="42"/>
        <v>158.943182797571</v>
      </c>
      <c r="I104">
        <f t="shared" si="42"/>
        <v>355.123701495144</v>
      </c>
      <c r="J104">
        <f t="shared" si="43"/>
        <v>-0.188021567360514</v>
      </c>
      <c r="K104">
        <f t="shared" si="44"/>
        <v>0.171359038413579</v>
      </c>
      <c r="L104">
        <f t="shared" si="45"/>
        <v>0.367411328489552</v>
      </c>
      <c r="M104">
        <f t="shared" si="46"/>
        <v>0.453132598669262</v>
      </c>
      <c r="N104">
        <f t="shared" si="47"/>
        <v>0.542735237903039</v>
      </c>
      <c r="O104">
        <f t="shared" si="48"/>
        <v>0.590833316350915</v>
      </c>
      <c r="P104">
        <f t="shared" si="49"/>
        <v>73.4729018628872</v>
      </c>
      <c r="Q104">
        <f t="shared" si="50"/>
        <v>20.0068510750198</v>
      </c>
      <c r="R104">
        <f t="shared" si="55"/>
        <v>7.25754042285002</v>
      </c>
      <c r="S104">
        <f t="shared" si="54"/>
        <v>-3.00359622729756</v>
      </c>
      <c r="T104">
        <f t="shared" si="54"/>
        <v>0.719260616510894</v>
      </c>
      <c r="U104">
        <f t="shared" si="40"/>
        <v>0.999295656936279</v>
      </c>
      <c r="V104">
        <f t="shared" si="40"/>
        <v>0.0472636718078091</v>
      </c>
      <c r="W104">
        <f t="shared" si="40"/>
        <v>0.672444179008168</v>
      </c>
      <c r="X104">
        <f t="shared" si="41"/>
        <v>69.8065826326794</v>
      </c>
      <c r="Y104">
        <f t="shared" si="51"/>
        <v>0.650575543339953</v>
      </c>
      <c r="Z104">
        <f t="shared" si="52"/>
        <v>69</v>
      </c>
      <c r="AA104">
        <f t="shared" si="53"/>
        <v>0</v>
      </c>
    </row>
    <row r="105" spans="2:27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42"/>
        <v>35.6222938148103</v>
      </c>
      <c r="H105">
        <f t="shared" si="42"/>
        <v>158.943182797571</v>
      </c>
      <c r="I105">
        <f t="shared" si="42"/>
        <v>355.123701495144</v>
      </c>
      <c r="J105">
        <f t="shared" si="43"/>
        <v>-0.188021567360514</v>
      </c>
      <c r="K105">
        <f t="shared" si="44"/>
        <v>0.171359038413579</v>
      </c>
      <c r="L105">
        <f t="shared" si="45"/>
        <v>0.367411328489552</v>
      </c>
      <c r="M105">
        <f t="shared" si="46"/>
        <v>0.453132598669262</v>
      </c>
      <c r="N105">
        <f t="shared" si="47"/>
        <v>0.542735237903039</v>
      </c>
      <c r="O105">
        <f t="shared" si="48"/>
        <v>0.590833316350915</v>
      </c>
      <c r="P105">
        <f t="shared" si="49"/>
        <v>73.4729018628872</v>
      </c>
      <c r="Q105">
        <f t="shared" si="50"/>
        <v>20.0068510750198</v>
      </c>
      <c r="R105">
        <f t="shared" si="55"/>
        <v>7.25754042285002</v>
      </c>
      <c r="S105">
        <f t="shared" si="54"/>
        <v>-3.00359622729756</v>
      </c>
      <c r="T105">
        <f t="shared" si="54"/>
        <v>0.719260616510894</v>
      </c>
      <c r="U105">
        <f t="shared" si="40"/>
        <v>0.999295656936279</v>
      </c>
      <c r="V105">
        <f t="shared" si="40"/>
        <v>0.0472636718078091</v>
      </c>
      <c r="W105">
        <f t="shared" si="40"/>
        <v>0.672444179008168</v>
      </c>
      <c r="X105">
        <f t="shared" si="41"/>
        <v>69.8065826326794</v>
      </c>
      <c r="Y105">
        <f t="shared" si="51"/>
        <v>0.650575543339953</v>
      </c>
      <c r="Z105">
        <f t="shared" si="52"/>
        <v>69</v>
      </c>
      <c r="AA105">
        <f t="shared" si="53"/>
        <v>0</v>
      </c>
    </row>
    <row r="106" spans="2:27">
      <c r="B106">
        <v>60.4</v>
      </c>
      <c r="C106">
        <v>-6.2</v>
      </c>
      <c r="D106">
        <v>-3.9</v>
      </c>
      <c r="E106">
        <v>6</v>
      </c>
      <c r="F106">
        <v>84</v>
      </c>
      <c r="G106">
        <f t="shared" si="42"/>
        <v>43.6567327049593</v>
      </c>
      <c r="H106">
        <f t="shared" si="42"/>
        <v>183.920673854193</v>
      </c>
      <c r="I106">
        <f t="shared" si="42"/>
        <v>405.415493669776</v>
      </c>
      <c r="J106">
        <f t="shared" si="43"/>
        <v>0.245397625216506</v>
      </c>
      <c r="K106">
        <f t="shared" si="44"/>
        <v>0.566433443758405</v>
      </c>
      <c r="L106">
        <f t="shared" si="45"/>
        <v>0.734518147547514</v>
      </c>
      <c r="M106">
        <f t="shared" si="46"/>
        <v>0.561043377336049</v>
      </c>
      <c r="N106">
        <f t="shared" si="47"/>
        <v>0.637939804290223</v>
      </c>
      <c r="O106">
        <f t="shared" si="48"/>
        <v>0.675795964831655</v>
      </c>
      <c r="P106">
        <f t="shared" si="49"/>
        <v>82.1763247961775</v>
      </c>
      <c r="Q106">
        <f t="shared" si="50"/>
        <v>3.325791249037</v>
      </c>
      <c r="R106">
        <f t="shared" si="55"/>
        <v>7.83665508620459</v>
      </c>
      <c r="S106">
        <f t="shared" ref="S106:T125" si="56">SUMPRODUCT($M106:$O106,INDEX($I$2:$K$4,S$10,0))+INDEX($L$2:$L$4,S$10,1)</f>
        <v>-2.90845590229808</v>
      </c>
      <c r="T106">
        <f t="shared" si="56"/>
        <v>2.11706505569288</v>
      </c>
      <c r="U106">
        <f t="shared" si="40"/>
        <v>0.999605167919557</v>
      </c>
      <c r="V106">
        <f t="shared" si="40"/>
        <v>0.0517371371130505</v>
      </c>
      <c r="W106">
        <f t="shared" si="40"/>
        <v>0.892550781071335</v>
      </c>
      <c r="X106">
        <f t="shared" si="41"/>
        <v>82.314560882541</v>
      </c>
      <c r="Y106">
        <f t="shared" si="51"/>
        <v>2.84070501866106</v>
      </c>
      <c r="Z106">
        <f t="shared" si="52"/>
        <v>84</v>
      </c>
      <c r="AA106">
        <f t="shared" si="53"/>
        <v>0</v>
      </c>
    </row>
    <row r="107" spans="2:27">
      <c r="B107">
        <v>55.6</v>
      </c>
      <c r="C107">
        <v>-6.6</v>
      </c>
      <c r="D107">
        <v>-4.3</v>
      </c>
      <c r="E107">
        <v>6</v>
      </c>
      <c r="F107">
        <v>84</v>
      </c>
      <c r="G107">
        <f t="shared" si="42"/>
        <v>40.2250695055286</v>
      </c>
      <c r="H107">
        <f t="shared" si="42"/>
        <v>168.547033798114</v>
      </c>
      <c r="I107">
        <f t="shared" si="42"/>
        <v>364.494164210477</v>
      </c>
      <c r="J107">
        <f t="shared" si="43"/>
        <v>0.0602759616592459</v>
      </c>
      <c r="K107">
        <f t="shared" si="44"/>
        <v>0.323265237257107</v>
      </c>
      <c r="L107">
        <f t="shared" si="45"/>
        <v>0.435811371752719</v>
      </c>
      <c r="M107">
        <f t="shared" si="46"/>
        <v>0.51506442969441</v>
      </c>
      <c r="N107">
        <f t="shared" si="47"/>
        <v>0.580119808723951</v>
      </c>
      <c r="O107">
        <f t="shared" si="48"/>
        <v>0.607260513157309</v>
      </c>
      <c r="P107">
        <f t="shared" si="49"/>
        <v>76.2721252547931</v>
      </c>
      <c r="Q107">
        <f t="shared" si="50"/>
        <v>59.7200480776062</v>
      </c>
      <c r="R107">
        <f t="shared" si="55"/>
        <v>7.48812983456945</v>
      </c>
      <c r="S107">
        <f t="shared" si="56"/>
        <v>-2.96538114431209</v>
      </c>
      <c r="T107">
        <f t="shared" si="56"/>
        <v>1.28133065210729</v>
      </c>
      <c r="U107">
        <f t="shared" si="40"/>
        <v>0.999440624383434</v>
      </c>
      <c r="V107">
        <f t="shared" si="40"/>
        <v>0.0490145698392039</v>
      </c>
      <c r="W107">
        <f t="shared" si="40"/>
        <v>0.782676197718723</v>
      </c>
      <c r="X107">
        <f t="shared" ref="X107:X138" si="57">MMULT(U107:W107,$M$2:$M$4)+$N$2</f>
        <v>76.0547141457574</v>
      </c>
      <c r="Y107">
        <f t="shared" si="51"/>
        <v>63.127567305628</v>
      </c>
      <c r="Z107">
        <f t="shared" si="52"/>
        <v>84</v>
      </c>
      <c r="AA107">
        <f t="shared" si="53"/>
        <v>0</v>
      </c>
    </row>
    <row r="108" spans="2:27">
      <c r="B108">
        <v>46.1</v>
      </c>
      <c r="C108">
        <v>-7.4</v>
      </c>
      <c r="D108">
        <v>-0.4</v>
      </c>
      <c r="E108">
        <v>9</v>
      </c>
      <c r="F108">
        <v>84</v>
      </c>
      <c r="G108">
        <f t="shared" ref="G108:I139" si="58">SUMPRODUCT($B108:$E108,INDEX($B$2:$E$4,G$10,0))+INDEX($F$2:$F$4,G$10,1)</f>
        <v>56.2768926018417</v>
      </c>
      <c r="H108">
        <f t="shared" si="58"/>
        <v>188.855711297456</v>
      </c>
      <c r="I108">
        <f t="shared" si="58"/>
        <v>374.975945360427</v>
      </c>
      <c r="J108">
        <f t="shared" si="43"/>
        <v>0.926194328942286</v>
      </c>
      <c r="K108">
        <f t="shared" si="44"/>
        <v>0.644492003716721</v>
      </c>
      <c r="L108">
        <f t="shared" si="45"/>
        <v>0.512323525518453</v>
      </c>
      <c r="M108">
        <f t="shared" si="46"/>
        <v>0.716302559911465</v>
      </c>
      <c r="N108">
        <f t="shared" si="47"/>
        <v>0.655768177094908</v>
      </c>
      <c r="O108">
        <f t="shared" si="48"/>
        <v>0.62535100493624</v>
      </c>
      <c r="P108">
        <f t="shared" si="49"/>
        <v>82.1711545835752</v>
      </c>
      <c r="Q108">
        <f t="shared" si="50"/>
        <v>3.34467555717794</v>
      </c>
      <c r="R108">
        <f t="shared" si="55"/>
        <v>8.07273513970989</v>
      </c>
      <c r="S108">
        <f t="shared" si="56"/>
        <v>-2.86768414960301</v>
      </c>
      <c r="T108">
        <f t="shared" si="56"/>
        <v>2.71066182288833</v>
      </c>
      <c r="U108">
        <f t="shared" si="40"/>
        <v>0.999688168325334</v>
      </c>
      <c r="V108">
        <f t="shared" si="40"/>
        <v>0.0537743669938378</v>
      </c>
      <c r="W108">
        <f t="shared" si="40"/>
        <v>0.937652849983127</v>
      </c>
      <c r="X108">
        <f t="shared" si="57"/>
        <v>84.914183121436</v>
      </c>
      <c r="Y108">
        <f t="shared" si="51"/>
        <v>0.83573077951841</v>
      </c>
      <c r="Z108">
        <f t="shared" si="52"/>
        <v>84</v>
      </c>
      <c r="AA108">
        <f t="shared" si="53"/>
        <v>0</v>
      </c>
    </row>
    <row r="109" spans="2:27">
      <c r="B109">
        <v>55.6</v>
      </c>
      <c r="C109">
        <v>-5.8</v>
      </c>
      <c r="D109">
        <v>-0.4</v>
      </c>
      <c r="E109">
        <v>9</v>
      </c>
      <c r="F109">
        <v>84</v>
      </c>
      <c r="G109">
        <f t="shared" si="58"/>
        <v>57.6450534124737</v>
      </c>
      <c r="H109">
        <f t="shared" si="58"/>
        <v>205.887222723018</v>
      </c>
      <c r="I109">
        <f t="shared" si="58"/>
        <v>436.810667572139</v>
      </c>
      <c r="J109">
        <f t="shared" si="43"/>
        <v>1</v>
      </c>
      <c r="K109">
        <f t="shared" si="44"/>
        <v>0.913883122036979</v>
      </c>
      <c r="L109">
        <f t="shared" si="45"/>
        <v>0.963688394355333</v>
      </c>
      <c r="M109">
        <f t="shared" si="46"/>
        <v>0.731058578630005</v>
      </c>
      <c r="N109">
        <f t="shared" si="47"/>
        <v>0.713794111951116</v>
      </c>
      <c r="O109">
        <f t="shared" si="48"/>
        <v>0.723859675048429</v>
      </c>
      <c r="P109">
        <f t="shared" si="49"/>
        <v>89.2216690864992</v>
      </c>
      <c r="Q109">
        <f t="shared" si="50"/>
        <v>27.2658280489016</v>
      </c>
      <c r="R109">
        <f t="shared" si="55"/>
        <v>8.4227168425376</v>
      </c>
      <c r="S109">
        <f t="shared" si="56"/>
        <v>-2.81107001564576</v>
      </c>
      <c r="T109">
        <f t="shared" si="56"/>
        <v>3.54035281208974</v>
      </c>
      <c r="U109">
        <f t="shared" si="40"/>
        <v>0.999780231675078</v>
      </c>
      <c r="V109">
        <f t="shared" si="40"/>
        <v>0.0567288963269525</v>
      </c>
      <c r="W109">
        <f t="shared" si="40"/>
        <v>0.971814377582783</v>
      </c>
      <c r="X109">
        <f t="shared" si="57"/>
        <v>86.9293893728963</v>
      </c>
      <c r="Y109">
        <f t="shared" si="51"/>
        <v>8.58132209803784</v>
      </c>
      <c r="Z109">
        <f t="shared" si="52"/>
        <v>84</v>
      </c>
      <c r="AA109">
        <f t="shared" si="53"/>
        <v>0</v>
      </c>
    </row>
    <row r="110" spans="2:27">
      <c r="B110">
        <v>60.4</v>
      </c>
      <c r="C110">
        <v>-6.2</v>
      </c>
      <c r="D110">
        <v>-3.8</v>
      </c>
      <c r="E110">
        <v>6</v>
      </c>
      <c r="F110">
        <v>84</v>
      </c>
      <c r="G110">
        <f t="shared" si="58"/>
        <v>44.0712864299355</v>
      </c>
      <c r="H110">
        <f t="shared" si="58"/>
        <v>184.938970525036</v>
      </c>
      <c r="I110">
        <f t="shared" si="58"/>
        <v>407.327512857031</v>
      </c>
      <c r="J110">
        <f t="shared" si="43"/>
        <v>0.267760797457354</v>
      </c>
      <c r="K110">
        <f t="shared" si="44"/>
        <v>0.582540063546037</v>
      </c>
      <c r="L110">
        <f t="shared" si="45"/>
        <v>0.748475003158739</v>
      </c>
      <c r="M110">
        <f t="shared" si="46"/>
        <v>0.566543101636003</v>
      </c>
      <c r="N110">
        <f t="shared" si="47"/>
        <v>0.641651665257516</v>
      </c>
      <c r="O110">
        <f t="shared" si="48"/>
        <v>0.678846319240792</v>
      </c>
      <c r="P110">
        <f t="shared" si="49"/>
        <v>82.5194304745226</v>
      </c>
      <c r="Q110">
        <f t="shared" si="50"/>
        <v>2.19208611977239</v>
      </c>
      <c r="R110">
        <f t="shared" si="55"/>
        <v>7.86123381231598</v>
      </c>
      <c r="S110">
        <f t="shared" si="56"/>
        <v>-2.90440122565102</v>
      </c>
      <c r="T110">
        <f t="shared" si="56"/>
        <v>2.17651342383253</v>
      </c>
      <c r="U110">
        <f t="shared" si="40"/>
        <v>0.999614750405427</v>
      </c>
      <c r="V110">
        <f t="shared" si="40"/>
        <v>0.0519364231360335</v>
      </c>
      <c r="W110">
        <f t="shared" si="40"/>
        <v>0.898120492663052</v>
      </c>
      <c r="X110">
        <f t="shared" si="57"/>
        <v>82.6338866082882</v>
      </c>
      <c r="Y110">
        <f t="shared" si="51"/>
        <v>1.86626579901437</v>
      </c>
      <c r="Z110">
        <f t="shared" si="52"/>
        <v>84</v>
      </c>
      <c r="AA110">
        <f t="shared" si="53"/>
        <v>0</v>
      </c>
    </row>
    <row r="111" spans="2:27">
      <c r="B111">
        <v>41.3</v>
      </c>
      <c r="C111">
        <v>-6.3</v>
      </c>
      <c r="D111">
        <v>-2.3</v>
      </c>
      <c r="E111">
        <v>8</v>
      </c>
      <c r="F111">
        <v>84</v>
      </c>
      <c r="G111">
        <f t="shared" si="58"/>
        <v>41.5284373804995</v>
      </c>
      <c r="H111">
        <f t="shared" si="58"/>
        <v>147.341001123222</v>
      </c>
      <c r="I111">
        <f t="shared" si="58"/>
        <v>297.342177703612</v>
      </c>
      <c r="J111">
        <f t="shared" si="43"/>
        <v>0.130586366620235</v>
      </c>
      <c r="K111">
        <f t="shared" si="44"/>
        <v>-0.0121551910702957</v>
      </c>
      <c r="L111">
        <f t="shared" si="45"/>
        <v>-0.0543670667956164</v>
      </c>
      <c r="M111">
        <f t="shared" si="46"/>
        <v>0.532600277650936</v>
      </c>
      <c r="N111">
        <f t="shared" si="47"/>
        <v>0.496961239646734</v>
      </c>
      <c r="O111">
        <f t="shared" si="48"/>
        <v>0.486411580165535</v>
      </c>
      <c r="P111">
        <f t="shared" si="49"/>
        <v>67.7483985634353</v>
      </c>
      <c r="Q111">
        <f t="shared" si="50"/>
        <v>264.11454925295</v>
      </c>
      <c r="R111">
        <f t="shared" si="55"/>
        <v>7.10525515817458</v>
      </c>
      <c r="S111">
        <f t="shared" si="56"/>
        <v>-3.02668773259654</v>
      </c>
      <c r="T111">
        <f t="shared" si="56"/>
        <v>0.374540922481615</v>
      </c>
      <c r="U111">
        <f t="shared" si="40"/>
        <v>0.999179892887928</v>
      </c>
      <c r="V111">
        <f t="shared" si="40"/>
        <v>0.0462346688408346</v>
      </c>
      <c r="W111">
        <f t="shared" si="40"/>
        <v>0.592555768005484</v>
      </c>
      <c r="X111">
        <f t="shared" si="57"/>
        <v>65.2859963627866</v>
      </c>
      <c r="Y111">
        <f t="shared" si="51"/>
        <v>350.213932133636</v>
      </c>
      <c r="Z111">
        <f t="shared" si="52"/>
        <v>69</v>
      </c>
      <c r="AA111">
        <f t="shared" si="53"/>
        <v>1</v>
      </c>
    </row>
    <row r="112" spans="2:27">
      <c r="B112">
        <v>50.9</v>
      </c>
      <c r="C112">
        <v>-6</v>
      </c>
      <c r="D112">
        <v>-2.5</v>
      </c>
      <c r="E112">
        <v>7</v>
      </c>
      <c r="F112">
        <v>84</v>
      </c>
      <c r="G112">
        <f t="shared" si="58"/>
        <v>44.4470120083424</v>
      </c>
      <c r="H112">
        <f t="shared" si="58"/>
        <v>170.236144058045</v>
      </c>
      <c r="I112">
        <f t="shared" si="58"/>
        <v>361.975398552425</v>
      </c>
      <c r="J112">
        <f t="shared" si="43"/>
        <v>0.288029378630253</v>
      </c>
      <c r="K112">
        <f t="shared" si="44"/>
        <v>0.349982261396624</v>
      </c>
      <c r="L112">
        <f t="shared" si="45"/>
        <v>0.417425547571527</v>
      </c>
      <c r="M112">
        <f t="shared" si="46"/>
        <v>0.57151362389209</v>
      </c>
      <c r="N112">
        <f t="shared" si="47"/>
        <v>0.586613277345611</v>
      </c>
      <c r="O112">
        <f t="shared" si="48"/>
        <v>0.602867042184803</v>
      </c>
      <c r="P112">
        <f t="shared" si="49"/>
        <v>76.9971104260581</v>
      </c>
      <c r="Q112">
        <f t="shared" si="50"/>
        <v>49.0404623848236</v>
      </c>
      <c r="R112">
        <f t="shared" si="55"/>
        <v>7.60311161368565</v>
      </c>
      <c r="S112">
        <f t="shared" si="56"/>
        <v>-2.94585404274734</v>
      </c>
      <c r="T112">
        <f t="shared" si="56"/>
        <v>1.56359340517045</v>
      </c>
      <c r="U112">
        <f t="shared" si="40"/>
        <v>0.999501352131626</v>
      </c>
      <c r="V112">
        <f t="shared" si="40"/>
        <v>0.0499328272652771</v>
      </c>
      <c r="W112">
        <f t="shared" si="40"/>
        <v>0.826868378691234</v>
      </c>
      <c r="X112">
        <f t="shared" si="57"/>
        <v>78.5666497505615</v>
      </c>
      <c r="Y112">
        <f t="shared" si="51"/>
        <v>29.5212949330732</v>
      </c>
      <c r="Z112">
        <f t="shared" si="52"/>
        <v>84</v>
      </c>
      <c r="AA112">
        <f t="shared" si="53"/>
        <v>0</v>
      </c>
    </row>
    <row r="113" spans="2:27">
      <c r="B113">
        <v>46.1</v>
      </c>
      <c r="C113">
        <v>-4.5</v>
      </c>
      <c r="D113">
        <v>-1.4</v>
      </c>
      <c r="E113">
        <v>7</v>
      </c>
      <c r="F113">
        <v>84</v>
      </c>
      <c r="G113">
        <f t="shared" si="58"/>
        <v>42.1993466388426</v>
      </c>
      <c r="H113">
        <f t="shared" si="58"/>
        <v>157.59937695734</v>
      </c>
      <c r="I113">
        <f t="shared" si="58"/>
        <v>340.288597920075</v>
      </c>
      <c r="J113">
        <f t="shared" si="43"/>
        <v>0.166778682352459</v>
      </c>
      <c r="K113">
        <f t="shared" si="44"/>
        <v>0.150103769338525</v>
      </c>
      <c r="L113">
        <f t="shared" si="45"/>
        <v>0.259121934766449</v>
      </c>
      <c r="M113">
        <f t="shared" si="46"/>
        <v>0.541598293433844</v>
      </c>
      <c r="N113">
        <f t="shared" si="47"/>
        <v>0.53745564219801</v>
      </c>
      <c r="O113">
        <f t="shared" si="48"/>
        <v>0.564420431682422</v>
      </c>
      <c r="P113">
        <f t="shared" si="49"/>
        <v>73.1337018312477</v>
      </c>
      <c r="Q113">
        <f t="shared" si="50"/>
        <v>118.076435892229</v>
      </c>
      <c r="R113">
        <f t="shared" si="55"/>
        <v>7.36627695146713</v>
      </c>
      <c r="S113">
        <f t="shared" si="56"/>
        <v>-2.98449348867584</v>
      </c>
      <c r="T113">
        <f t="shared" si="56"/>
        <v>0.991410742133171</v>
      </c>
      <c r="U113">
        <f t="shared" si="40"/>
        <v>0.999368181866881</v>
      </c>
      <c r="V113">
        <f t="shared" si="40"/>
        <v>0.04813134230092</v>
      </c>
      <c r="W113">
        <f t="shared" si="40"/>
        <v>0.729366480263454</v>
      </c>
      <c r="X113">
        <f t="shared" si="57"/>
        <v>73.0318155169542</v>
      </c>
      <c r="Y113">
        <f t="shared" si="51"/>
        <v>120.301070854127</v>
      </c>
      <c r="Z113">
        <f t="shared" si="52"/>
        <v>69</v>
      </c>
      <c r="AA113">
        <f t="shared" si="53"/>
        <v>1</v>
      </c>
    </row>
    <row r="114" spans="2:27">
      <c r="B114">
        <v>60.4</v>
      </c>
      <c r="C114">
        <v>-6.9</v>
      </c>
      <c r="D114">
        <v>-2.5</v>
      </c>
      <c r="E114">
        <v>7</v>
      </c>
      <c r="F114">
        <v>84</v>
      </c>
      <c r="G114">
        <f t="shared" si="58"/>
        <v>52.4392623514898</v>
      </c>
      <c r="H114">
        <f t="shared" si="58"/>
        <v>203.764467466863</v>
      </c>
      <c r="I114">
        <f t="shared" si="58"/>
        <v>436.238751003455</v>
      </c>
      <c r="J114">
        <f t="shared" si="43"/>
        <v>0.719172702758029</v>
      </c>
      <c r="K114">
        <f t="shared" si="44"/>
        <v>0.880307040731737</v>
      </c>
      <c r="L114">
        <f t="shared" si="45"/>
        <v>0.959513667959282</v>
      </c>
      <c r="M114">
        <f t="shared" si="46"/>
        <v>0.672424814567213</v>
      </c>
      <c r="N114">
        <f t="shared" si="47"/>
        <v>0.706885843436125</v>
      </c>
      <c r="O114">
        <f t="shared" si="48"/>
        <v>0.723024422782345</v>
      </c>
      <c r="P114">
        <f t="shared" si="49"/>
        <v>88.1825555210096</v>
      </c>
      <c r="Q114">
        <f t="shared" si="50"/>
        <v>17.493770686328</v>
      </c>
      <c r="R114">
        <f t="shared" si="55"/>
        <v>8.29168696645944</v>
      </c>
      <c r="S114">
        <f t="shared" si="56"/>
        <v>-2.83322400390379</v>
      </c>
      <c r="T114">
        <f t="shared" si="56"/>
        <v>3.22065267188289</v>
      </c>
      <c r="U114">
        <f t="shared" si="40"/>
        <v>0.999749471413562</v>
      </c>
      <c r="V114">
        <f t="shared" si="40"/>
        <v>0.0555549962452152</v>
      </c>
      <c r="W114">
        <f t="shared" si="40"/>
        <v>0.961604119474095</v>
      </c>
      <c r="X114">
        <f t="shared" si="57"/>
        <v>86.3176055475883</v>
      </c>
      <c r="Y114">
        <f t="shared" si="51"/>
        <v>5.37129547421226</v>
      </c>
      <c r="Z114">
        <f t="shared" si="52"/>
        <v>84</v>
      </c>
      <c r="AA114">
        <f t="shared" si="53"/>
        <v>0</v>
      </c>
    </row>
    <row r="115" spans="2:27">
      <c r="B115">
        <v>50.9</v>
      </c>
      <c r="C115">
        <v>-5.6</v>
      </c>
      <c r="D115">
        <v>-0.4</v>
      </c>
      <c r="E115">
        <v>7</v>
      </c>
      <c r="F115">
        <v>84</v>
      </c>
      <c r="G115">
        <f t="shared" si="58"/>
        <v>52.0927859076395</v>
      </c>
      <c r="H115">
        <f t="shared" si="58"/>
        <v>188.980884228431</v>
      </c>
      <c r="I115">
        <f t="shared" si="58"/>
        <v>400.139220646496</v>
      </c>
      <c r="J115">
        <f t="shared" si="43"/>
        <v>0.700481971196842</v>
      </c>
      <c r="K115">
        <f t="shared" si="44"/>
        <v>0.646471891174528</v>
      </c>
      <c r="L115">
        <f t="shared" si="45"/>
        <v>0.696003795159122</v>
      </c>
      <c r="M115">
        <f t="shared" si="46"/>
        <v>0.66829462272351</v>
      </c>
      <c r="N115">
        <f t="shared" si="47"/>
        <v>0.656214971575646</v>
      </c>
      <c r="O115">
        <f t="shared" si="48"/>
        <v>0.667301167392115</v>
      </c>
      <c r="P115">
        <f t="shared" si="49"/>
        <v>83.7221107626161</v>
      </c>
      <c r="Q115">
        <f t="shared" si="50"/>
        <v>0.0772224282537992</v>
      </c>
      <c r="R115">
        <f t="shared" si="55"/>
        <v>8.06659555786307</v>
      </c>
      <c r="S115">
        <f t="shared" si="56"/>
        <v>-2.86951481570525</v>
      </c>
      <c r="T115">
        <f t="shared" si="56"/>
        <v>2.68233272669844</v>
      </c>
      <c r="U115">
        <f t="shared" si="40"/>
        <v>0.999686248522564</v>
      </c>
      <c r="V115">
        <f t="shared" si="40"/>
        <v>0.0536812938447584</v>
      </c>
      <c r="W115">
        <f t="shared" si="40"/>
        <v>0.935976054210463</v>
      </c>
      <c r="X115">
        <f t="shared" si="57"/>
        <v>84.8169901599319</v>
      </c>
      <c r="Y115">
        <f t="shared" si="51"/>
        <v>0.667472921425513</v>
      </c>
      <c r="Z115">
        <f t="shared" si="52"/>
        <v>84</v>
      </c>
      <c r="AA115">
        <f t="shared" si="53"/>
        <v>0</v>
      </c>
    </row>
    <row r="116" spans="2:27">
      <c r="B116">
        <v>55.6</v>
      </c>
      <c r="C116">
        <v>-6</v>
      </c>
      <c r="D116">
        <v>-2.4</v>
      </c>
      <c r="E116">
        <v>7</v>
      </c>
      <c r="F116">
        <v>84</v>
      </c>
      <c r="G116">
        <f t="shared" si="58"/>
        <v>47.6358412200319</v>
      </c>
      <c r="H116">
        <f t="shared" si="58"/>
        <v>184.903968533707</v>
      </c>
      <c r="I116">
        <f t="shared" si="58"/>
        <v>398.414629755987</v>
      </c>
      <c r="J116">
        <f t="shared" si="43"/>
        <v>0.460051320808575</v>
      </c>
      <c r="K116">
        <f t="shared" si="44"/>
        <v>0.581986429440878</v>
      </c>
      <c r="L116">
        <f t="shared" si="45"/>
        <v>0.68341507941416</v>
      </c>
      <c r="M116">
        <f t="shared" si="46"/>
        <v>0.613026350791027</v>
      </c>
      <c r="N116">
        <f t="shared" si="47"/>
        <v>0.641524355526317</v>
      </c>
      <c r="O116">
        <f t="shared" si="48"/>
        <v>0.664500481030819</v>
      </c>
      <c r="P116">
        <f t="shared" si="49"/>
        <v>82.3953101573428</v>
      </c>
      <c r="Q116">
        <f t="shared" si="50"/>
        <v>2.57502949112731</v>
      </c>
      <c r="R116">
        <f t="shared" si="55"/>
        <v>7.92264611236415</v>
      </c>
      <c r="S116">
        <f t="shared" si="56"/>
        <v>-2.89367896845303</v>
      </c>
      <c r="T116">
        <f t="shared" si="56"/>
        <v>2.33051662470232</v>
      </c>
      <c r="U116">
        <f t="shared" si="40"/>
        <v>0.999637689322365</v>
      </c>
      <c r="V116">
        <f t="shared" si="40"/>
        <v>0.0524669202513953</v>
      </c>
      <c r="W116">
        <f t="shared" si="40"/>
        <v>0.911373074525132</v>
      </c>
      <c r="X116">
        <f t="shared" si="57"/>
        <v>83.395518315846</v>
      </c>
      <c r="Y116">
        <f t="shared" si="51"/>
        <v>0.365398106477685</v>
      </c>
      <c r="Z116">
        <f t="shared" si="52"/>
        <v>84</v>
      </c>
      <c r="AA116">
        <f t="shared" si="53"/>
        <v>0</v>
      </c>
    </row>
    <row r="117" spans="2:27">
      <c r="B117">
        <v>60.4</v>
      </c>
      <c r="C117">
        <v>-7.4</v>
      </c>
      <c r="D117">
        <v>-4.5</v>
      </c>
      <c r="E117">
        <v>5</v>
      </c>
      <c r="F117">
        <v>84</v>
      </c>
      <c r="G117">
        <f t="shared" si="58"/>
        <v>43.2249409029498</v>
      </c>
      <c r="H117">
        <f t="shared" si="58"/>
        <v>184.760830715542</v>
      </c>
      <c r="I117">
        <f t="shared" si="58"/>
        <v>399.334148816021</v>
      </c>
      <c r="J117">
        <f t="shared" si="43"/>
        <v>0.222104541935011</v>
      </c>
      <c r="K117">
        <f t="shared" si="44"/>
        <v>0.579722387457419</v>
      </c>
      <c r="L117">
        <f t="shared" si="45"/>
        <v>0.690127143204214</v>
      </c>
      <c r="M117">
        <f t="shared" si="46"/>
        <v>0.555298995243543</v>
      </c>
      <c r="N117">
        <f t="shared" si="47"/>
        <v>0.641003525191106</v>
      </c>
      <c r="O117">
        <f t="shared" si="48"/>
        <v>0.665995209793818</v>
      </c>
      <c r="P117">
        <f t="shared" si="49"/>
        <v>81.6791396894744</v>
      </c>
      <c r="Q117">
        <f t="shared" si="50"/>
        <v>5.386392580973</v>
      </c>
      <c r="R117">
        <f t="shared" si="55"/>
        <v>7.81094824170864</v>
      </c>
      <c r="S117">
        <f t="shared" si="56"/>
        <v>-2.912710588844</v>
      </c>
      <c r="T117">
        <f t="shared" si="56"/>
        <v>2.05818190992639</v>
      </c>
      <c r="U117">
        <f t="shared" si="40"/>
        <v>0.999594890611869</v>
      </c>
      <c r="V117">
        <f t="shared" si="40"/>
        <v>0.0515287981268852</v>
      </c>
      <c r="W117">
        <f t="shared" si="40"/>
        <v>0.886771748166757</v>
      </c>
      <c r="X117">
        <f t="shared" si="57"/>
        <v>81.9831786371115</v>
      </c>
      <c r="Y117">
        <f t="shared" si="51"/>
        <v>4.0675684098034</v>
      </c>
      <c r="Z117">
        <f t="shared" si="52"/>
        <v>84</v>
      </c>
      <c r="AA117">
        <f t="shared" si="53"/>
        <v>0</v>
      </c>
    </row>
    <row r="118" spans="2:27">
      <c r="B118">
        <v>41.3</v>
      </c>
      <c r="C118">
        <v>-5.5</v>
      </c>
      <c r="D118">
        <v>-0.6</v>
      </c>
      <c r="E118">
        <v>8</v>
      </c>
      <c r="F118">
        <v>84</v>
      </c>
      <c r="G118">
        <f t="shared" si="58"/>
        <v>46.4561420546894</v>
      </c>
      <c r="H118">
        <f t="shared" si="58"/>
        <v>159.373064692914</v>
      </c>
      <c r="I118">
        <f t="shared" si="58"/>
        <v>325.869342210371</v>
      </c>
      <c r="J118">
        <f t="shared" si="43"/>
        <v>0.396412245732224</v>
      </c>
      <c r="K118">
        <f t="shared" si="44"/>
        <v>0.178158573794702</v>
      </c>
      <c r="L118">
        <f t="shared" si="45"/>
        <v>0.153868038098937</v>
      </c>
      <c r="M118">
        <f t="shared" si="46"/>
        <v>0.597825359209141</v>
      </c>
      <c r="N118">
        <f t="shared" si="47"/>
        <v>0.544422207054399</v>
      </c>
      <c r="O118">
        <f t="shared" si="48"/>
        <v>0.53839129537539</v>
      </c>
      <c r="P118">
        <f t="shared" si="49"/>
        <v>72.7426979406204</v>
      </c>
      <c r="Q118">
        <f t="shared" si="50"/>
        <v>126.726849656113</v>
      </c>
      <c r="R118">
        <f t="shared" si="55"/>
        <v>7.43658012007015</v>
      </c>
      <c r="S118">
        <f t="shared" si="56"/>
        <v>-2.97218063067109</v>
      </c>
      <c r="T118">
        <f t="shared" si="56"/>
        <v>1.17199312616093</v>
      </c>
      <c r="U118">
        <f t="shared" si="40"/>
        <v>0.999411049985879</v>
      </c>
      <c r="V118">
        <f t="shared" si="40"/>
        <v>0.0486986013420258</v>
      </c>
      <c r="W118">
        <f t="shared" si="40"/>
        <v>0.763505093676205</v>
      </c>
      <c r="X118">
        <f t="shared" si="57"/>
        <v>74.9676289637761</v>
      </c>
      <c r="Y118">
        <f t="shared" si="51"/>
        <v>81.5837265360155</v>
      </c>
      <c r="Z118">
        <f t="shared" si="52"/>
        <v>84</v>
      </c>
      <c r="AA118">
        <f t="shared" si="53"/>
        <v>0</v>
      </c>
    </row>
    <row r="119" spans="2:27">
      <c r="B119">
        <v>50.9</v>
      </c>
      <c r="C119">
        <v>-6.7</v>
      </c>
      <c r="D119">
        <v>-3.7</v>
      </c>
      <c r="E119">
        <v>5</v>
      </c>
      <c r="F119">
        <v>84</v>
      </c>
      <c r="G119">
        <f t="shared" si="58"/>
        <v>39.0790475222131</v>
      </c>
      <c r="H119">
        <f t="shared" si="58"/>
        <v>160.698625632131</v>
      </c>
      <c r="I119">
        <f t="shared" si="58"/>
        <v>341.36124028218</v>
      </c>
      <c r="J119">
        <f t="shared" si="43"/>
        <v>-0.00154639202037998</v>
      </c>
      <c r="K119">
        <f t="shared" si="44"/>
        <v>0.199125259304554</v>
      </c>
      <c r="L119">
        <f t="shared" si="45"/>
        <v>0.266951727830333</v>
      </c>
      <c r="M119">
        <f t="shared" si="46"/>
        <v>0.499613402071945</v>
      </c>
      <c r="N119">
        <f t="shared" si="47"/>
        <v>0.549617475068736</v>
      </c>
      <c r="O119">
        <f t="shared" si="48"/>
        <v>0.566344406090382</v>
      </c>
      <c r="P119">
        <f t="shared" si="49"/>
        <v>73.0281778204449</v>
      </c>
      <c r="Q119">
        <f t="shared" si="50"/>
        <v>120.380881939777</v>
      </c>
      <c r="R119">
        <f t="shared" si="55"/>
        <v>7.31168184547378</v>
      </c>
      <c r="S119">
        <f t="shared" si="56"/>
        <v>-2.99406142412906</v>
      </c>
      <c r="T119">
        <f t="shared" si="56"/>
        <v>0.860011931215304</v>
      </c>
      <c r="U119">
        <f t="shared" si="40"/>
        <v>0.999332752366156</v>
      </c>
      <c r="V119">
        <f t="shared" si="40"/>
        <v>0.0476948804045329</v>
      </c>
      <c r="W119">
        <f t="shared" si="40"/>
        <v>0.70266314711152</v>
      </c>
      <c r="X119">
        <f t="shared" si="57"/>
        <v>71.5178231236795</v>
      </c>
      <c r="Y119">
        <f t="shared" si="51"/>
        <v>155.804739571751</v>
      </c>
      <c r="Z119">
        <f t="shared" si="52"/>
        <v>69</v>
      </c>
      <c r="AA119">
        <f t="shared" si="53"/>
        <v>1</v>
      </c>
    </row>
    <row r="120" spans="2:27">
      <c r="B120">
        <v>60.4</v>
      </c>
      <c r="C120">
        <v>-6.3</v>
      </c>
      <c r="D120">
        <v>-3.3</v>
      </c>
      <c r="E120">
        <v>6</v>
      </c>
      <c r="F120">
        <v>84</v>
      </c>
      <c r="G120">
        <f t="shared" si="58"/>
        <v>46.4090186361169</v>
      </c>
      <c r="H120">
        <f t="shared" si="58"/>
        <v>190.690326358582</v>
      </c>
      <c r="I120">
        <f t="shared" si="58"/>
        <v>417.384754002881</v>
      </c>
      <c r="J120">
        <f t="shared" si="43"/>
        <v>0.393870164784394</v>
      </c>
      <c r="K120">
        <f t="shared" si="44"/>
        <v>0.673510508924793</v>
      </c>
      <c r="L120">
        <f t="shared" si="45"/>
        <v>0.821888211276902</v>
      </c>
      <c r="M120">
        <f t="shared" si="46"/>
        <v>0.597214014480759</v>
      </c>
      <c r="N120">
        <f t="shared" si="47"/>
        <v>0.662288774662513</v>
      </c>
      <c r="O120">
        <f t="shared" si="48"/>
        <v>0.694637007885611</v>
      </c>
      <c r="P120">
        <f t="shared" si="49"/>
        <v>84.3674113319964</v>
      </c>
      <c r="Q120">
        <f t="shared" si="50"/>
        <v>0.134991086879396</v>
      </c>
      <c r="R120">
        <f t="shared" si="55"/>
        <v>7.99563037208546</v>
      </c>
      <c r="S120">
        <f t="shared" si="56"/>
        <v>-2.88222046966184</v>
      </c>
      <c r="T120">
        <f t="shared" si="56"/>
        <v>2.50192004406095</v>
      </c>
      <c r="U120">
        <f t="shared" si="40"/>
        <v>0.999663181802683</v>
      </c>
      <c r="V120">
        <f t="shared" si="40"/>
        <v>0.0530394996485945</v>
      </c>
      <c r="W120">
        <f t="shared" si="40"/>
        <v>0.924276312635124</v>
      </c>
      <c r="X120">
        <f t="shared" si="57"/>
        <v>84.1389368953185</v>
      </c>
      <c r="Y120">
        <f t="shared" si="51"/>
        <v>0.0193034608807304</v>
      </c>
      <c r="Z120">
        <f t="shared" si="52"/>
        <v>84</v>
      </c>
      <c r="AA120">
        <f t="shared" si="53"/>
        <v>0</v>
      </c>
    </row>
    <row r="121" spans="2:27">
      <c r="B121">
        <v>41.3</v>
      </c>
      <c r="C121">
        <v>-9.3</v>
      </c>
      <c r="D121">
        <v>-0.6</v>
      </c>
      <c r="E121">
        <v>7</v>
      </c>
      <c r="F121">
        <v>84</v>
      </c>
      <c r="G121">
        <f t="shared" si="58"/>
        <v>55.4007257163529</v>
      </c>
      <c r="H121">
        <f t="shared" si="58"/>
        <v>183.479686041909</v>
      </c>
      <c r="I121">
        <f t="shared" si="58"/>
        <v>344.185887929039</v>
      </c>
      <c r="J121">
        <f t="shared" si="43"/>
        <v>0.878929355088681</v>
      </c>
      <c r="K121">
        <f t="shared" si="44"/>
        <v>0.559458243674959</v>
      </c>
      <c r="L121">
        <f t="shared" si="45"/>
        <v>0.287570349035899</v>
      </c>
      <c r="M121">
        <f t="shared" si="46"/>
        <v>0.706600308045706</v>
      </c>
      <c r="N121">
        <f t="shared" si="47"/>
        <v>0.636327179057406</v>
      </c>
      <c r="O121">
        <f t="shared" si="48"/>
        <v>0.57140121037371</v>
      </c>
      <c r="P121">
        <f t="shared" si="49"/>
        <v>78.6537084603778</v>
      </c>
      <c r="Q121">
        <f t="shared" si="50"/>
        <v>28.5828332266359</v>
      </c>
      <c r="R121">
        <f t="shared" ref="R121:R152" si="59">SUMPRODUCT($M121:$O121,INDEX($I$2:$K$4,R$10,0))+INDEX($L$2:$L$4,R$10,1)</f>
        <v>7.90235949521093</v>
      </c>
      <c r="S121">
        <f t="shared" si="56"/>
        <v>-2.8953064755399</v>
      </c>
      <c r="T121">
        <f t="shared" si="56"/>
        <v>2.31016746010465</v>
      </c>
      <c r="U121">
        <f t="shared" si="40"/>
        <v>0.999630266949046</v>
      </c>
      <c r="V121">
        <f t="shared" si="40"/>
        <v>0.0523860690390081</v>
      </c>
      <c r="W121">
        <f t="shared" si="40"/>
        <v>0.909715610261444</v>
      </c>
      <c r="X121">
        <f t="shared" si="57"/>
        <v>83.2997260561975</v>
      </c>
      <c r="Y121">
        <f t="shared" si="51"/>
        <v>0.490383596368727</v>
      </c>
      <c r="Z121">
        <f t="shared" si="52"/>
        <v>84</v>
      </c>
      <c r="AA121">
        <f t="shared" si="53"/>
        <v>0</v>
      </c>
    </row>
    <row r="122" spans="2:27">
      <c r="B122">
        <v>50.9</v>
      </c>
      <c r="C122">
        <v>-6.6</v>
      </c>
      <c r="D122">
        <v>-4.4</v>
      </c>
      <c r="E122">
        <v>5</v>
      </c>
      <c r="F122">
        <v>84</v>
      </c>
      <c r="G122">
        <f t="shared" si="58"/>
        <v>35.9122078660793</v>
      </c>
      <c r="H122">
        <f t="shared" si="58"/>
        <v>152.910676456898</v>
      </c>
      <c r="I122">
        <f t="shared" si="58"/>
        <v>327.47996076182</v>
      </c>
      <c r="J122">
        <f t="shared" si="43"/>
        <v>-0.172382103829116</v>
      </c>
      <c r="K122">
        <f t="shared" si="44"/>
        <v>0.0759415743505329</v>
      </c>
      <c r="L122">
        <f t="shared" si="45"/>
        <v>0.165624808489719</v>
      </c>
      <c r="M122">
        <f t="shared" si="46"/>
        <v>0.457010875290332</v>
      </c>
      <c r="N122">
        <f t="shared" si="47"/>
        <v>0.518976274588752</v>
      </c>
      <c r="O122">
        <f t="shared" si="48"/>
        <v>0.541311807932996</v>
      </c>
      <c r="P122">
        <f t="shared" si="49"/>
        <v>70.2412938834626</v>
      </c>
      <c r="Q122">
        <f t="shared" si="50"/>
        <v>189.301994001244</v>
      </c>
      <c r="R122">
        <f t="shared" si="59"/>
        <v>7.11460858651461</v>
      </c>
      <c r="S122">
        <f t="shared" si="56"/>
        <v>-3.02654409362104</v>
      </c>
      <c r="T122">
        <f t="shared" si="56"/>
        <v>0.383388567893213</v>
      </c>
      <c r="U122">
        <f t="shared" si="40"/>
        <v>0.999187521735107</v>
      </c>
      <c r="V122">
        <f t="shared" si="40"/>
        <v>0.0462410033050783</v>
      </c>
      <c r="W122">
        <f t="shared" si="40"/>
        <v>0.594690123634557</v>
      </c>
      <c r="X122">
        <f t="shared" si="57"/>
        <v>65.4061524342038</v>
      </c>
      <c r="Y122">
        <f t="shared" si="51"/>
        <v>345.731167300066</v>
      </c>
      <c r="Z122">
        <f t="shared" si="52"/>
        <v>69</v>
      </c>
      <c r="AA122">
        <f t="shared" si="53"/>
        <v>1</v>
      </c>
    </row>
    <row r="123" spans="2:27">
      <c r="B123">
        <v>41.3</v>
      </c>
      <c r="C123">
        <v>-5.8</v>
      </c>
      <c r="D123">
        <v>-0.6</v>
      </c>
      <c r="E123">
        <v>8</v>
      </c>
      <c r="F123">
        <v>84</v>
      </c>
      <c r="G123">
        <f t="shared" si="58"/>
        <v>47.2510327985912</v>
      </c>
      <c r="H123">
        <f t="shared" si="58"/>
        <v>161.352682130905</v>
      </c>
      <c r="I123">
        <f t="shared" si="58"/>
        <v>327.360777839089</v>
      </c>
      <c r="J123">
        <f t="shared" si="43"/>
        <v>0.439292764100632</v>
      </c>
      <c r="K123">
        <f t="shared" si="44"/>
        <v>0.209470613116484</v>
      </c>
      <c r="L123">
        <f t="shared" si="45"/>
        <v>0.164754828285042</v>
      </c>
      <c r="M123">
        <f t="shared" si="46"/>
        <v>0.608090497692305</v>
      </c>
      <c r="N123">
        <f t="shared" si="47"/>
        <v>0.552177007696349</v>
      </c>
      <c r="O123">
        <f t="shared" si="48"/>
        <v>0.541095789896844</v>
      </c>
      <c r="P123">
        <f t="shared" si="49"/>
        <v>73.2519085063604</v>
      </c>
      <c r="Q123">
        <f t="shared" si="50"/>
        <v>115.521470755648</v>
      </c>
      <c r="R123">
        <f t="shared" si="59"/>
        <v>7.47785539441379</v>
      </c>
      <c r="S123">
        <f t="shared" si="56"/>
        <v>-2.96535666039161</v>
      </c>
      <c r="T123">
        <f t="shared" si="56"/>
        <v>1.27285817305636</v>
      </c>
      <c r="U123">
        <f t="shared" si="40"/>
        <v>0.999434850750571</v>
      </c>
      <c r="V123">
        <f t="shared" si="40"/>
        <v>0.0490157110997785</v>
      </c>
      <c r="W123">
        <f t="shared" si="40"/>
        <v>0.781231627391402</v>
      </c>
      <c r="X123">
        <f t="shared" si="57"/>
        <v>75.9735573471839</v>
      </c>
      <c r="Y123">
        <f t="shared" si="51"/>
        <v>64.4237816589449</v>
      </c>
      <c r="Z123">
        <f t="shared" si="52"/>
        <v>84</v>
      </c>
      <c r="AA123">
        <f t="shared" si="53"/>
        <v>0</v>
      </c>
    </row>
    <row r="124" spans="2:27">
      <c r="B124">
        <v>55.6</v>
      </c>
      <c r="C124">
        <v>-5.5</v>
      </c>
      <c r="D124">
        <v>-2.4</v>
      </c>
      <c r="E124">
        <v>7</v>
      </c>
      <c r="F124">
        <v>84</v>
      </c>
      <c r="G124">
        <f t="shared" si="58"/>
        <v>46.3110233135289</v>
      </c>
      <c r="H124">
        <f t="shared" si="58"/>
        <v>181.604606137056</v>
      </c>
      <c r="I124">
        <f t="shared" si="58"/>
        <v>395.928903708124</v>
      </c>
      <c r="J124">
        <f t="shared" si="43"/>
        <v>0.388583790194562</v>
      </c>
      <c r="K124">
        <f t="shared" si="44"/>
        <v>0.529799697237907</v>
      </c>
      <c r="L124">
        <f t="shared" si="45"/>
        <v>0.665270429103985</v>
      </c>
      <c r="M124">
        <f t="shared" si="46"/>
        <v>0.595941729181085</v>
      </c>
      <c r="N124">
        <f t="shared" si="47"/>
        <v>0.62943639331667</v>
      </c>
      <c r="O124">
        <f t="shared" si="48"/>
        <v>0.660443321584224</v>
      </c>
      <c r="P124">
        <f t="shared" si="49"/>
        <v>81.595209979674</v>
      </c>
      <c r="Q124">
        <f t="shared" si="50"/>
        <v>5.78301504185961</v>
      </c>
      <c r="R124">
        <f t="shared" si="59"/>
        <v>7.85650253989738</v>
      </c>
      <c r="S124">
        <f t="shared" si="56"/>
        <v>-2.90462615139828</v>
      </c>
      <c r="T124">
        <f t="shared" si="56"/>
        <v>2.16884887274148</v>
      </c>
      <c r="U124">
        <f t="shared" si="40"/>
        <v>0.999612924073146</v>
      </c>
      <c r="V124">
        <f t="shared" si="40"/>
        <v>0.0519253491262685</v>
      </c>
      <c r="W124">
        <f t="shared" si="40"/>
        <v>0.897417042601973</v>
      </c>
      <c r="X124">
        <f t="shared" si="57"/>
        <v>82.5940038807968</v>
      </c>
      <c r="Y124">
        <f t="shared" si="51"/>
        <v>1.97682508721448</v>
      </c>
      <c r="Z124">
        <f t="shared" si="52"/>
        <v>84</v>
      </c>
      <c r="AA124">
        <f t="shared" si="53"/>
        <v>0</v>
      </c>
    </row>
    <row r="125" spans="2:27">
      <c r="B125">
        <v>50.9</v>
      </c>
      <c r="C125">
        <v>-5.8</v>
      </c>
      <c r="D125">
        <v>-4.4</v>
      </c>
      <c r="E125">
        <v>4</v>
      </c>
      <c r="F125">
        <v>84</v>
      </c>
      <c r="G125">
        <f t="shared" si="58"/>
        <v>32.6684667879146</v>
      </c>
      <c r="H125">
        <f t="shared" si="58"/>
        <v>146.663163756703</v>
      </c>
      <c r="I125">
        <f t="shared" si="58"/>
        <v>322.927826840143</v>
      </c>
      <c r="J125">
        <f t="shared" si="43"/>
        <v>-0.347366276121575</v>
      </c>
      <c r="K125">
        <f t="shared" si="44"/>
        <v>-0.0228766920365409</v>
      </c>
      <c r="L125">
        <f t="shared" si="45"/>
        <v>0.132396336573072</v>
      </c>
      <c r="M125">
        <f t="shared" si="46"/>
        <v>0.414021237624298</v>
      </c>
      <c r="N125">
        <f t="shared" si="47"/>
        <v>0.494281076401927</v>
      </c>
      <c r="O125">
        <f t="shared" si="48"/>
        <v>0.533050819835237</v>
      </c>
      <c r="P125">
        <f t="shared" si="49"/>
        <v>68.4990959124594</v>
      </c>
      <c r="Q125">
        <f t="shared" si="50"/>
        <v>240.278027531134</v>
      </c>
      <c r="R125">
        <f t="shared" si="59"/>
        <v>6.96359863010131</v>
      </c>
      <c r="S125">
        <f t="shared" si="56"/>
        <v>-3.05161271007593</v>
      </c>
      <c r="T125">
        <f t="shared" si="56"/>
        <v>0.0144589221056215</v>
      </c>
      <c r="U125">
        <f t="shared" si="40"/>
        <v>0.999055206214312</v>
      </c>
      <c r="V125">
        <f t="shared" si="40"/>
        <v>0.0451478992304081</v>
      </c>
      <c r="W125">
        <f t="shared" si="40"/>
        <v>0.503614667552962</v>
      </c>
      <c r="X125">
        <f t="shared" si="57"/>
        <v>60.2551211184344</v>
      </c>
      <c r="Y125">
        <f t="shared" si="51"/>
        <v>563.81927310022</v>
      </c>
      <c r="Z125">
        <f t="shared" si="52"/>
        <v>69</v>
      </c>
      <c r="AA125">
        <f t="shared" si="53"/>
        <v>1</v>
      </c>
    </row>
    <row r="126" spans="2:27">
      <c r="B126">
        <v>55.6</v>
      </c>
      <c r="C126">
        <v>-6.9</v>
      </c>
      <c r="D126">
        <v>-4.6</v>
      </c>
      <c r="E126">
        <v>5</v>
      </c>
      <c r="F126">
        <v>84</v>
      </c>
      <c r="G126">
        <f t="shared" si="58"/>
        <v>38.6522666467421</v>
      </c>
      <c r="H126">
        <f t="shared" si="58"/>
        <v>166.503228358021</v>
      </c>
      <c r="I126">
        <f t="shared" si="58"/>
        <v>359.674570032334</v>
      </c>
      <c r="J126">
        <f t="shared" si="43"/>
        <v>-0.0245691600049289</v>
      </c>
      <c r="K126">
        <f t="shared" si="44"/>
        <v>0.290937922353672</v>
      </c>
      <c r="L126">
        <f t="shared" si="45"/>
        <v>0.400630563684781</v>
      </c>
      <c r="M126">
        <f t="shared" si="46"/>
        <v>0.493858018959634</v>
      </c>
      <c r="N126">
        <f t="shared" si="47"/>
        <v>0.57222573633152</v>
      </c>
      <c r="O126">
        <f t="shared" si="48"/>
        <v>0.59883915038151</v>
      </c>
      <c r="P126">
        <f t="shared" si="49"/>
        <v>75.3134209038748</v>
      </c>
      <c r="Q126">
        <f t="shared" si="50"/>
        <v>75.4566563932386</v>
      </c>
      <c r="R126">
        <f t="shared" si="59"/>
        <v>7.4130739043375</v>
      </c>
      <c r="S126">
        <f t="shared" ref="S126:T145" si="60">SUMPRODUCT($M126:$O126,INDEX($I$2:$K$4,S$10,0))+INDEX($L$2:$L$4,S$10,1)</f>
        <v>-2.97784695703007</v>
      </c>
      <c r="T126">
        <f t="shared" si="60"/>
        <v>1.1000871149325</v>
      </c>
      <c r="U126">
        <f t="shared" si="40"/>
        <v>0.999397050453609</v>
      </c>
      <c r="V126">
        <f t="shared" si="40"/>
        <v>0.0484367674389718</v>
      </c>
      <c r="W126">
        <f t="shared" si="40"/>
        <v>0.750276427953667</v>
      </c>
      <c r="X126">
        <f t="shared" si="57"/>
        <v>74.2161801774328</v>
      </c>
      <c r="Y126">
        <f t="shared" si="51"/>
        <v>95.7231303204582</v>
      </c>
      <c r="Z126">
        <f t="shared" si="52"/>
        <v>84</v>
      </c>
      <c r="AA126">
        <f t="shared" si="53"/>
        <v>0</v>
      </c>
    </row>
    <row r="127" spans="2:27">
      <c r="B127">
        <v>60.4</v>
      </c>
      <c r="C127">
        <v>-6.6</v>
      </c>
      <c r="D127">
        <v>-3.7</v>
      </c>
      <c r="E127">
        <v>5</v>
      </c>
      <c r="F127">
        <v>84</v>
      </c>
      <c r="G127">
        <f t="shared" si="58"/>
        <v>44.4216620523543</v>
      </c>
      <c r="H127">
        <f t="shared" si="58"/>
        <v>187.628224247646</v>
      </c>
      <c r="I127">
        <f t="shared" si="58"/>
        <v>410.653140637482</v>
      </c>
      <c r="J127">
        <f t="shared" si="43"/>
        <v>0.286661870879371</v>
      </c>
      <c r="K127">
        <f t="shared" si="44"/>
        <v>0.625076574233725</v>
      </c>
      <c r="L127">
        <f t="shared" si="45"/>
        <v>0.772750547597738</v>
      </c>
      <c r="M127">
        <f t="shared" si="46"/>
        <v>0.571178707959268</v>
      </c>
      <c r="N127">
        <f t="shared" si="47"/>
        <v>0.651372253837798</v>
      </c>
      <c r="O127">
        <f t="shared" si="48"/>
        <v>0.684115591848597</v>
      </c>
      <c r="P127">
        <f t="shared" si="49"/>
        <v>83.1445876877678</v>
      </c>
      <c r="Q127">
        <f t="shared" si="50"/>
        <v>0.731730223918397</v>
      </c>
      <c r="R127">
        <f t="shared" si="59"/>
        <v>7.90067098039716</v>
      </c>
      <c r="S127">
        <f t="shared" si="60"/>
        <v>-2.89797622090288</v>
      </c>
      <c r="T127">
        <f t="shared" si="60"/>
        <v>2.27241455757147</v>
      </c>
      <c r="U127">
        <f t="shared" si="40"/>
        <v>0.999629642353356</v>
      </c>
      <c r="V127">
        <f t="shared" si="40"/>
        <v>0.0522536964228329</v>
      </c>
      <c r="W127">
        <f t="shared" si="40"/>
        <v>0.906566510528494</v>
      </c>
      <c r="X127">
        <f t="shared" si="57"/>
        <v>83.1186121512763</v>
      </c>
      <c r="Y127">
        <f t="shared" si="51"/>
        <v>0.776844539877775</v>
      </c>
      <c r="Z127">
        <f t="shared" si="52"/>
        <v>84</v>
      </c>
      <c r="AA127">
        <f t="shared" si="53"/>
        <v>0</v>
      </c>
    </row>
    <row r="128" spans="2:27">
      <c r="B128">
        <v>55.6</v>
      </c>
      <c r="C128">
        <v>-7.4</v>
      </c>
      <c r="D128">
        <v>-2.5</v>
      </c>
      <c r="E128">
        <v>7</v>
      </c>
      <c r="F128">
        <v>84</v>
      </c>
      <c r="G128">
        <f t="shared" si="58"/>
        <v>50.9307776332643</v>
      </c>
      <c r="H128">
        <f t="shared" si="58"/>
        <v>193.123886573487</v>
      </c>
      <c r="I128">
        <f t="shared" si="58"/>
        <v>403.46264350275</v>
      </c>
      <c r="J128">
        <f t="shared" si="43"/>
        <v>0.637797234286962</v>
      </c>
      <c r="K128">
        <f t="shared" si="44"/>
        <v>0.712002659821564</v>
      </c>
      <c r="L128">
        <f t="shared" si="45"/>
        <v>0.720263244671425</v>
      </c>
      <c r="M128">
        <f t="shared" si="46"/>
        <v>0.654255352810587</v>
      </c>
      <c r="N128">
        <f t="shared" si="47"/>
        <v>0.670843523314824</v>
      </c>
      <c r="O128">
        <f t="shared" si="48"/>
        <v>0.67266498270495</v>
      </c>
      <c r="P128">
        <f t="shared" si="49"/>
        <v>84.2458074428742</v>
      </c>
      <c r="Q128">
        <f t="shared" si="50"/>
        <v>0.0604212989723438</v>
      </c>
      <c r="R128">
        <f t="shared" si="59"/>
        <v>8.07916341260833</v>
      </c>
      <c r="S128">
        <f t="shared" si="60"/>
        <v>-2.86776179989959</v>
      </c>
      <c r="T128">
        <f t="shared" si="60"/>
        <v>2.71365697035027</v>
      </c>
      <c r="U128">
        <f t="shared" si="40"/>
        <v>0.999690165816275</v>
      </c>
      <c r="V128">
        <f t="shared" si="40"/>
        <v>0.0537704160751992</v>
      </c>
      <c r="W128">
        <f t="shared" si="40"/>
        <v>0.93782771690017</v>
      </c>
      <c r="X128">
        <f t="shared" si="57"/>
        <v>84.9239027444794</v>
      </c>
      <c r="Y128">
        <f t="shared" si="51"/>
        <v>0.853596281256658</v>
      </c>
      <c r="Z128">
        <f t="shared" si="52"/>
        <v>84</v>
      </c>
      <c r="AA128">
        <f t="shared" si="53"/>
        <v>0</v>
      </c>
    </row>
    <row r="129" spans="2:27">
      <c r="B129">
        <v>60.4</v>
      </c>
      <c r="C129">
        <v>-6.8</v>
      </c>
      <c r="D129">
        <v>-3.6</v>
      </c>
      <c r="E129">
        <v>5</v>
      </c>
      <c r="F129">
        <v>84</v>
      </c>
      <c r="G129">
        <f t="shared" si="58"/>
        <v>45.3661429399317</v>
      </c>
      <c r="H129">
        <f t="shared" si="58"/>
        <v>189.96626587715</v>
      </c>
      <c r="I129">
        <f t="shared" si="58"/>
        <v>413.559450243883</v>
      </c>
      <c r="J129">
        <f t="shared" si="43"/>
        <v>0.337612055365824</v>
      </c>
      <c r="K129">
        <f t="shared" si="44"/>
        <v>0.662057886902546</v>
      </c>
      <c r="L129">
        <f t="shared" si="45"/>
        <v>0.793965263333034</v>
      </c>
      <c r="M129">
        <f t="shared" si="46"/>
        <v>0.583610346269502</v>
      </c>
      <c r="N129">
        <f t="shared" si="47"/>
        <v>0.659722512578827</v>
      </c>
      <c r="O129">
        <f t="shared" si="48"/>
        <v>0.688682114732479</v>
      </c>
      <c r="P129">
        <f t="shared" si="49"/>
        <v>83.7976647424418</v>
      </c>
      <c r="Q129">
        <f t="shared" si="50"/>
        <v>0.0409395564511447</v>
      </c>
      <c r="R129">
        <f t="shared" si="59"/>
        <v>7.95128697933833</v>
      </c>
      <c r="S129">
        <f t="shared" si="60"/>
        <v>-2.88960835624714</v>
      </c>
      <c r="T129">
        <f t="shared" si="60"/>
        <v>2.39550881639841</v>
      </c>
      <c r="U129">
        <f t="shared" si="40"/>
        <v>0.999647915419569</v>
      </c>
      <c r="V129">
        <f t="shared" si="40"/>
        <v>0.0526696562979148</v>
      </c>
      <c r="W129">
        <f t="shared" si="40"/>
        <v>0.916484186550146</v>
      </c>
      <c r="X129">
        <f t="shared" si="57"/>
        <v>83.6892161439175</v>
      </c>
      <c r="Y129">
        <f t="shared" si="51"/>
        <v>0.0965866052015135</v>
      </c>
      <c r="Z129">
        <f t="shared" si="52"/>
        <v>84</v>
      </c>
      <c r="AA129">
        <f t="shared" si="53"/>
        <v>0</v>
      </c>
    </row>
    <row r="130" spans="2:27">
      <c r="B130">
        <v>55.6</v>
      </c>
      <c r="C130">
        <v>-7.4</v>
      </c>
      <c r="D130">
        <v>-4.5</v>
      </c>
      <c r="E130">
        <v>5</v>
      </c>
      <c r="F130">
        <v>84</v>
      </c>
      <c r="G130">
        <f t="shared" si="58"/>
        <v>40.3916382782214</v>
      </c>
      <c r="H130">
        <f t="shared" si="58"/>
        <v>170.820887425515</v>
      </c>
      <c r="I130">
        <f t="shared" si="58"/>
        <v>364.072315267453</v>
      </c>
      <c r="J130">
        <f t="shared" si="43"/>
        <v>0.0692615428499312</v>
      </c>
      <c r="K130">
        <f t="shared" si="44"/>
        <v>0.359231274344275</v>
      </c>
      <c r="L130">
        <f t="shared" si="45"/>
        <v>0.432732069606181</v>
      </c>
      <c r="M130">
        <f t="shared" si="46"/>
        <v>0.517308466973283</v>
      </c>
      <c r="N130">
        <f t="shared" si="47"/>
        <v>0.588854334525716</v>
      </c>
      <c r="O130">
        <f t="shared" si="48"/>
        <v>0.606525872368265</v>
      </c>
      <c r="P130">
        <f t="shared" si="49"/>
        <v>76.5230476023616</v>
      </c>
      <c r="Q130">
        <f t="shared" si="50"/>
        <v>55.904817156551</v>
      </c>
      <c r="R130">
        <f t="shared" si="59"/>
        <v>7.50835809801869</v>
      </c>
      <c r="S130">
        <f t="shared" si="60"/>
        <v>-2.96209552160951</v>
      </c>
      <c r="T130">
        <f t="shared" si="60"/>
        <v>1.33225645536163</v>
      </c>
      <c r="U130">
        <f t="shared" si="40"/>
        <v>0.999451819764701</v>
      </c>
      <c r="V130">
        <f t="shared" si="40"/>
        <v>0.0491679468816698</v>
      </c>
      <c r="W130">
        <f t="shared" si="40"/>
        <v>0.791213634014984</v>
      </c>
      <c r="X130">
        <f t="shared" si="57"/>
        <v>76.5392055841533</v>
      </c>
      <c r="Y130">
        <f t="shared" si="51"/>
        <v>55.6634533155298</v>
      </c>
      <c r="Z130">
        <f t="shared" si="52"/>
        <v>84</v>
      </c>
      <c r="AA130">
        <f t="shared" si="53"/>
        <v>0</v>
      </c>
    </row>
    <row r="131" spans="2:27">
      <c r="B131">
        <v>60.4</v>
      </c>
      <c r="C131">
        <v>-6.6</v>
      </c>
      <c r="D131">
        <v>-4.4</v>
      </c>
      <c r="E131">
        <v>6</v>
      </c>
      <c r="F131">
        <v>84</v>
      </c>
      <c r="G131">
        <f t="shared" si="58"/>
        <v>42.6438184052809</v>
      </c>
      <c r="H131">
        <f t="shared" si="58"/>
        <v>181.468680417298</v>
      </c>
      <c r="I131">
        <f t="shared" si="58"/>
        <v>397.84397857179</v>
      </c>
      <c r="J131">
        <f t="shared" si="43"/>
        <v>0.190755788503477</v>
      </c>
      <c r="K131">
        <f t="shared" si="44"/>
        <v>0.527649730582619</v>
      </c>
      <c r="L131">
        <f t="shared" si="45"/>
        <v>0.679249589739526</v>
      </c>
      <c r="M131">
        <f t="shared" si="46"/>
        <v>0.547544863517966</v>
      </c>
      <c r="N131">
        <f t="shared" si="47"/>
        <v>0.628934782323955</v>
      </c>
      <c r="O131">
        <f t="shared" si="48"/>
        <v>0.663571193035634</v>
      </c>
      <c r="P131">
        <f t="shared" si="49"/>
        <v>81.0905249881315</v>
      </c>
      <c r="Q131">
        <f t="shared" si="50"/>
        <v>8.46504484468701</v>
      </c>
      <c r="R131">
        <f t="shared" si="59"/>
        <v>7.7666443238687</v>
      </c>
      <c r="S131">
        <f t="shared" si="60"/>
        <v>-2.91997065659457</v>
      </c>
      <c r="T131">
        <f t="shared" si="60"/>
        <v>1.9491302142582</v>
      </c>
      <c r="U131">
        <f t="shared" si="40"/>
        <v>0.999576546930833</v>
      </c>
      <c r="V131">
        <f t="shared" si="40"/>
        <v>0.0511751257035349</v>
      </c>
      <c r="W131">
        <f t="shared" si="40"/>
        <v>0.875351769557271</v>
      </c>
      <c r="X131">
        <f t="shared" si="57"/>
        <v>81.3302422058704</v>
      </c>
      <c r="Y131">
        <f t="shared" si="51"/>
        <v>7.12760667931587</v>
      </c>
      <c r="Z131">
        <f t="shared" si="52"/>
        <v>84</v>
      </c>
      <c r="AA131">
        <f t="shared" si="53"/>
        <v>0</v>
      </c>
    </row>
    <row r="132" spans="2:27">
      <c r="B132">
        <v>55.6</v>
      </c>
      <c r="C132">
        <v>-5.7</v>
      </c>
      <c r="D132">
        <v>-2.7</v>
      </c>
      <c r="E132">
        <v>8</v>
      </c>
      <c r="F132">
        <v>84</v>
      </c>
      <c r="G132">
        <f t="shared" si="58"/>
        <v>46.7213217289614</v>
      </c>
      <c r="H132">
        <f t="shared" si="58"/>
        <v>180.83799394874</v>
      </c>
      <c r="I132">
        <f t="shared" si="58"/>
        <v>391.762108810598</v>
      </c>
      <c r="J132">
        <f t="shared" si="43"/>
        <v>0.410717409027664</v>
      </c>
      <c r="K132">
        <f t="shared" si="44"/>
        <v>0.51767402561852</v>
      </c>
      <c r="L132">
        <f t="shared" si="45"/>
        <v>0.634854753814746</v>
      </c>
      <c r="M132">
        <f t="shared" si="46"/>
        <v>0.601259887593463</v>
      </c>
      <c r="N132">
        <f t="shared" si="47"/>
        <v>0.626603715055612</v>
      </c>
      <c r="O132">
        <f t="shared" si="48"/>
        <v>0.653589446403402</v>
      </c>
      <c r="P132">
        <f t="shared" si="49"/>
        <v>81.2259436573372</v>
      </c>
      <c r="Q132">
        <f t="shared" si="50"/>
        <v>7.69538859226757</v>
      </c>
      <c r="R132">
        <f t="shared" si="59"/>
        <v>7.84704945325687</v>
      </c>
      <c r="S132">
        <f t="shared" si="60"/>
        <v>-2.90605283837995</v>
      </c>
      <c r="T132">
        <f t="shared" si="60"/>
        <v>2.14757130738803</v>
      </c>
      <c r="U132">
        <f t="shared" si="40"/>
        <v>0.999609249098093</v>
      </c>
      <c r="V132">
        <f t="shared" si="40"/>
        <v>0.0518551594813411</v>
      </c>
      <c r="W132">
        <f t="shared" si="40"/>
        <v>0.895441606549848</v>
      </c>
      <c r="X132">
        <f t="shared" si="57"/>
        <v>82.4807589985859</v>
      </c>
      <c r="Y132">
        <f t="shared" si="51"/>
        <v>2.30809322037777</v>
      </c>
      <c r="Z132">
        <f t="shared" si="52"/>
        <v>84</v>
      </c>
      <c r="AA132">
        <f t="shared" si="53"/>
        <v>0</v>
      </c>
    </row>
    <row r="133" spans="2:27">
      <c r="B133">
        <v>55.6</v>
      </c>
      <c r="C133">
        <v>-7.4</v>
      </c>
      <c r="D133">
        <v>-2.5</v>
      </c>
      <c r="E133">
        <v>8</v>
      </c>
      <c r="F133">
        <v>84</v>
      </c>
      <c r="G133">
        <f t="shared" si="58"/>
        <v>52.0548100610242</v>
      </c>
      <c r="H133">
        <f t="shared" si="58"/>
        <v>194.09241943904</v>
      </c>
      <c r="I133">
        <f t="shared" si="58"/>
        <v>404.037615747845</v>
      </c>
      <c r="J133">
        <f t="shared" si="43"/>
        <v>0.698433357597001</v>
      </c>
      <c r="K133">
        <f t="shared" si="44"/>
        <v>0.727322154683885</v>
      </c>
      <c r="L133">
        <f t="shared" si="45"/>
        <v>0.724460276091792</v>
      </c>
      <c r="M133">
        <f t="shared" si="46"/>
        <v>0.667840335904622</v>
      </c>
      <c r="N133">
        <f t="shared" si="47"/>
        <v>0.674217363010142</v>
      </c>
      <c r="O133">
        <f t="shared" si="48"/>
        <v>0.673588443069473</v>
      </c>
      <c r="P133">
        <f t="shared" si="49"/>
        <v>84.5771506679471</v>
      </c>
      <c r="Q133">
        <f t="shared" si="50"/>
        <v>0.333102893511728</v>
      </c>
      <c r="R133">
        <f t="shared" si="59"/>
        <v>8.11456640566452</v>
      </c>
      <c r="S133">
        <f t="shared" si="60"/>
        <v>-2.86181850839693</v>
      </c>
      <c r="T133">
        <f t="shared" si="60"/>
        <v>2.80006710767002</v>
      </c>
      <c r="U133">
        <f t="shared" si="40"/>
        <v>0.999700939753225</v>
      </c>
      <c r="V133">
        <f t="shared" si="40"/>
        <v>0.0540736089421576</v>
      </c>
      <c r="W133">
        <f t="shared" si="40"/>
        <v>0.942679450365378</v>
      </c>
      <c r="X133">
        <f t="shared" si="57"/>
        <v>85.2063014799294</v>
      </c>
      <c r="Y133">
        <f t="shared" si="51"/>
        <v>1.45516326047981</v>
      </c>
      <c r="Z133">
        <f t="shared" si="52"/>
        <v>84</v>
      </c>
      <c r="AA133">
        <f t="shared" si="53"/>
        <v>0</v>
      </c>
    </row>
    <row r="134" spans="2:27">
      <c r="B134">
        <v>50.9</v>
      </c>
      <c r="C134">
        <v>-6.3</v>
      </c>
      <c r="D134">
        <v>-2.7</v>
      </c>
      <c r="E134">
        <v>8</v>
      </c>
      <c r="F134">
        <v>84</v>
      </c>
      <c r="G134">
        <f t="shared" si="58"/>
        <v>45.5368277300518</v>
      </c>
      <c r="H134">
        <f t="shared" si="58"/>
        <v>171.147701019903</v>
      </c>
      <c r="I134">
        <f t="shared" si="58"/>
        <v>360.217768051728</v>
      </c>
      <c r="J134">
        <f t="shared" si="43"/>
        <v>0.346819675827004</v>
      </c>
      <c r="K134">
        <f t="shared" si="44"/>
        <v>0.364400556005464</v>
      </c>
      <c r="L134">
        <f t="shared" si="45"/>
        <v>0.404595657955548</v>
      </c>
      <c r="M134">
        <f t="shared" si="46"/>
        <v>0.585846146732318</v>
      </c>
      <c r="N134">
        <f t="shared" si="47"/>
        <v>0.590105265628196</v>
      </c>
      <c r="O134">
        <f t="shared" si="48"/>
        <v>0.599791313832296</v>
      </c>
      <c r="P134">
        <f t="shared" si="49"/>
        <v>77.1337177589108</v>
      </c>
      <c r="Q134">
        <f t="shared" si="50"/>
        <v>47.1458318142974</v>
      </c>
      <c r="R134">
        <f t="shared" si="59"/>
        <v>7.63187143967312</v>
      </c>
      <c r="S134">
        <f t="shared" si="60"/>
        <v>-2.94096987577848</v>
      </c>
      <c r="T134">
        <f t="shared" si="60"/>
        <v>1.63514407548314</v>
      </c>
      <c r="U134">
        <f t="shared" si="40"/>
        <v>0.999515482048171</v>
      </c>
      <c r="V134">
        <f t="shared" si="40"/>
        <v>0.0501650398886081</v>
      </c>
      <c r="W134">
        <f t="shared" si="40"/>
        <v>0.83687310749612</v>
      </c>
      <c r="X134">
        <f t="shared" si="57"/>
        <v>79.1361244860583</v>
      </c>
      <c r="Y134">
        <f t="shared" si="51"/>
        <v>23.6572850151218</v>
      </c>
      <c r="Z134">
        <f t="shared" si="52"/>
        <v>84</v>
      </c>
      <c r="AA134">
        <f t="shared" si="53"/>
        <v>0</v>
      </c>
    </row>
    <row r="135" spans="2:27">
      <c r="B135">
        <v>50.9</v>
      </c>
      <c r="C135">
        <v>-5.8</v>
      </c>
      <c r="D135">
        <v>-2.6</v>
      </c>
      <c r="E135">
        <v>8</v>
      </c>
      <c r="F135">
        <v>84</v>
      </c>
      <c r="G135">
        <f t="shared" si="58"/>
        <v>44.6265635485249</v>
      </c>
      <c r="H135">
        <f t="shared" si="58"/>
        <v>168.866635294095</v>
      </c>
      <c r="I135">
        <f t="shared" si="58"/>
        <v>359.64406119112</v>
      </c>
      <c r="J135">
        <f t="shared" si="43"/>
        <v>0.297715317453839</v>
      </c>
      <c r="K135">
        <f t="shared" si="44"/>
        <v>0.328320443590125</v>
      </c>
      <c r="L135">
        <f t="shared" si="45"/>
        <v>0.400407863256599</v>
      </c>
      <c r="M135">
        <f t="shared" si="46"/>
        <v>0.573883912410607</v>
      </c>
      <c r="N135">
        <f t="shared" si="47"/>
        <v>0.581350658866063</v>
      </c>
      <c r="O135">
        <f t="shared" si="48"/>
        <v>0.598785649697099</v>
      </c>
      <c r="P135">
        <f t="shared" si="49"/>
        <v>76.6604730689431</v>
      </c>
      <c r="Q135">
        <f t="shared" si="50"/>
        <v>53.8686555717094</v>
      </c>
      <c r="R135">
        <f t="shared" si="59"/>
        <v>7.58881383125594</v>
      </c>
      <c r="S135">
        <f t="shared" si="60"/>
        <v>-2.9481090860392</v>
      </c>
      <c r="T135">
        <f t="shared" si="60"/>
        <v>1.52922850031768</v>
      </c>
      <c r="U135">
        <f t="shared" si="40"/>
        <v>0.999494174992886</v>
      </c>
      <c r="V135">
        <f t="shared" si="40"/>
        <v>0.0498259575583644</v>
      </c>
      <c r="W135">
        <f t="shared" si="40"/>
        <v>0.82189340655966</v>
      </c>
      <c r="X135">
        <f t="shared" si="57"/>
        <v>78.2837481430739</v>
      </c>
      <c r="Y135">
        <f t="shared" si="51"/>
        <v>32.675535291811</v>
      </c>
      <c r="Z135">
        <f t="shared" si="52"/>
        <v>84</v>
      </c>
      <c r="AA135">
        <f t="shared" si="53"/>
        <v>0</v>
      </c>
    </row>
    <row r="136" spans="2:27">
      <c r="B136">
        <v>55.6</v>
      </c>
      <c r="C136">
        <v>-5.5</v>
      </c>
      <c r="D136">
        <v>-2.5</v>
      </c>
      <c r="E136">
        <v>9</v>
      </c>
      <c r="F136">
        <v>84</v>
      </c>
      <c r="G136">
        <f t="shared" si="58"/>
        <v>48.1445344440723</v>
      </c>
      <c r="H136">
        <f t="shared" si="58"/>
        <v>182.52337519732</v>
      </c>
      <c r="I136">
        <f t="shared" si="58"/>
        <v>395.166829011059</v>
      </c>
      <c r="J136">
        <f t="shared" si="43"/>
        <v>0.487492864573793</v>
      </c>
      <c r="K136">
        <f t="shared" si="44"/>
        <v>0.544332067174917</v>
      </c>
      <c r="L136">
        <f t="shared" si="45"/>
        <v>0.659707636333494</v>
      </c>
      <c r="M136">
        <f t="shared" si="46"/>
        <v>0.619515637714307</v>
      </c>
      <c r="N136">
        <f t="shared" si="47"/>
        <v>0.632819590279317</v>
      </c>
      <c r="O136">
        <f t="shared" si="48"/>
        <v>0.659194709951526</v>
      </c>
      <c r="P136">
        <f t="shared" si="49"/>
        <v>81.9484105361015</v>
      </c>
      <c r="Q136">
        <f t="shared" si="50"/>
        <v>4.20901932837931</v>
      </c>
      <c r="R136">
        <f t="shared" si="59"/>
        <v>7.90707733071022</v>
      </c>
      <c r="S136">
        <f t="shared" si="60"/>
        <v>-2.89606015174298</v>
      </c>
      <c r="T136">
        <f t="shared" si="60"/>
        <v>2.29287166435788</v>
      </c>
      <c r="U136">
        <f t="shared" si="40"/>
        <v>0.999632006540075</v>
      </c>
      <c r="V136">
        <f t="shared" si="40"/>
        <v>0.0523486678384659</v>
      </c>
      <c r="W136">
        <f t="shared" si="40"/>
        <v>0.908284950111264</v>
      </c>
      <c r="X136">
        <f t="shared" si="57"/>
        <v>83.2182113703543</v>
      </c>
      <c r="Y136">
        <f t="shared" si="51"/>
        <v>0.611193461443307</v>
      </c>
      <c r="Z136">
        <f t="shared" si="52"/>
        <v>84</v>
      </c>
      <c r="AA136">
        <f t="shared" si="53"/>
        <v>0</v>
      </c>
    </row>
    <row r="137" spans="2:27">
      <c r="B137">
        <v>46.1</v>
      </c>
      <c r="C137">
        <v>-7.3</v>
      </c>
      <c r="D137">
        <v>-2.3</v>
      </c>
      <c r="E137">
        <v>9</v>
      </c>
      <c r="F137">
        <v>84</v>
      </c>
      <c r="G137">
        <f t="shared" si="58"/>
        <v>48.1354082459939</v>
      </c>
      <c r="H137">
        <f t="shared" si="58"/>
        <v>168.848202072105</v>
      </c>
      <c r="I137">
        <f t="shared" si="58"/>
        <v>338.150435593003</v>
      </c>
      <c r="J137">
        <f t="shared" si="43"/>
        <v>0.48700055024338</v>
      </c>
      <c r="K137">
        <f t="shared" si="44"/>
        <v>0.328028881311112</v>
      </c>
      <c r="L137">
        <f t="shared" si="45"/>
        <v>0.243514338843134</v>
      </c>
      <c r="M137">
        <f t="shared" si="46"/>
        <v>0.619399584517383</v>
      </c>
      <c r="N137">
        <f t="shared" si="47"/>
        <v>0.581279696152328</v>
      </c>
      <c r="O137">
        <f t="shared" si="48"/>
        <v>0.560579520232347</v>
      </c>
      <c r="P137">
        <f t="shared" si="49"/>
        <v>75.2820731349132</v>
      </c>
      <c r="Q137">
        <f t="shared" si="50"/>
        <v>76.0022488250021</v>
      </c>
      <c r="R137">
        <f t="shared" si="59"/>
        <v>7.59860538119552</v>
      </c>
      <c r="S137">
        <f t="shared" si="60"/>
        <v>-2.94573345218923</v>
      </c>
      <c r="T137">
        <f t="shared" si="60"/>
        <v>1.56530455499336</v>
      </c>
      <c r="U137">
        <f t="shared" si="40"/>
        <v>0.999499101166054</v>
      </c>
      <c r="V137">
        <f t="shared" si="40"/>
        <v>0.049938548336383</v>
      </c>
      <c r="W137">
        <f t="shared" si="40"/>
        <v>0.827113204878145</v>
      </c>
      <c r="X137">
        <f t="shared" si="57"/>
        <v>78.5805484732302</v>
      </c>
      <c r="Y137">
        <f t="shared" si="51"/>
        <v>29.3704548510071</v>
      </c>
      <c r="Z137">
        <f t="shared" si="52"/>
        <v>84</v>
      </c>
      <c r="AA137">
        <f t="shared" si="53"/>
        <v>0</v>
      </c>
    </row>
    <row r="138" spans="2:27">
      <c r="B138">
        <v>55.6</v>
      </c>
      <c r="C138">
        <v>-6.6</v>
      </c>
      <c r="D138">
        <v>-4.5</v>
      </c>
      <c r="E138">
        <v>5</v>
      </c>
      <c r="F138">
        <v>84</v>
      </c>
      <c r="G138">
        <f t="shared" si="58"/>
        <v>38.2719296278164</v>
      </c>
      <c r="H138">
        <f t="shared" si="58"/>
        <v>165.541907590873</v>
      </c>
      <c r="I138">
        <f t="shared" si="58"/>
        <v>360.095153590871</v>
      </c>
      <c r="J138">
        <f t="shared" si="43"/>
        <v>-0.0450865061324889</v>
      </c>
      <c r="K138">
        <f t="shared" si="44"/>
        <v>0.275732502819521</v>
      </c>
      <c r="L138">
        <f t="shared" si="45"/>
        <v>0.403700629109901</v>
      </c>
      <c r="M138">
        <f t="shared" si="46"/>
        <v>0.488730282485807</v>
      </c>
      <c r="N138">
        <f t="shared" si="47"/>
        <v>0.568499681137285</v>
      </c>
      <c r="O138">
        <f t="shared" si="48"/>
        <v>0.599576450415872</v>
      </c>
      <c r="P138">
        <f t="shared" si="49"/>
        <v>75.1722132702052</v>
      </c>
      <c r="Q138">
        <f t="shared" si="50"/>
        <v>77.9298185467406</v>
      </c>
      <c r="R138">
        <f t="shared" si="59"/>
        <v>7.39710965815863</v>
      </c>
      <c r="S138">
        <f t="shared" si="60"/>
        <v>-2.98050505861681</v>
      </c>
      <c r="T138">
        <f t="shared" si="60"/>
        <v>1.06037996789005</v>
      </c>
      <c r="U138">
        <f t="shared" si="40"/>
        <v>0.999387353519551</v>
      </c>
      <c r="V138">
        <f t="shared" si="40"/>
        <v>0.0483144007659317</v>
      </c>
      <c r="W138">
        <f t="shared" si="40"/>
        <v>0.742763150963961</v>
      </c>
      <c r="X138">
        <f t="shared" si="57"/>
        <v>73.7902198838589</v>
      </c>
      <c r="Y138">
        <f t="shared" si="51"/>
        <v>104.239610019951</v>
      </c>
      <c r="Z138">
        <f t="shared" si="52"/>
        <v>84</v>
      </c>
      <c r="AA138">
        <f t="shared" si="53"/>
        <v>0</v>
      </c>
    </row>
    <row r="139" spans="2:27">
      <c r="B139">
        <v>55.6</v>
      </c>
      <c r="C139">
        <v>-7.3</v>
      </c>
      <c r="D139">
        <v>-2.3</v>
      </c>
      <c r="E139">
        <v>9</v>
      </c>
      <c r="F139">
        <v>84</v>
      </c>
      <c r="G139">
        <f t="shared" si="58"/>
        <v>53.7429863574357</v>
      </c>
      <c r="H139">
        <f t="shared" si="58"/>
        <v>196.43767316695</v>
      </c>
      <c r="I139">
        <f t="shared" si="58"/>
        <v>407.939481157878</v>
      </c>
      <c r="J139">
        <f t="shared" si="43"/>
        <v>0.789502319265934</v>
      </c>
      <c r="K139">
        <f t="shared" si="44"/>
        <v>0.764417542680877</v>
      </c>
      <c r="L139">
        <f t="shared" si="45"/>
        <v>0.752942088672575</v>
      </c>
      <c r="M139">
        <f t="shared" si="46"/>
        <v>0.68772445889042</v>
      </c>
      <c r="N139">
        <f t="shared" si="47"/>
        <v>0.682312060806663</v>
      </c>
      <c r="O139">
        <f t="shared" si="48"/>
        <v>0.679819427340161</v>
      </c>
      <c r="P139">
        <f t="shared" si="49"/>
        <v>85.4098696662355</v>
      </c>
      <c r="Q139">
        <f t="shared" si="50"/>
        <v>1.98773247577102</v>
      </c>
      <c r="R139">
        <f t="shared" si="59"/>
        <v>8.18284028507253</v>
      </c>
      <c r="S139">
        <f t="shared" si="60"/>
        <v>-2.85047057338873</v>
      </c>
      <c r="T139">
        <f t="shared" si="60"/>
        <v>2.96554652889766</v>
      </c>
      <c r="U139">
        <f t="shared" ref="U139:W190" si="61">1/(1+EXP(-R139))</f>
        <v>0.999720670830689</v>
      </c>
      <c r="V139">
        <f t="shared" si="61"/>
        <v>0.0546569977762015</v>
      </c>
      <c r="W139">
        <f t="shared" si="61"/>
        <v>0.950993138515594</v>
      </c>
      <c r="X139">
        <f t="shared" ref="X139:X170" si="62">MMULT(U139:W139,$M$2:$M$4)+$N$2</f>
        <v>85.6922942854582</v>
      </c>
      <c r="Y139">
        <f t="shared" si="51"/>
        <v>2.86385994859435</v>
      </c>
      <c r="Z139">
        <f t="shared" si="52"/>
        <v>84</v>
      </c>
      <c r="AA139">
        <f t="shared" si="53"/>
        <v>0</v>
      </c>
    </row>
    <row r="140" spans="2:27">
      <c r="B140">
        <v>60.4</v>
      </c>
      <c r="C140">
        <v>-7.9</v>
      </c>
      <c r="D140">
        <v>-2.5</v>
      </c>
      <c r="E140">
        <v>8</v>
      </c>
      <c r="F140">
        <v>84</v>
      </c>
      <c r="G140">
        <f t="shared" ref="G140:I183" si="63">SUMPRODUCT($B140:$E140,INDEX($B$2:$E$4,G$10,0))+INDEX($F$2:$F$4,G$10,1)</f>
        <v>56.2129305922557</v>
      </c>
      <c r="H140">
        <f t="shared" si="63"/>
        <v>211.331725125719</v>
      </c>
      <c r="I140">
        <f t="shared" si="63"/>
        <v>441.785175344277</v>
      </c>
      <c r="J140">
        <f t="shared" ref="J140:J182" si="64">(G140-G$7)/(G$6-G$7)*2-1</f>
        <v>0.922743887296093</v>
      </c>
      <c r="K140">
        <f t="shared" ref="K140:K182" si="65">(H140-H$7)/(H$6-H$7)*2-1</f>
        <v>1</v>
      </c>
      <c r="L140">
        <f t="shared" ref="L140:L182" si="66">(I140-I$7)/(I$6-I$7)*2-1</f>
        <v>1</v>
      </c>
      <c r="M140">
        <f t="shared" ref="M140:M190" si="67">1/(1+EXP(-J140))</f>
        <v>0.715600861605351</v>
      </c>
      <c r="N140">
        <f t="shared" ref="N140:N190" si="68">1/(1+EXP(-K140))</f>
        <v>0.731058578630005</v>
      </c>
      <c r="O140">
        <f t="shared" ref="O140:O190" si="69">1/(1+EXP(-L140))</f>
        <v>0.731058578630005</v>
      </c>
      <c r="P140">
        <f t="shared" ref="P140:P190" si="70">MMULT(M140:O140,$G$2:$G$4)+$H$2</f>
        <v>89.899964055638</v>
      </c>
      <c r="Q140">
        <f t="shared" ref="Q140:Q190" si="71">(F140-P140)^2</f>
        <v>34.8095758578207</v>
      </c>
      <c r="R140">
        <f t="shared" si="59"/>
        <v>8.44155351889288</v>
      </c>
      <c r="S140">
        <f t="shared" si="60"/>
        <v>-2.80833557441138</v>
      </c>
      <c r="T140">
        <f t="shared" si="60"/>
        <v>3.58678503044722</v>
      </c>
      <c r="U140">
        <f t="shared" si="61"/>
        <v>0.999784331749961</v>
      </c>
      <c r="V140">
        <f t="shared" si="61"/>
        <v>0.05687539575034</v>
      </c>
      <c r="W140">
        <f t="shared" si="61"/>
        <v>0.973058727431889</v>
      </c>
      <c r="X140">
        <f t="shared" si="62"/>
        <v>87.004065459264</v>
      </c>
      <c r="Y140">
        <f t="shared" ref="Y140:Y182" si="72">(F140-X140)^2</f>
        <v>9.02440928354302</v>
      </c>
      <c r="Z140">
        <f t="shared" ref="Z140:Z190" si="73">IF(X140&lt;$W$6,39,IF(X140&lt;$W$7,69,84))</f>
        <v>84</v>
      </c>
      <c r="AA140">
        <f t="shared" ref="AA140:AA182" si="74">IF(F140=Z140,0,1)</f>
        <v>0</v>
      </c>
    </row>
    <row r="141" spans="2:27">
      <c r="B141">
        <v>60.4</v>
      </c>
      <c r="C141">
        <v>-5.7</v>
      </c>
      <c r="D141">
        <v>-3.3</v>
      </c>
      <c r="E141">
        <v>5</v>
      </c>
      <c r="F141">
        <v>84</v>
      </c>
      <c r="G141">
        <f t="shared" si="63"/>
        <v>43.6952047205534</v>
      </c>
      <c r="H141">
        <f t="shared" si="63"/>
        <v>185.762558617047</v>
      </c>
      <c r="I141">
        <f t="shared" si="63"/>
        <v>413.826910500349</v>
      </c>
      <c r="J141">
        <f t="shared" si="64"/>
        <v>0.247473004737539</v>
      </c>
      <c r="K141">
        <f t="shared" si="65"/>
        <v>0.595566935418907</v>
      </c>
      <c r="L141">
        <f t="shared" si="66"/>
        <v>0.795917599484325</v>
      </c>
      <c r="M141">
        <f t="shared" si="67"/>
        <v>0.561554423815246</v>
      </c>
      <c r="N141">
        <f t="shared" si="68"/>
        <v>0.644641437269983</v>
      </c>
      <c r="O141">
        <f t="shared" si="69"/>
        <v>0.689100539498881</v>
      </c>
      <c r="P141">
        <f t="shared" si="70"/>
        <v>83.074923921017</v>
      </c>
      <c r="Q141">
        <f t="shared" si="71"/>
        <v>0.855765751906635</v>
      </c>
      <c r="R141">
        <f t="shared" si="59"/>
        <v>7.87874883720736</v>
      </c>
      <c r="S141">
        <f t="shared" si="60"/>
        <v>-2.90166821177311</v>
      </c>
      <c r="T141">
        <f t="shared" si="60"/>
        <v>2.21634107343538</v>
      </c>
      <c r="U141">
        <f t="shared" si="61"/>
        <v>0.999621436780305</v>
      </c>
      <c r="V141">
        <f t="shared" si="61"/>
        <v>0.0520711590001505</v>
      </c>
      <c r="W141">
        <f t="shared" si="61"/>
        <v>0.901707377027346</v>
      </c>
      <c r="X141">
        <f t="shared" si="62"/>
        <v>82.8397467085131</v>
      </c>
      <c r="Y141">
        <f t="shared" si="72"/>
        <v>1.34618770040608</v>
      </c>
      <c r="Z141">
        <f t="shared" si="73"/>
        <v>84</v>
      </c>
      <c r="AA141">
        <f t="shared" si="74"/>
        <v>0</v>
      </c>
    </row>
    <row r="142" spans="2:27">
      <c r="B142">
        <v>41.3</v>
      </c>
      <c r="C142">
        <v>-6</v>
      </c>
      <c r="D142">
        <v>-2.7</v>
      </c>
      <c r="E142">
        <v>8</v>
      </c>
      <c r="F142">
        <v>84</v>
      </c>
      <c r="G142">
        <f t="shared" si="63"/>
        <v>39.075331736693</v>
      </c>
      <c r="H142">
        <f t="shared" si="63"/>
        <v>141.288197001858</v>
      </c>
      <c r="I142">
        <f t="shared" si="63"/>
        <v>288.202665325873</v>
      </c>
      <c r="J142">
        <f t="shared" si="64"/>
        <v>-0.00174684071156261</v>
      </c>
      <c r="K142">
        <f t="shared" si="65"/>
        <v>-0.107893709542608</v>
      </c>
      <c r="L142">
        <f t="shared" si="66"/>
        <v>-0.121081279426623</v>
      </c>
      <c r="M142">
        <f t="shared" si="67"/>
        <v>0.499563289933159</v>
      </c>
      <c r="N142">
        <f t="shared" si="68"/>
        <v>0.473052708780013</v>
      </c>
      <c r="O142">
        <f t="shared" si="69"/>
        <v>0.469766607952184</v>
      </c>
      <c r="P142">
        <f t="shared" si="70"/>
        <v>65.7270280440519</v>
      </c>
      <c r="Q142">
        <f t="shared" si="71"/>
        <v>333.901504102865</v>
      </c>
      <c r="R142">
        <f t="shared" si="59"/>
        <v>6.95791674730125</v>
      </c>
      <c r="S142">
        <f t="shared" si="60"/>
        <v>-3.05099154370475</v>
      </c>
      <c r="T142">
        <f t="shared" si="60"/>
        <v>0.0173684222004873</v>
      </c>
      <c r="U142">
        <f t="shared" si="61"/>
        <v>0.999049827842302</v>
      </c>
      <c r="V142">
        <f t="shared" si="61"/>
        <v>0.0451746850105094</v>
      </c>
      <c r="W142">
        <f t="shared" si="61"/>
        <v>0.504341996399362</v>
      </c>
      <c r="X142">
        <f t="shared" si="62"/>
        <v>60.2967479675917</v>
      </c>
      <c r="Y142">
        <f t="shared" si="72"/>
        <v>561.84415691187</v>
      </c>
      <c r="Z142">
        <f t="shared" si="73"/>
        <v>69</v>
      </c>
      <c r="AA142">
        <f t="shared" si="74"/>
        <v>1</v>
      </c>
    </row>
    <row r="143" spans="2:27">
      <c r="B143">
        <v>50.9</v>
      </c>
      <c r="C143">
        <v>-3.5</v>
      </c>
      <c r="D143">
        <v>-0.6</v>
      </c>
      <c r="E143">
        <v>7</v>
      </c>
      <c r="F143">
        <v>84</v>
      </c>
      <c r="G143">
        <f t="shared" si="63"/>
        <v>45.6994432503743</v>
      </c>
      <c r="H143">
        <f t="shared" si="63"/>
        <v>173.086968820811</v>
      </c>
      <c r="I143">
        <f t="shared" si="63"/>
        <v>385.875132870959</v>
      </c>
      <c r="J143">
        <f t="shared" si="64"/>
        <v>0.355591998136294</v>
      </c>
      <c r="K143">
        <f t="shared" si="65"/>
        <v>0.395074376346786</v>
      </c>
      <c r="L143">
        <f t="shared" si="66"/>
        <v>0.591882552633936</v>
      </c>
      <c r="M143">
        <f t="shared" si="67"/>
        <v>0.587972963864906</v>
      </c>
      <c r="N143">
        <f t="shared" si="68"/>
        <v>0.597503652950293</v>
      </c>
      <c r="O143">
        <f t="shared" si="69"/>
        <v>0.64379697401023</v>
      </c>
      <c r="P143">
        <f t="shared" si="70"/>
        <v>79.6740056246803</v>
      </c>
      <c r="Q143">
        <f t="shared" si="71"/>
        <v>18.7142273352974</v>
      </c>
      <c r="R143">
        <f t="shared" si="59"/>
        <v>7.74264364081595</v>
      </c>
      <c r="S143">
        <f t="shared" si="60"/>
        <v>-2.92307330060684</v>
      </c>
      <c r="T143">
        <f t="shared" si="60"/>
        <v>1.89178062190832</v>
      </c>
      <c r="U143">
        <f t="shared" si="61"/>
        <v>0.999566265286346</v>
      </c>
      <c r="V143">
        <f t="shared" si="61"/>
        <v>0.0510246826196719</v>
      </c>
      <c r="W143">
        <f t="shared" si="61"/>
        <v>0.868958422654084</v>
      </c>
      <c r="X143">
        <f t="shared" si="62"/>
        <v>80.9662444285249</v>
      </c>
      <c r="Y143">
        <f t="shared" si="72"/>
        <v>9.20367286745602</v>
      </c>
      <c r="Z143">
        <f t="shared" si="73"/>
        <v>84</v>
      </c>
      <c r="AA143">
        <f t="shared" si="74"/>
        <v>0</v>
      </c>
    </row>
    <row r="144" spans="2:27">
      <c r="B144">
        <v>60.4</v>
      </c>
      <c r="C144">
        <v>-6.4</v>
      </c>
      <c r="D144">
        <v>-2.4</v>
      </c>
      <c r="E144">
        <v>7</v>
      </c>
      <c r="F144">
        <v>84</v>
      </c>
      <c r="G144">
        <f t="shared" si="63"/>
        <v>51.5289981699629</v>
      </c>
      <c r="H144">
        <f t="shared" si="63"/>
        <v>201.483401741055</v>
      </c>
      <c r="I144">
        <f t="shared" si="63"/>
        <v>435.665044142846</v>
      </c>
      <c r="J144">
        <f t="shared" si="64"/>
        <v>0.670068344384865</v>
      </c>
      <c r="K144">
        <f t="shared" si="65"/>
        <v>0.844226928316399</v>
      </c>
      <c r="L144">
        <f t="shared" si="66"/>
        <v>0.955325873260333</v>
      </c>
      <c r="M144">
        <f t="shared" si="67"/>
        <v>0.661518462485175</v>
      </c>
      <c r="N144">
        <f t="shared" si="68"/>
        <v>0.699354708442949</v>
      </c>
      <c r="O144">
        <f t="shared" si="69"/>
        <v>0.72218499178312</v>
      </c>
      <c r="P144">
        <f t="shared" si="70"/>
        <v>87.7684794401142</v>
      </c>
      <c r="Q144">
        <f t="shared" si="71"/>
        <v>14.2014372905636</v>
      </c>
      <c r="R144">
        <f t="shared" si="59"/>
        <v>8.25348646879286</v>
      </c>
      <c r="S144">
        <f t="shared" si="60"/>
        <v>-2.83956348299157</v>
      </c>
      <c r="T144">
        <f t="shared" si="60"/>
        <v>3.12670774789123</v>
      </c>
      <c r="U144">
        <f t="shared" si="61"/>
        <v>0.999739718490591</v>
      </c>
      <c r="V144">
        <f t="shared" si="61"/>
        <v>0.0552233080666231</v>
      </c>
      <c r="W144">
        <f t="shared" si="61"/>
        <v>0.957981068432535</v>
      </c>
      <c r="X144">
        <f t="shared" si="62"/>
        <v>86.1032855182899</v>
      </c>
      <c r="Y144">
        <f t="shared" si="72"/>
        <v>4.42380997144817</v>
      </c>
      <c r="Z144">
        <f t="shared" si="73"/>
        <v>84</v>
      </c>
      <c r="AA144">
        <f t="shared" si="74"/>
        <v>0</v>
      </c>
    </row>
    <row r="145" spans="2:27">
      <c r="B145">
        <v>46.1</v>
      </c>
      <c r="C145">
        <v>-6.3</v>
      </c>
      <c r="D145">
        <v>-2.5</v>
      </c>
      <c r="E145">
        <v>8</v>
      </c>
      <c r="F145">
        <v>84</v>
      </c>
      <c r="G145">
        <f t="shared" si="63"/>
        <v>43.5326325552756</v>
      </c>
      <c r="H145">
        <f t="shared" si="63"/>
        <v>159.244351071563</v>
      </c>
      <c r="I145">
        <f t="shared" si="63"/>
        <v>328.77997287767</v>
      </c>
      <c r="J145">
        <f t="shared" si="64"/>
        <v>0.23870302122362</v>
      </c>
      <c r="K145">
        <f t="shared" si="65"/>
        <v>0.176122682467584</v>
      </c>
      <c r="L145">
        <f t="shared" si="66"/>
        <v>0.175114295579966</v>
      </c>
      <c r="M145">
        <f t="shared" si="67"/>
        <v>0.559394004525316</v>
      </c>
      <c r="N145">
        <f t="shared" si="68"/>
        <v>0.543917206215867</v>
      </c>
      <c r="O145">
        <f t="shared" si="69"/>
        <v>0.543667043333532</v>
      </c>
      <c r="P145">
        <f t="shared" si="70"/>
        <v>72.4842058525021</v>
      </c>
      <c r="Q145">
        <f t="shared" si="71"/>
        <v>132.613514847548</v>
      </c>
      <c r="R145">
        <f t="shared" si="59"/>
        <v>7.37084322946085</v>
      </c>
      <c r="S145">
        <f t="shared" si="60"/>
        <v>-2.98345870254222</v>
      </c>
      <c r="T145">
        <f t="shared" si="60"/>
        <v>1.01027290352651</v>
      </c>
      <c r="U145">
        <f t="shared" si="61"/>
        <v>0.999371058536751</v>
      </c>
      <c r="V145">
        <f t="shared" si="61"/>
        <v>0.0481787729076711</v>
      </c>
      <c r="W145">
        <f t="shared" si="61"/>
        <v>0.733073553501966</v>
      </c>
      <c r="X145">
        <f t="shared" si="62"/>
        <v>73.2415379239135</v>
      </c>
      <c r="Y145">
        <f t="shared" si="72"/>
        <v>115.744506242591</v>
      </c>
      <c r="Z145">
        <f t="shared" si="73"/>
        <v>69</v>
      </c>
      <c r="AA145">
        <f t="shared" si="74"/>
        <v>1</v>
      </c>
    </row>
    <row r="146" spans="2:27">
      <c r="B146">
        <v>55.6</v>
      </c>
      <c r="C146">
        <v>-7.9</v>
      </c>
      <c r="D146">
        <v>-4.6</v>
      </c>
      <c r="E146">
        <v>5</v>
      </c>
      <c r="F146">
        <v>84</v>
      </c>
      <c r="G146">
        <f t="shared" si="63"/>
        <v>41.3019024597482</v>
      </c>
      <c r="H146">
        <f t="shared" si="63"/>
        <v>173.101953151323</v>
      </c>
      <c r="I146">
        <f t="shared" si="63"/>
        <v>364.646022128061</v>
      </c>
      <c r="J146">
        <f t="shared" si="64"/>
        <v>0.118365901223096</v>
      </c>
      <c r="K146">
        <f t="shared" si="65"/>
        <v>0.395311386759613</v>
      </c>
      <c r="L146">
        <f t="shared" si="66"/>
        <v>0.436919864305131</v>
      </c>
      <c r="M146">
        <f t="shared" si="67"/>
        <v>0.529556974395137</v>
      </c>
      <c r="N146">
        <f t="shared" si="68"/>
        <v>0.597560650986975</v>
      </c>
      <c r="O146">
        <f t="shared" si="69"/>
        <v>0.607524851834424</v>
      </c>
      <c r="P146">
        <f t="shared" si="70"/>
        <v>76.9983736608237</v>
      </c>
      <c r="Q146">
        <f t="shared" si="71"/>
        <v>49.0227713934479</v>
      </c>
      <c r="R146">
        <f t="shared" si="59"/>
        <v>7.55187015220991</v>
      </c>
      <c r="S146">
        <f t="shared" ref="S146:T165" si="75">SUMPRODUCT($M146:$O146,INDEX($I$2:$K$4,S$10,0))+INDEX($L$2:$L$4,S$10,1)</f>
        <v>-2.95487788028036</v>
      </c>
      <c r="T146">
        <f t="shared" si="75"/>
        <v>1.43927172128394</v>
      </c>
      <c r="U146">
        <f t="shared" si="61"/>
        <v>0.999475148473229</v>
      </c>
      <c r="V146">
        <f t="shared" si="61"/>
        <v>0.0495064750150578</v>
      </c>
      <c r="W146">
        <f t="shared" si="61"/>
        <v>0.808341847972473</v>
      </c>
      <c r="X146">
        <f t="shared" si="62"/>
        <v>77.512227181323</v>
      </c>
      <c r="Y146">
        <f t="shared" si="72"/>
        <v>42.0911961467643</v>
      </c>
      <c r="Z146">
        <f t="shared" si="73"/>
        <v>84</v>
      </c>
      <c r="AA146">
        <f t="shared" si="74"/>
        <v>0</v>
      </c>
    </row>
    <row r="147" spans="2:27">
      <c r="B147">
        <v>55.6</v>
      </c>
      <c r="C147">
        <v>-5.5</v>
      </c>
      <c r="D147">
        <v>-2.5</v>
      </c>
      <c r="E147">
        <v>7</v>
      </c>
      <c r="F147">
        <v>84</v>
      </c>
      <c r="G147">
        <f t="shared" si="63"/>
        <v>45.8964695885527</v>
      </c>
      <c r="H147">
        <f t="shared" si="63"/>
        <v>180.586309466212</v>
      </c>
      <c r="I147">
        <f t="shared" si="63"/>
        <v>394.016884520868</v>
      </c>
      <c r="J147">
        <f t="shared" si="64"/>
        <v>0.366220617953714</v>
      </c>
      <c r="K147">
        <f t="shared" si="65"/>
        <v>0.513693077450275</v>
      </c>
      <c r="L147">
        <f t="shared" si="66"/>
        <v>0.65131357349276</v>
      </c>
      <c r="M147">
        <f t="shared" si="67"/>
        <v>0.590545431799603</v>
      </c>
      <c r="N147">
        <f t="shared" si="68"/>
        <v>0.625671818195985</v>
      </c>
      <c r="O147">
        <f t="shared" si="69"/>
        <v>0.657306412377429</v>
      </c>
      <c r="P147">
        <f t="shared" si="70"/>
        <v>81.2474279157219</v>
      </c>
      <c r="Q147">
        <f t="shared" si="71"/>
        <v>7.57665307914716</v>
      </c>
      <c r="R147">
        <f t="shared" si="59"/>
        <v>7.83184228702073</v>
      </c>
      <c r="S147">
        <f t="shared" si="75"/>
        <v>-2.90869206907207</v>
      </c>
      <c r="T147">
        <f t="shared" si="75"/>
        <v>2.10922103789608</v>
      </c>
      <c r="U147">
        <f t="shared" si="61"/>
        <v>0.999603263847657</v>
      </c>
      <c r="V147">
        <f t="shared" si="61"/>
        <v>0.051725551901812</v>
      </c>
      <c r="W147">
        <f t="shared" si="61"/>
        <v>0.891796189646047</v>
      </c>
      <c r="X147">
        <f t="shared" si="62"/>
        <v>82.271788985215</v>
      </c>
      <c r="Y147">
        <f t="shared" si="72"/>
        <v>2.98671331162431</v>
      </c>
      <c r="Z147">
        <f t="shared" si="73"/>
        <v>84</v>
      </c>
      <c r="AA147">
        <f t="shared" si="74"/>
        <v>0</v>
      </c>
    </row>
    <row r="148" spans="2:27">
      <c r="B148">
        <v>55.6</v>
      </c>
      <c r="C148">
        <v>-7.4</v>
      </c>
      <c r="D148">
        <v>-2.6</v>
      </c>
      <c r="E148">
        <v>7</v>
      </c>
      <c r="F148">
        <v>84</v>
      </c>
      <c r="G148">
        <f t="shared" si="63"/>
        <v>50.5162239082882</v>
      </c>
      <c r="H148">
        <f t="shared" si="63"/>
        <v>192.105589902643</v>
      </c>
      <c r="I148">
        <f t="shared" si="63"/>
        <v>401.550624315494</v>
      </c>
      <c r="J148">
        <f t="shared" si="64"/>
        <v>0.615434062046115</v>
      </c>
      <c r="K148">
        <f t="shared" si="65"/>
        <v>0.695896040033932</v>
      </c>
      <c r="L148">
        <f t="shared" si="66"/>
        <v>0.706306389060199</v>
      </c>
      <c r="M148">
        <f t="shared" si="67"/>
        <v>0.649179386327014</v>
      </c>
      <c r="N148">
        <f t="shared" si="68"/>
        <v>0.667277244211103</v>
      </c>
      <c r="O148">
        <f t="shared" si="69"/>
        <v>0.669584493734537</v>
      </c>
      <c r="P148">
        <f t="shared" si="70"/>
        <v>83.9111630213094</v>
      </c>
      <c r="Q148">
        <f t="shared" si="71"/>
        <v>0.00789200878287306</v>
      </c>
      <c r="R148">
        <f t="shared" si="59"/>
        <v>8.05564601884076</v>
      </c>
      <c r="S148">
        <f t="shared" si="75"/>
        <v>-2.87163810644088</v>
      </c>
      <c r="T148">
        <f t="shared" si="75"/>
        <v>2.65682511486834</v>
      </c>
      <c r="U148">
        <f t="shared" si="61"/>
        <v>0.999682795307198</v>
      </c>
      <c r="V148">
        <f t="shared" si="61"/>
        <v>0.0535735336590616</v>
      </c>
      <c r="W148">
        <f t="shared" si="61"/>
        <v>0.934430408760611</v>
      </c>
      <c r="X148">
        <f t="shared" si="62"/>
        <v>84.7266623339417</v>
      </c>
      <c r="Y148">
        <f t="shared" si="72"/>
        <v>0.528038147569666</v>
      </c>
      <c r="Z148">
        <f t="shared" si="73"/>
        <v>84</v>
      </c>
      <c r="AA148">
        <f t="shared" si="74"/>
        <v>0</v>
      </c>
    </row>
    <row r="149" spans="2:27">
      <c r="B149">
        <v>46.1</v>
      </c>
      <c r="C149">
        <v>-6.3</v>
      </c>
      <c r="D149">
        <v>-2.6</v>
      </c>
      <c r="E149">
        <v>7</v>
      </c>
      <c r="F149">
        <v>84</v>
      </c>
      <c r="G149">
        <f t="shared" si="63"/>
        <v>41.9940464025396</v>
      </c>
      <c r="H149">
        <f t="shared" si="63"/>
        <v>157.257521535166</v>
      </c>
      <c r="I149">
        <f t="shared" si="63"/>
        <v>326.29298144532</v>
      </c>
      <c r="J149">
        <f t="shared" si="64"/>
        <v>0.155703725672733</v>
      </c>
      <c r="K149">
        <f t="shared" si="65"/>
        <v>0.144696567817631</v>
      </c>
      <c r="L149">
        <f t="shared" si="66"/>
        <v>0.156960408548373</v>
      </c>
      <c r="M149">
        <f t="shared" si="67"/>
        <v>0.538847479387009</v>
      </c>
      <c r="N149">
        <f t="shared" si="68"/>
        <v>0.53611115869399</v>
      </c>
      <c r="O149">
        <f t="shared" si="69"/>
        <v>0.539159738327043</v>
      </c>
      <c r="P149">
        <f t="shared" si="70"/>
        <v>71.7408971397032</v>
      </c>
      <c r="Q149">
        <f t="shared" si="71"/>
        <v>150.285602939337</v>
      </c>
      <c r="R149">
        <f t="shared" si="59"/>
        <v>7.30543612452307</v>
      </c>
      <c r="S149">
        <f t="shared" si="75"/>
        <v>-2.99435621160922</v>
      </c>
      <c r="T149">
        <f t="shared" si="75"/>
        <v>0.851263873421518</v>
      </c>
      <c r="U149">
        <f t="shared" si="61"/>
        <v>0.999328574689034</v>
      </c>
      <c r="V149">
        <f t="shared" si="61"/>
        <v>0.047681492919061</v>
      </c>
      <c r="W149">
        <f t="shared" si="61"/>
        <v>0.700832201541948</v>
      </c>
      <c r="X149">
        <f t="shared" si="62"/>
        <v>71.4145248575695</v>
      </c>
      <c r="Y149">
        <f t="shared" si="72"/>
        <v>158.394184560737</v>
      </c>
      <c r="Z149">
        <f t="shared" si="73"/>
        <v>69</v>
      </c>
      <c r="AA149">
        <f t="shared" si="74"/>
        <v>1</v>
      </c>
    </row>
    <row r="150" spans="2:27">
      <c r="B150">
        <v>55.6</v>
      </c>
      <c r="C150">
        <v>-6.5</v>
      </c>
      <c r="D150">
        <v>-2.5</v>
      </c>
      <c r="E150">
        <v>8</v>
      </c>
      <c r="F150">
        <v>84</v>
      </c>
      <c r="G150">
        <f t="shared" si="63"/>
        <v>49.6701378293186</v>
      </c>
      <c r="H150">
        <f t="shared" si="63"/>
        <v>188.153567125068</v>
      </c>
      <c r="I150">
        <f t="shared" si="63"/>
        <v>399.563308861691</v>
      </c>
      <c r="J150">
        <f t="shared" si="64"/>
        <v>0.569791802491779</v>
      </c>
      <c r="K150">
        <f t="shared" si="65"/>
        <v>0.633386036718537</v>
      </c>
      <c r="L150">
        <f t="shared" si="66"/>
        <v>0.691799905533477</v>
      </c>
      <c r="M150">
        <f t="shared" si="67"/>
        <v>0.638715133272593</v>
      </c>
      <c r="N150">
        <f t="shared" si="68"/>
        <v>0.653256838781887</v>
      </c>
      <c r="O150">
        <f t="shared" si="69"/>
        <v>0.666367205018771</v>
      </c>
      <c r="P150">
        <f t="shared" si="70"/>
        <v>83.1868190983311</v>
      </c>
      <c r="Q150">
        <f t="shared" si="71"/>
        <v>0.661263178839115</v>
      </c>
      <c r="R150">
        <f t="shared" si="59"/>
        <v>8.00046940563985</v>
      </c>
      <c r="S150">
        <f t="shared" si="75"/>
        <v>-2.88069602884817</v>
      </c>
      <c r="T150">
        <f t="shared" si="75"/>
        <v>2.52124496435912</v>
      </c>
      <c r="U150">
        <f t="shared" si="61"/>
        <v>0.999664807195084</v>
      </c>
      <c r="V150">
        <f t="shared" si="61"/>
        <v>0.0531161188780044</v>
      </c>
      <c r="W150">
        <f t="shared" si="61"/>
        <v>0.9256178154084</v>
      </c>
      <c r="X150">
        <f t="shared" si="62"/>
        <v>84.216766334476</v>
      </c>
      <c r="Y150">
        <f t="shared" si="72"/>
        <v>0.0469876437621513</v>
      </c>
      <c r="Z150">
        <f t="shared" si="73"/>
        <v>84</v>
      </c>
      <c r="AA150">
        <f t="shared" si="74"/>
        <v>0</v>
      </c>
    </row>
    <row r="151" spans="2:27">
      <c r="B151">
        <v>50.9</v>
      </c>
      <c r="C151">
        <v>-7.3</v>
      </c>
      <c r="D151">
        <v>-2.5</v>
      </c>
      <c r="E151">
        <v>8</v>
      </c>
      <c r="F151">
        <v>84</v>
      </c>
      <c r="G151">
        <f t="shared" si="63"/>
        <v>49.0155709930102</v>
      </c>
      <c r="H151">
        <f t="shared" si="63"/>
        <v>179.783019154892</v>
      </c>
      <c r="I151">
        <f t="shared" si="63"/>
        <v>369.013258521966</v>
      </c>
      <c r="J151">
        <f t="shared" si="64"/>
        <v>0.534481081536725</v>
      </c>
      <c r="K151">
        <f t="shared" si="65"/>
        <v>0.50098725998667</v>
      </c>
      <c r="L151">
        <f t="shared" si="66"/>
        <v>0.468798669798349</v>
      </c>
      <c r="M151">
        <f t="shared" si="67"/>
        <v>0.630527645281353</v>
      </c>
      <c r="N151">
        <f t="shared" si="68"/>
        <v>0.622691312898387</v>
      </c>
      <c r="O151">
        <f t="shared" si="69"/>
        <v>0.615099378259191</v>
      </c>
      <c r="P151">
        <f t="shared" si="70"/>
        <v>79.4997361865949</v>
      </c>
      <c r="Q151">
        <f t="shared" si="71"/>
        <v>20.2523743902434</v>
      </c>
      <c r="R151">
        <f t="shared" si="59"/>
        <v>7.81659637055369</v>
      </c>
      <c r="S151">
        <f t="shared" si="75"/>
        <v>-2.91044734660789</v>
      </c>
      <c r="T151">
        <f t="shared" si="75"/>
        <v>2.08517307296238</v>
      </c>
      <c r="U151">
        <f t="shared" si="61"/>
        <v>0.99959717135315</v>
      </c>
      <c r="V151">
        <f t="shared" si="61"/>
        <v>0.0516395232184289</v>
      </c>
      <c r="W151">
        <f t="shared" si="61"/>
        <v>0.889453705570206</v>
      </c>
      <c r="X151">
        <f t="shared" si="62"/>
        <v>82.1373863399019</v>
      </c>
      <c r="Y151">
        <f t="shared" si="72"/>
        <v>3.46932964678396</v>
      </c>
      <c r="Z151">
        <f t="shared" si="73"/>
        <v>84</v>
      </c>
      <c r="AA151">
        <f t="shared" si="74"/>
        <v>0</v>
      </c>
    </row>
    <row r="152" spans="2:27">
      <c r="B152">
        <v>60.4</v>
      </c>
      <c r="C152">
        <v>-5.7</v>
      </c>
      <c r="D152">
        <v>-3.8</v>
      </c>
      <c r="E152">
        <v>3</v>
      </c>
      <c r="F152">
        <v>84</v>
      </c>
      <c r="G152">
        <f t="shared" si="63"/>
        <v>39.3743712401529</v>
      </c>
      <c r="H152">
        <f t="shared" si="63"/>
        <v>178.734009531724</v>
      </c>
      <c r="I152">
        <f t="shared" si="63"/>
        <v>403.116870073882</v>
      </c>
      <c r="J152">
        <f t="shared" si="64"/>
        <v>0.0143848969132228</v>
      </c>
      <c r="K152">
        <f t="shared" si="65"/>
        <v>0.484394846756104</v>
      </c>
      <c r="L152">
        <f t="shared" si="66"/>
        <v>0.717739258587463</v>
      </c>
      <c r="M152">
        <f t="shared" si="67"/>
        <v>0.50359616221712</v>
      </c>
      <c r="N152">
        <f t="shared" si="68"/>
        <v>0.618785115408097</v>
      </c>
      <c r="O152">
        <f t="shared" si="69"/>
        <v>0.672108992268718</v>
      </c>
      <c r="P152">
        <f t="shared" si="70"/>
        <v>80.6416367565651</v>
      </c>
      <c r="Q152">
        <f t="shared" si="71"/>
        <v>11.2786036748547</v>
      </c>
      <c r="R152">
        <f t="shared" si="59"/>
        <v>7.67769824423454</v>
      </c>
      <c r="S152">
        <f t="shared" si="75"/>
        <v>-2.93507072755881</v>
      </c>
      <c r="T152">
        <f t="shared" si="75"/>
        <v>1.7282665633079</v>
      </c>
      <c r="U152">
        <f t="shared" si="61"/>
        <v>0.999537174829427</v>
      </c>
      <c r="V152">
        <f t="shared" si="61"/>
        <v>0.0504468725696861</v>
      </c>
      <c r="W152">
        <f t="shared" si="61"/>
        <v>0.849190560380288</v>
      </c>
      <c r="X152">
        <f t="shared" si="62"/>
        <v>79.8371723518667</v>
      </c>
      <c r="Y152">
        <f t="shared" si="72"/>
        <v>17.3291340280627</v>
      </c>
      <c r="Z152">
        <f t="shared" si="73"/>
        <v>84</v>
      </c>
      <c r="AA152">
        <f t="shared" si="74"/>
        <v>0</v>
      </c>
    </row>
    <row r="153" spans="2:27">
      <c r="B153">
        <v>55.6</v>
      </c>
      <c r="C153">
        <v>-7.4</v>
      </c>
      <c r="D153">
        <v>-2.5</v>
      </c>
      <c r="E153">
        <v>7</v>
      </c>
      <c r="F153">
        <v>84</v>
      </c>
      <c r="G153">
        <f t="shared" si="63"/>
        <v>50.9307776332643</v>
      </c>
      <c r="H153">
        <f t="shared" si="63"/>
        <v>193.123886573487</v>
      </c>
      <c r="I153">
        <f t="shared" si="63"/>
        <v>403.46264350275</v>
      </c>
      <c r="J153">
        <f t="shared" si="64"/>
        <v>0.637797234286962</v>
      </c>
      <c r="K153">
        <f t="shared" si="65"/>
        <v>0.712002659821564</v>
      </c>
      <c r="L153">
        <f t="shared" si="66"/>
        <v>0.720263244671425</v>
      </c>
      <c r="M153">
        <f t="shared" si="67"/>
        <v>0.654255352810587</v>
      </c>
      <c r="N153">
        <f t="shared" si="68"/>
        <v>0.670843523314824</v>
      </c>
      <c r="O153">
        <f t="shared" si="69"/>
        <v>0.67266498270495</v>
      </c>
      <c r="P153">
        <f t="shared" si="70"/>
        <v>84.2458074428742</v>
      </c>
      <c r="Q153">
        <f t="shared" si="71"/>
        <v>0.0604212989723438</v>
      </c>
      <c r="R153">
        <f t="shared" ref="R153:R184" si="76">SUMPRODUCT($M153:$O153,INDEX($I$2:$K$4,R$10,0))+INDEX($L$2:$L$4,R$10,1)</f>
        <v>8.07916341260833</v>
      </c>
      <c r="S153">
        <f t="shared" si="75"/>
        <v>-2.86776179989959</v>
      </c>
      <c r="T153">
        <f t="shared" si="75"/>
        <v>2.71365697035027</v>
      </c>
      <c r="U153">
        <f t="shared" si="61"/>
        <v>0.999690165816275</v>
      </c>
      <c r="V153">
        <f t="shared" si="61"/>
        <v>0.0537704160751992</v>
      </c>
      <c r="W153">
        <f t="shared" si="61"/>
        <v>0.93782771690017</v>
      </c>
      <c r="X153">
        <f t="shared" si="62"/>
        <v>84.9239027444794</v>
      </c>
      <c r="Y153">
        <f t="shared" si="72"/>
        <v>0.853596281256658</v>
      </c>
      <c r="Z153">
        <f t="shared" si="73"/>
        <v>84</v>
      </c>
      <c r="AA153">
        <f t="shared" si="74"/>
        <v>0</v>
      </c>
    </row>
    <row r="154" spans="2:27">
      <c r="B154">
        <v>55.6</v>
      </c>
      <c r="C154">
        <v>-6.6</v>
      </c>
      <c r="D154">
        <v>-4.5</v>
      </c>
      <c r="E154">
        <v>5</v>
      </c>
      <c r="F154">
        <v>84</v>
      </c>
      <c r="G154">
        <f t="shared" si="63"/>
        <v>38.2719296278164</v>
      </c>
      <c r="H154">
        <f t="shared" si="63"/>
        <v>165.541907590873</v>
      </c>
      <c r="I154">
        <f t="shared" si="63"/>
        <v>360.095153590871</v>
      </c>
      <c r="J154">
        <f t="shared" si="64"/>
        <v>-0.0450865061324889</v>
      </c>
      <c r="K154">
        <f t="shared" si="65"/>
        <v>0.275732502819521</v>
      </c>
      <c r="L154">
        <f t="shared" si="66"/>
        <v>0.403700629109901</v>
      </c>
      <c r="M154">
        <f t="shared" si="67"/>
        <v>0.488730282485807</v>
      </c>
      <c r="N154">
        <f t="shared" si="68"/>
        <v>0.568499681137285</v>
      </c>
      <c r="O154">
        <f t="shared" si="69"/>
        <v>0.599576450415872</v>
      </c>
      <c r="P154">
        <f t="shared" si="70"/>
        <v>75.1722132702052</v>
      </c>
      <c r="Q154">
        <f t="shared" si="71"/>
        <v>77.9298185467406</v>
      </c>
      <c r="R154">
        <f t="shared" si="76"/>
        <v>7.39710965815863</v>
      </c>
      <c r="S154">
        <f t="shared" si="75"/>
        <v>-2.98050505861681</v>
      </c>
      <c r="T154">
        <f t="shared" si="75"/>
        <v>1.06037996789005</v>
      </c>
      <c r="U154">
        <f t="shared" si="61"/>
        <v>0.999387353519551</v>
      </c>
      <c r="V154">
        <f t="shared" si="61"/>
        <v>0.0483144007659317</v>
      </c>
      <c r="W154">
        <f t="shared" si="61"/>
        <v>0.742763150963961</v>
      </c>
      <c r="X154">
        <f t="shared" si="62"/>
        <v>73.7902198838589</v>
      </c>
      <c r="Y154">
        <f t="shared" si="72"/>
        <v>104.239610019951</v>
      </c>
      <c r="Z154">
        <f t="shared" si="73"/>
        <v>84</v>
      </c>
      <c r="AA154">
        <f t="shared" si="74"/>
        <v>0</v>
      </c>
    </row>
    <row r="155" spans="2:27">
      <c r="B155">
        <v>50.9</v>
      </c>
      <c r="C155">
        <v>-7.4</v>
      </c>
      <c r="D155">
        <v>-3.9</v>
      </c>
      <c r="E155">
        <v>5</v>
      </c>
      <c r="F155">
        <v>84</v>
      </c>
      <c r="G155">
        <f t="shared" si="63"/>
        <v>40.104685141365</v>
      </c>
      <c r="H155">
        <f t="shared" si="63"/>
        <v>163.281139645756</v>
      </c>
      <c r="I155">
        <f t="shared" si="63"/>
        <v>341.017218374678</v>
      </c>
      <c r="J155">
        <f t="shared" si="64"/>
        <v>0.0537818063575428</v>
      </c>
      <c r="K155">
        <f t="shared" si="65"/>
        <v>0.239973444813448</v>
      </c>
      <c r="L155">
        <f t="shared" si="66"/>
        <v>0.264440527042127</v>
      </c>
      <c r="M155">
        <f t="shared" si="67"/>
        <v>0.513442211631864</v>
      </c>
      <c r="N155">
        <f t="shared" si="68"/>
        <v>0.559707105148536</v>
      </c>
      <c r="O155">
        <f t="shared" si="69"/>
        <v>0.565727556699555</v>
      </c>
      <c r="P155">
        <f t="shared" si="70"/>
        <v>73.481654966993</v>
      </c>
      <c r="Q155">
        <f t="shared" si="71"/>
        <v>110.635582233384</v>
      </c>
      <c r="R155">
        <f t="shared" si="76"/>
        <v>7.35768066146438</v>
      </c>
      <c r="S155">
        <f t="shared" si="75"/>
        <v>-2.9864176920256</v>
      </c>
      <c r="T155">
        <f t="shared" si="75"/>
        <v>0.973829689268333</v>
      </c>
      <c r="U155">
        <f t="shared" si="61"/>
        <v>0.999362730639579</v>
      </c>
      <c r="V155">
        <f t="shared" si="61"/>
        <v>0.0480432620823583</v>
      </c>
      <c r="W155">
        <f t="shared" si="61"/>
        <v>0.725882177628064</v>
      </c>
      <c r="X155">
        <f t="shared" si="62"/>
        <v>72.833245611311</v>
      </c>
      <c r="Y155">
        <f t="shared" si="72"/>
        <v>124.696403577305</v>
      </c>
      <c r="Z155">
        <f t="shared" si="73"/>
        <v>69</v>
      </c>
      <c r="AA155">
        <f t="shared" si="74"/>
        <v>1</v>
      </c>
    </row>
    <row r="156" spans="2:27">
      <c r="B156">
        <v>55.6</v>
      </c>
      <c r="C156">
        <v>-6.3</v>
      </c>
      <c r="D156">
        <v>-2.3</v>
      </c>
      <c r="E156">
        <v>7</v>
      </c>
      <c r="F156">
        <v>84</v>
      </c>
      <c r="G156">
        <f t="shared" si="63"/>
        <v>48.8452856889099</v>
      </c>
      <c r="H156">
        <f t="shared" si="63"/>
        <v>187.901882642541</v>
      </c>
      <c r="I156">
        <f t="shared" si="63"/>
        <v>401.818084571961</v>
      </c>
      <c r="J156">
        <f t="shared" si="64"/>
        <v>0.52529501141783</v>
      </c>
      <c r="K156">
        <f t="shared" si="65"/>
        <v>0.629405088550293</v>
      </c>
      <c r="L156">
        <f t="shared" si="66"/>
        <v>0.708258725211491</v>
      </c>
      <c r="M156">
        <f t="shared" si="67"/>
        <v>0.628385081165375</v>
      </c>
      <c r="N156">
        <f t="shared" si="68"/>
        <v>0.652354555593281</v>
      </c>
      <c r="O156">
        <f t="shared" si="69"/>
        <v>0.670016287633172</v>
      </c>
      <c r="P156">
        <f t="shared" si="70"/>
        <v>83.2108297342824</v>
      </c>
      <c r="Q156">
        <f t="shared" si="71"/>
        <v>0.622789708292834</v>
      </c>
      <c r="R156">
        <f t="shared" si="76"/>
        <v>7.9859369619587</v>
      </c>
      <c r="S156">
        <f t="shared" si="75"/>
        <v>-2.88321972669982</v>
      </c>
      <c r="T156">
        <f t="shared" si="75"/>
        <v>2.48456311892765</v>
      </c>
      <c r="U156">
        <f t="shared" si="61"/>
        <v>0.999659902126206</v>
      </c>
      <c r="V156">
        <f t="shared" si="61"/>
        <v>0.0529893330637074</v>
      </c>
      <c r="W156">
        <f t="shared" si="61"/>
        <v>0.923052526807598</v>
      </c>
      <c r="X156">
        <f t="shared" si="62"/>
        <v>84.0685501030856</v>
      </c>
      <c r="Y156">
        <f t="shared" si="72"/>
        <v>0.00469911663305012</v>
      </c>
      <c r="Z156">
        <f t="shared" si="73"/>
        <v>84</v>
      </c>
      <c r="AA156">
        <f t="shared" si="74"/>
        <v>0</v>
      </c>
    </row>
    <row r="157" spans="2:27">
      <c r="B157">
        <v>60.4</v>
      </c>
      <c r="C157">
        <v>-6.2</v>
      </c>
      <c r="D157">
        <v>-3.8</v>
      </c>
      <c r="E157">
        <v>6</v>
      </c>
      <c r="F157">
        <v>84</v>
      </c>
      <c r="G157">
        <f t="shared" si="63"/>
        <v>44.0712864299355</v>
      </c>
      <c r="H157">
        <f t="shared" si="63"/>
        <v>184.938970525036</v>
      </c>
      <c r="I157">
        <f t="shared" si="63"/>
        <v>407.327512857031</v>
      </c>
      <c r="J157">
        <f t="shared" si="64"/>
        <v>0.267760797457354</v>
      </c>
      <c r="K157">
        <f t="shared" si="65"/>
        <v>0.582540063546037</v>
      </c>
      <c r="L157">
        <f t="shared" si="66"/>
        <v>0.748475003158739</v>
      </c>
      <c r="M157">
        <f t="shared" si="67"/>
        <v>0.566543101636003</v>
      </c>
      <c r="N157">
        <f t="shared" si="68"/>
        <v>0.641651665257516</v>
      </c>
      <c r="O157">
        <f t="shared" si="69"/>
        <v>0.678846319240792</v>
      </c>
      <c r="P157">
        <f t="shared" si="70"/>
        <v>82.5194304745226</v>
      </c>
      <c r="Q157">
        <f t="shared" si="71"/>
        <v>2.19208611977239</v>
      </c>
      <c r="R157">
        <f t="shared" si="76"/>
        <v>7.86123381231598</v>
      </c>
      <c r="S157">
        <f t="shared" si="75"/>
        <v>-2.90440122565102</v>
      </c>
      <c r="T157">
        <f t="shared" si="75"/>
        <v>2.17651342383253</v>
      </c>
      <c r="U157">
        <f t="shared" si="61"/>
        <v>0.999614750405427</v>
      </c>
      <c r="V157">
        <f t="shared" si="61"/>
        <v>0.0519364231360335</v>
      </c>
      <c r="W157">
        <f t="shared" si="61"/>
        <v>0.898120492663052</v>
      </c>
      <c r="X157">
        <f t="shared" si="62"/>
        <v>82.6338866082882</v>
      </c>
      <c r="Y157">
        <f t="shared" si="72"/>
        <v>1.86626579901437</v>
      </c>
      <c r="Z157">
        <f t="shared" si="73"/>
        <v>84</v>
      </c>
      <c r="AA157">
        <f t="shared" si="74"/>
        <v>0</v>
      </c>
    </row>
    <row r="158" spans="2:27">
      <c r="B158">
        <v>55.6</v>
      </c>
      <c r="C158">
        <v>-7.8</v>
      </c>
      <c r="D158">
        <v>-2.5</v>
      </c>
      <c r="E158">
        <v>7</v>
      </c>
      <c r="F158">
        <v>84</v>
      </c>
      <c r="G158">
        <f t="shared" si="63"/>
        <v>51.9906319584668</v>
      </c>
      <c r="H158">
        <f t="shared" si="63"/>
        <v>195.763376490807</v>
      </c>
      <c r="I158">
        <f t="shared" si="63"/>
        <v>405.45122434104</v>
      </c>
      <c r="J158">
        <f t="shared" si="64"/>
        <v>0.694971258778172</v>
      </c>
      <c r="K158">
        <f t="shared" si="65"/>
        <v>0.753752045583941</v>
      </c>
      <c r="L158">
        <f t="shared" si="66"/>
        <v>0.734778964919565</v>
      </c>
      <c r="M158">
        <f t="shared" si="67"/>
        <v>0.667071894075055</v>
      </c>
      <c r="N158">
        <f t="shared" si="68"/>
        <v>0.679995700906677</v>
      </c>
      <c r="O158">
        <f t="shared" si="69"/>
        <v>0.675853106196604</v>
      </c>
      <c r="P158">
        <f t="shared" si="70"/>
        <v>84.8560458986544</v>
      </c>
      <c r="Q158">
        <f t="shared" si="71"/>
        <v>0.732814580602947</v>
      </c>
      <c r="R158">
        <f t="shared" si="76"/>
        <v>8.12925160465634</v>
      </c>
      <c r="S158">
        <f t="shared" si="75"/>
        <v>-2.8594739970199</v>
      </c>
      <c r="T158">
        <f t="shared" si="75"/>
        <v>2.83604481247586</v>
      </c>
      <c r="U158">
        <f t="shared" si="61"/>
        <v>0.999705298138</v>
      </c>
      <c r="V158">
        <f t="shared" si="61"/>
        <v>0.0541936553383821</v>
      </c>
      <c r="W158">
        <f t="shared" si="61"/>
        <v>0.944592822323109</v>
      </c>
      <c r="X158">
        <f t="shared" si="62"/>
        <v>85.3176877687668</v>
      </c>
      <c r="Y158">
        <f t="shared" si="72"/>
        <v>1.73630105595771</v>
      </c>
      <c r="Z158">
        <f t="shared" si="73"/>
        <v>84</v>
      </c>
      <c r="AA158">
        <f t="shared" si="74"/>
        <v>0</v>
      </c>
    </row>
    <row r="159" spans="2:27">
      <c r="B159">
        <v>60.4</v>
      </c>
      <c r="C159">
        <v>-6.2</v>
      </c>
      <c r="D159">
        <v>-4.2</v>
      </c>
      <c r="E159">
        <v>7</v>
      </c>
      <c r="F159">
        <v>84</v>
      </c>
      <c r="G159">
        <f t="shared" si="63"/>
        <v>43.5371039577906</v>
      </c>
      <c r="H159">
        <f t="shared" si="63"/>
        <v>181.834316707217</v>
      </c>
      <c r="I159">
        <f t="shared" si="63"/>
        <v>400.254408353105</v>
      </c>
      <c r="J159">
        <f t="shared" si="64"/>
        <v>0.238944231804002</v>
      </c>
      <c r="K159">
        <f t="shared" si="65"/>
        <v>0.533433079257828</v>
      </c>
      <c r="L159">
        <f t="shared" si="66"/>
        <v>0.696844612134205</v>
      </c>
      <c r="M159">
        <f t="shared" si="67"/>
        <v>0.559453455412436</v>
      </c>
      <c r="N159">
        <f t="shared" si="68"/>
        <v>0.630283466635368</v>
      </c>
      <c r="O159">
        <f t="shared" si="69"/>
        <v>0.667487811171188</v>
      </c>
      <c r="P159">
        <f t="shared" si="70"/>
        <v>81.4951405983434</v>
      </c>
      <c r="Q159">
        <f t="shared" si="71"/>
        <v>6.27432062206755</v>
      </c>
      <c r="R159">
        <f t="shared" si="76"/>
        <v>7.80097317599331</v>
      </c>
      <c r="S159">
        <f t="shared" si="75"/>
        <v>-2.91422589506564</v>
      </c>
      <c r="T159">
        <f t="shared" si="75"/>
        <v>2.03162442535429</v>
      </c>
      <c r="U159">
        <f t="shared" si="61"/>
        <v>0.999590831059057</v>
      </c>
      <c r="V159">
        <f t="shared" si="61"/>
        <v>0.0514547899933426</v>
      </c>
      <c r="W159">
        <f t="shared" si="61"/>
        <v>0.884077660004166</v>
      </c>
      <c r="X159">
        <f t="shared" si="62"/>
        <v>81.8294538513268</v>
      </c>
      <c r="Y159">
        <f t="shared" si="72"/>
        <v>4.71127058352017</v>
      </c>
      <c r="Z159">
        <f t="shared" si="73"/>
        <v>84</v>
      </c>
      <c r="AA159">
        <f t="shared" si="74"/>
        <v>0</v>
      </c>
    </row>
    <row r="160" spans="2:27">
      <c r="B160">
        <v>50.9</v>
      </c>
      <c r="C160">
        <v>-7.9</v>
      </c>
      <c r="D160">
        <v>-0.6</v>
      </c>
      <c r="E160">
        <v>7</v>
      </c>
      <c r="F160">
        <v>84</v>
      </c>
      <c r="G160">
        <f t="shared" si="63"/>
        <v>57.3578408276013</v>
      </c>
      <c r="H160">
        <f t="shared" si="63"/>
        <v>202.12135791134</v>
      </c>
      <c r="I160">
        <f t="shared" si="63"/>
        <v>407.749522092158</v>
      </c>
      <c r="J160">
        <f t="shared" si="64"/>
        <v>0.984506267539605</v>
      </c>
      <c r="K160">
        <f t="shared" si="65"/>
        <v>0.85431761973293</v>
      </c>
      <c r="L160">
        <f t="shared" si="66"/>
        <v>0.751555475363476</v>
      </c>
      <c r="M160">
        <f t="shared" si="67"/>
        <v>0.728001442670679</v>
      </c>
      <c r="N160">
        <f t="shared" si="68"/>
        <v>0.70147207669282</v>
      </c>
      <c r="O160">
        <f t="shared" si="69"/>
        <v>0.679517534965433</v>
      </c>
      <c r="P160">
        <f t="shared" si="70"/>
        <v>86.505350777549</v>
      </c>
      <c r="Q160">
        <f t="shared" si="71"/>
        <v>6.27678251856522</v>
      </c>
      <c r="R160">
        <f t="shared" si="76"/>
        <v>8.29963418174228</v>
      </c>
      <c r="S160">
        <f t="shared" si="75"/>
        <v>-2.83095932940168</v>
      </c>
      <c r="T160">
        <f t="shared" si="75"/>
        <v>3.25304164545513</v>
      </c>
      <c r="U160">
        <f t="shared" si="61"/>
        <v>0.999751454034723</v>
      </c>
      <c r="V160">
        <f t="shared" si="61"/>
        <v>0.0556739403024227</v>
      </c>
      <c r="W160">
        <f t="shared" si="61"/>
        <v>0.962782256218566</v>
      </c>
      <c r="X160">
        <f t="shared" si="62"/>
        <v>86.3876396081958</v>
      </c>
      <c r="Y160">
        <f t="shared" si="72"/>
        <v>5.70082289862545</v>
      </c>
      <c r="Z160">
        <f t="shared" si="73"/>
        <v>84</v>
      </c>
      <c r="AA160">
        <f t="shared" si="74"/>
        <v>0</v>
      </c>
    </row>
    <row r="161" spans="2:27">
      <c r="B161">
        <v>60.4</v>
      </c>
      <c r="C161">
        <v>-6.3</v>
      </c>
      <c r="D161">
        <v>-3.8</v>
      </c>
      <c r="E161">
        <v>5</v>
      </c>
      <c r="F161">
        <v>84</v>
      </c>
      <c r="G161">
        <f t="shared" si="63"/>
        <v>43.2122175834763</v>
      </c>
      <c r="H161">
        <f t="shared" si="63"/>
        <v>184.630310138812</v>
      </c>
      <c r="I161">
        <f t="shared" si="63"/>
        <v>407.249685821509</v>
      </c>
      <c r="J161">
        <f t="shared" si="64"/>
        <v>0.221418180270116</v>
      </c>
      <c r="K161">
        <f t="shared" si="65"/>
        <v>0.57765791512431</v>
      </c>
      <c r="L161">
        <f t="shared" si="66"/>
        <v>0.747906901800408</v>
      </c>
      <c r="M161">
        <f t="shared" si="67"/>
        <v>0.555129497280131</v>
      </c>
      <c r="N161">
        <f t="shared" si="68"/>
        <v>0.640528314770645</v>
      </c>
      <c r="O161">
        <f t="shared" si="69"/>
        <v>0.678722452612742</v>
      </c>
      <c r="P161">
        <f t="shared" si="70"/>
        <v>82.3257378751932</v>
      </c>
      <c r="Q161">
        <f t="shared" si="71"/>
        <v>2.80315366256268</v>
      </c>
      <c r="R161">
        <f t="shared" si="76"/>
        <v>7.83624802067852</v>
      </c>
      <c r="S161">
        <f t="shared" si="75"/>
        <v>-2.90863018183966</v>
      </c>
      <c r="T161">
        <f t="shared" si="75"/>
        <v>2.11557188200951</v>
      </c>
      <c r="U161">
        <f t="shared" si="61"/>
        <v>0.999605007227809</v>
      </c>
      <c r="V161">
        <f t="shared" si="61"/>
        <v>0.0517285875559642</v>
      </c>
      <c r="W161">
        <f t="shared" si="61"/>
        <v>0.892407495955749</v>
      </c>
      <c r="X161">
        <f t="shared" si="62"/>
        <v>82.3062362954654</v>
      </c>
      <c r="Y161">
        <f t="shared" si="72"/>
        <v>2.86883548679864</v>
      </c>
      <c r="Z161">
        <f t="shared" si="73"/>
        <v>84</v>
      </c>
      <c r="AA161">
        <f t="shared" si="74"/>
        <v>0</v>
      </c>
    </row>
    <row r="162" spans="2:27">
      <c r="B162">
        <v>55.6</v>
      </c>
      <c r="C162">
        <v>-4.8</v>
      </c>
      <c r="D162">
        <v>-2.5</v>
      </c>
      <c r="E162">
        <v>8</v>
      </c>
      <c r="F162">
        <v>84</v>
      </c>
      <c r="G162">
        <f t="shared" si="63"/>
        <v>45.1657569472082</v>
      </c>
      <c r="H162">
        <f t="shared" si="63"/>
        <v>176.935734976455</v>
      </c>
      <c r="I162">
        <f t="shared" si="63"/>
        <v>391.111840298955</v>
      </c>
      <c r="J162">
        <f t="shared" si="64"/>
        <v>0.326802198404136</v>
      </c>
      <c r="K162">
        <f t="shared" si="65"/>
        <v>0.455951147228436</v>
      </c>
      <c r="L162">
        <f t="shared" si="66"/>
        <v>0.630108094478882</v>
      </c>
      <c r="M162">
        <f t="shared" si="67"/>
        <v>0.580981099636108</v>
      </c>
      <c r="N162">
        <f t="shared" si="68"/>
        <v>0.612053237328553</v>
      </c>
      <c r="O162">
        <f t="shared" si="69"/>
        <v>0.652513971883624</v>
      </c>
      <c r="P162">
        <f t="shared" si="70"/>
        <v>80.4650823851351</v>
      </c>
      <c r="Q162">
        <f t="shared" si="71"/>
        <v>12.495642543882</v>
      </c>
      <c r="R162">
        <f t="shared" si="76"/>
        <v>7.77594790800208</v>
      </c>
      <c r="S162">
        <f t="shared" si="75"/>
        <v>-2.91785089502242</v>
      </c>
      <c r="T162">
        <f t="shared" si="75"/>
        <v>1.97246795482808</v>
      </c>
      <c r="U162">
        <f t="shared" si="61"/>
        <v>0.999580466647303</v>
      </c>
      <c r="V162">
        <f t="shared" si="61"/>
        <v>0.0512781513188378</v>
      </c>
      <c r="W162">
        <f t="shared" si="61"/>
        <v>0.87787594888593</v>
      </c>
      <c r="X162">
        <f t="shared" si="62"/>
        <v>81.4753655886754</v>
      </c>
      <c r="Y162">
        <f t="shared" si="72"/>
        <v>6.37377891084437</v>
      </c>
      <c r="Z162">
        <f t="shared" si="73"/>
        <v>84</v>
      </c>
      <c r="AA162">
        <f t="shared" si="74"/>
        <v>0</v>
      </c>
    </row>
    <row r="163" spans="2:27">
      <c r="B163">
        <v>50.9</v>
      </c>
      <c r="C163">
        <v>-6.2</v>
      </c>
      <c r="D163">
        <v>-2.7</v>
      </c>
      <c r="E163">
        <v>7</v>
      </c>
      <c r="F163">
        <v>84</v>
      </c>
      <c r="G163">
        <f t="shared" si="63"/>
        <v>44.1478317209913</v>
      </c>
      <c r="H163">
        <f t="shared" si="63"/>
        <v>169.519295675019</v>
      </c>
      <c r="I163">
        <f t="shared" si="63"/>
        <v>359.14565059706</v>
      </c>
      <c r="J163">
        <f t="shared" si="64"/>
        <v>0.271890046394163</v>
      </c>
      <c r="K163">
        <f t="shared" si="65"/>
        <v>0.338643714702549</v>
      </c>
      <c r="L163">
        <f t="shared" si="66"/>
        <v>0.396769696473146</v>
      </c>
      <c r="M163">
        <f t="shared" si="67"/>
        <v>0.567556849629396</v>
      </c>
      <c r="N163">
        <f t="shared" si="68"/>
        <v>0.583861027447732</v>
      </c>
      <c r="O163">
        <f t="shared" si="69"/>
        <v>0.597911298155941</v>
      </c>
      <c r="P163">
        <f t="shared" si="70"/>
        <v>76.6040084921932</v>
      </c>
      <c r="Q163">
        <f t="shared" si="71"/>
        <v>54.7006903835505</v>
      </c>
      <c r="R163">
        <f t="shared" si="76"/>
        <v>7.57950025520181</v>
      </c>
      <c r="S163">
        <f t="shared" si="75"/>
        <v>-2.94972759642437</v>
      </c>
      <c r="T163">
        <f t="shared" si="75"/>
        <v>1.50727223465885</v>
      </c>
      <c r="U163">
        <f t="shared" si="61"/>
        <v>0.999489444363116</v>
      </c>
      <c r="V163">
        <f t="shared" si="61"/>
        <v>0.0497493876910346</v>
      </c>
      <c r="W163">
        <f t="shared" si="61"/>
        <v>0.818656600282856</v>
      </c>
      <c r="X163">
        <f t="shared" si="62"/>
        <v>78.0994582229474</v>
      </c>
      <c r="Y163">
        <f t="shared" si="72"/>
        <v>34.8163932627432</v>
      </c>
      <c r="Z163">
        <f t="shared" si="73"/>
        <v>84</v>
      </c>
      <c r="AA163">
        <f t="shared" si="74"/>
        <v>0</v>
      </c>
    </row>
    <row r="164" spans="2:27">
      <c r="B164">
        <v>50.9</v>
      </c>
      <c r="C164">
        <v>-5.5</v>
      </c>
      <c r="D164">
        <v>-2.5</v>
      </c>
      <c r="E164">
        <v>8</v>
      </c>
      <c r="F164">
        <v>84</v>
      </c>
      <c r="G164">
        <f t="shared" si="63"/>
        <v>44.2462265295992</v>
      </c>
      <c r="H164">
        <f t="shared" si="63"/>
        <v>167.905314526948</v>
      </c>
      <c r="I164">
        <f t="shared" si="63"/>
        <v>360.064644749657</v>
      </c>
      <c r="J164">
        <f t="shared" si="64"/>
        <v>0.27719797132628</v>
      </c>
      <c r="K164">
        <f t="shared" si="65"/>
        <v>0.313115024055975</v>
      </c>
      <c r="L164">
        <f t="shared" si="66"/>
        <v>0.403477928681719</v>
      </c>
      <c r="M164">
        <f t="shared" si="67"/>
        <v>0.568859135835515</v>
      </c>
      <c r="N164">
        <f t="shared" si="68"/>
        <v>0.577645420496794</v>
      </c>
      <c r="O164">
        <f t="shared" si="69"/>
        <v>0.599522982302652</v>
      </c>
      <c r="P164">
        <f t="shared" si="70"/>
        <v>76.5212728831402</v>
      </c>
      <c r="Q164">
        <f t="shared" si="71"/>
        <v>55.9313592884539</v>
      </c>
      <c r="R164">
        <f t="shared" si="76"/>
        <v>7.57309391946551</v>
      </c>
      <c r="S164">
        <f t="shared" si="75"/>
        <v>-2.95072600405816</v>
      </c>
      <c r="T164">
        <f t="shared" si="75"/>
        <v>1.49011933351405</v>
      </c>
      <c r="U164">
        <f t="shared" si="61"/>
        <v>0.999486164759036</v>
      </c>
      <c r="V164">
        <f t="shared" si="61"/>
        <v>0.0497022097950247</v>
      </c>
      <c r="W164">
        <f t="shared" si="61"/>
        <v>0.816096183212089</v>
      </c>
      <c r="X164">
        <f t="shared" si="62"/>
        <v>77.9541198903371</v>
      </c>
      <c r="Y164">
        <f t="shared" si="72"/>
        <v>36.552666300417</v>
      </c>
      <c r="Z164">
        <f t="shared" si="73"/>
        <v>84</v>
      </c>
      <c r="AA164">
        <f t="shared" si="74"/>
        <v>0</v>
      </c>
    </row>
    <row r="165" spans="2:27">
      <c r="B165">
        <v>60.4</v>
      </c>
      <c r="C165">
        <v>-6.6</v>
      </c>
      <c r="D165">
        <v>-3.8</v>
      </c>
      <c r="E165">
        <v>5</v>
      </c>
      <c r="F165">
        <v>84</v>
      </c>
      <c r="G165">
        <f t="shared" si="63"/>
        <v>44.0071083273781</v>
      </c>
      <c r="H165">
        <f t="shared" si="63"/>
        <v>186.609927576803</v>
      </c>
      <c r="I165">
        <f t="shared" si="63"/>
        <v>408.741121450227</v>
      </c>
      <c r="J165">
        <f t="shared" si="64"/>
        <v>0.264298698638523</v>
      </c>
      <c r="K165">
        <f t="shared" si="65"/>
        <v>0.608969954446092</v>
      </c>
      <c r="L165">
        <f t="shared" si="66"/>
        <v>0.758793691986512</v>
      </c>
      <c r="M165">
        <f t="shared" si="67"/>
        <v>0.565692711988436</v>
      </c>
      <c r="N165">
        <f t="shared" si="68"/>
        <v>0.647705798974186</v>
      </c>
      <c r="O165">
        <f t="shared" si="69"/>
        <v>0.681091773986359</v>
      </c>
      <c r="P165">
        <f t="shared" si="70"/>
        <v>82.8043954839866</v>
      </c>
      <c r="Q165">
        <f t="shared" si="71"/>
        <v>1.42947015871168</v>
      </c>
      <c r="R165">
        <f t="shared" si="76"/>
        <v>7.87626486500283</v>
      </c>
      <c r="S165">
        <f t="shared" si="75"/>
        <v>-2.90200289669954</v>
      </c>
      <c r="T165">
        <f t="shared" si="75"/>
        <v>2.21338530212793</v>
      </c>
      <c r="U165">
        <f t="shared" si="61"/>
        <v>0.99962049562824</v>
      </c>
      <c r="V165">
        <f t="shared" si="61"/>
        <v>0.0520546415110889</v>
      </c>
      <c r="W165">
        <f t="shared" si="61"/>
        <v>0.901445092284794</v>
      </c>
      <c r="X165">
        <f t="shared" si="62"/>
        <v>82.8244708452934</v>
      </c>
      <c r="Y165">
        <f t="shared" si="72"/>
        <v>1.38186879356524</v>
      </c>
      <c r="Z165">
        <f t="shared" si="73"/>
        <v>84</v>
      </c>
      <c r="AA165">
        <f t="shared" si="74"/>
        <v>0</v>
      </c>
    </row>
    <row r="166" spans="2:27">
      <c r="B166">
        <v>55.6</v>
      </c>
      <c r="C166">
        <v>-6.2</v>
      </c>
      <c r="D166">
        <v>-3.6</v>
      </c>
      <c r="E166">
        <v>6</v>
      </c>
      <c r="F166">
        <v>84</v>
      </c>
      <c r="G166">
        <f t="shared" si="63"/>
        <v>42.0670912551593</v>
      </c>
      <c r="H166">
        <f t="shared" si="63"/>
        <v>173.035620576695</v>
      </c>
      <c r="I166">
        <f t="shared" si="63"/>
        <v>375.889717682974</v>
      </c>
      <c r="J166">
        <f t="shared" si="64"/>
        <v>0.159644142853969</v>
      </c>
      <c r="K166">
        <f t="shared" si="65"/>
        <v>0.394262190008157</v>
      </c>
      <c r="L166">
        <f t="shared" si="66"/>
        <v>0.518993640783157</v>
      </c>
      <c r="M166">
        <f t="shared" si="67"/>
        <v>0.539826485965274</v>
      </c>
      <c r="N166">
        <f t="shared" si="68"/>
        <v>0.597308312332062</v>
      </c>
      <c r="O166">
        <f t="shared" si="69"/>
        <v>0.626912415775361</v>
      </c>
      <c r="P166">
        <f t="shared" si="70"/>
        <v>78.139314768106</v>
      </c>
      <c r="Q166">
        <f t="shared" si="71"/>
        <v>34.34763138734</v>
      </c>
      <c r="R166">
        <f t="shared" si="76"/>
        <v>7.61209667676502</v>
      </c>
      <c r="S166">
        <f t="shared" ref="S166:T190" si="77">SUMPRODUCT($M166:$O166,INDEX($I$2:$K$4,S$10,0))+INDEX($L$2:$L$4,S$10,1)</f>
        <v>-2.94497964360837</v>
      </c>
      <c r="T166">
        <f t="shared" si="77"/>
        <v>1.57953992546246</v>
      </c>
      <c r="U166">
        <f t="shared" si="61"/>
        <v>0.999505810241826</v>
      </c>
      <c r="V166">
        <f t="shared" si="61"/>
        <v>0.0499743246864117</v>
      </c>
      <c r="W166">
        <f t="shared" si="61"/>
        <v>0.829139350334983</v>
      </c>
      <c r="X166">
        <f t="shared" si="62"/>
        <v>78.6955696557202</v>
      </c>
      <c r="Y166">
        <f t="shared" si="72"/>
        <v>28.1369812773158</v>
      </c>
      <c r="Z166">
        <f t="shared" si="73"/>
        <v>84</v>
      </c>
      <c r="AA166">
        <f t="shared" si="74"/>
        <v>0</v>
      </c>
    </row>
    <row r="167" spans="2:27">
      <c r="B167">
        <v>50.9</v>
      </c>
      <c r="C167">
        <v>-4.5</v>
      </c>
      <c r="D167">
        <v>-1.3</v>
      </c>
      <c r="E167">
        <v>8</v>
      </c>
      <c r="F167">
        <v>84</v>
      </c>
      <c r="G167">
        <f t="shared" si="63"/>
        <v>46.5712354163071</v>
      </c>
      <c r="H167">
        <f t="shared" si="63"/>
        <v>173.526149783764</v>
      </c>
      <c r="I167">
        <f t="shared" si="63"/>
        <v>378.037422900994</v>
      </c>
      <c r="J167">
        <f t="shared" si="64"/>
        <v>0.402620976988426</v>
      </c>
      <c r="K167">
        <f t="shared" si="65"/>
        <v>0.402020997101622</v>
      </c>
      <c r="L167">
        <f t="shared" si="66"/>
        <v>0.534670895396075</v>
      </c>
      <c r="M167">
        <f t="shared" si="67"/>
        <v>0.599317214798457</v>
      </c>
      <c r="N167">
        <f t="shared" si="68"/>
        <v>0.599173129392368</v>
      </c>
      <c r="O167">
        <f t="shared" si="69"/>
        <v>0.630571863703294</v>
      </c>
      <c r="P167">
        <f t="shared" si="70"/>
        <v>79.1875941732469</v>
      </c>
      <c r="Q167">
        <f t="shared" si="71"/>
        <v>23.1592498413677</v>
      </c>
      <c r="R167">
        <f t="shared" si="76"/>
        <v>7.7407013198218</v>
      </c>
      <c r="S167">
        <f t="shared" si="77"/>
        <v>-2.92319181964491</v>
      </c>
      <c r="T167">
        <f t="shared" si="77"/>
        <v>1.89158191470859</v>
      </c>
      <c r="U167">
        <f t="shared" si="61"/>
        <v>0.999565422382086</v>
      </c>
      <c r="V167">
        <f t="shared" si="61"/>
        <v>0.0510189440952129</v>
      </c>
      <c r="W167">
        <f t="shared" si="61"/>
        <v>0.86893579426945</v>
      </c>
      <c r="X167">
        <f t="shared" si="62"/>
        <v>80.9647754987841</v>
      </c>
      <c r="Y167">
        <f t="shared" si="72"/>
        <v>9.21258777278153</v>
      </c>
      <c r="Z167">
        <f t="shared" si="73"/>
        <v>84</v>
      </c>
      <c r="AA167">
        <f t="shared" si="74"/>
        <v>0</v>
      </c>
    </row>
    <row r="168" spans="2:27">
      <c r="B168">
        <v>46.1</v>
      </c>
      <c r="C168">
        <v>-4.9</v>
      </c>
      <c r="D168">
        <v>-2.4</v>
      </c>
      <c r="E168">
        <v>8</v>
      </c>
      <c r="F168">
        <v>84</v>
      </c>
      <c r="G168">
        <f t="shared" si="63"/>
        <v>40.2376961420432</v>
      </c>
      <c r="H168">
        <f t="shared" si="63"/>
        <v>151.024433031783</v>
      </c>
      <c r="I168">
        <f t="shared" si="63"/>
        <v>323.731959130908</v>
      </c>
      <c r="J168">
        <f t="shared" si="64"/>
        <v>0.0609571077452327</v>
      </c>
      <c r="K168">
        <f t="shared" si="65"/>
        <v>0.0461064520868979</v>
      </c>
      <c r="L168">
        <f t="shared" si="66"/>
        <v>0.138266130322702</v>
      </c>
      <c r="M168">
        <f t="shared" si="67"/>
        <v>0.515234559886331</v>
      </c>
      <c r="N168">
        <f t="shared" si="68"/>
        <v>0.511524571511482</v>
      </c>
      <c r="O168">
        <f t="shared" si="69"/>
        <v>0.534511568782573</v>
      </c>
      <c r="P168">
        <f t="shared" si="70"/>
        <v>70.4514549141724</v>
      </c>
      <c r="Q168">
        <f t="shared" si="71"/>
        <v>183.563073942703</v>
      </c>
      <c r="R168">
        <f t="shared" si="76"/>
        <v>7.20037919264828</v>
      </c>
      <c r="S168">
        <f t="shared" si="77"/>
        <v>-3.01167134008688</v>
      </c>
      <c r="T168">
        <f t="shared" si="77"/>
        <v>0.592999010244696</v>
      </c>
      <c r="U168">
        <f t="shared" si="61"/>
        <v>0.999254253790261</v>
      </c>
      <c r="V168">
        <f t="shared" si="61"/>
        <v>0.0469013774351287</v>
      </c>
      <c r="W168">
        <f t="shared" si="61"/>
        <v>0.644052961659145</v>
      </c>
      <c r="X168">
        <f t="shared" si="62"/>
        <v>68.2001361880279</v>
      </c>
      <c r="Y168">
        <f t="shared" si="72"/>
        <v>249.635696476866</v>
      </c>
      <c r="Z168">
        <f t="shared" si="73"/>
        <v>69</v>
      </c>
      <c r="AA168">
        <f t="shared" si="74"/>
        <v>1</v>
      </c>
    </row>
    <row r="169" spans="2:27">
      <c r="B169">
        <v>50.9</v>
      </c>
      <c r="C169">
        <v>-6.5</v>
      </c>
      <c r="D169">
        <v>-2.4</v>
      </c>
      <c r="E169">
        <v>9</v>
      </c>
      <c r="F169">
        <v>84</v>
      </c>
      <c r="G169">
        <f t="shared" si="63"/>
        <v>48.4344484953413</v>
      </c>
      <c r="H169">
        <f t="shared" si="63"/>
        <v>176.490868856647</v>
      </c>
      <c r="I169">
        <f t="shared" si="63"/>
        <v>367.523088277734</v>
      </c>
      <c r="J169">
        <f t="shared" si="64"/>
        <v>0.503132328105191</v>
      </c>
      <c r="K169">
        <f t="shared" si="65"/>
        <v>0.44891460311187</v>
      </c>
      <c r="L169">
        <f t="shared" si="66"/>
        <v>0.457921116333662</v>
      </c>
      <c r="M169">
        <f t="shared" si="67"/>
        <v>0.623195157082624</v>
      </c>
      <c r="N169">
        <f t="shared" si="68"/>
        <v>0.610381140145513</v>
      </c>
      <c r="O169">
        <f t="shared" si="69"/>
        <v>0.612520891432753</v>
      </c>
      <c r="P169">
        <f t="shared" si="70"/>
        <v>78.9016050212174</v>
      </c>
      <c r="Q169">
        <f t="shared" si="71"/>
        <v>25.993631359676</v>
      </c>
      <c r="R169">
        <f t="shared" si="76"/>
        <v>7.77232170944458</v>
      </c>
      <c r="S169">
        <f t="shared" si="77"/>
        <v>-2.91769483593911</v>
      </c>
      <c r="T169">
        <f t="shared" si="77"/>
        <v>1.9762014184388</v>
      </c>
      <c r="U169">
        <f t="shared" si="61"/>
        <v>0.99957894321616</v>
      </c>
      <c r="V169">
        <f t="shared" si="61"/>
        <v>0.0512857439224297</v>
      </c>
      <c r="W169">
        <f t="shared" si="61"/>
        <v>0.878275648296035</v>
      </c>
      <c r="X169">
        <f t="shared" si="62"/>
        <v>81.4980314059444</v>
      </c>
      <c r="Y169">
        <f t="shared" si="72"/>
        <v>6.25984684564076</v>
      </c>
      <c r="Z169">
        <f t="shared" si="73"/>
        <v>84</v>
      </c>
      <c r="AA169">
        <f t="shared" si="74"/>
        <v>0</v>
      </c>
    </row>
    <row r="170" spans="2:27">
      <c r="B170">
        <v>46.1</v>
      </c>
      <c r="C170">
        <v>-5.9</v>
      </c>
      <c r="D170">
        <v>-0.6</v>
      </c>
      <c r="E170">
        <v>8</v>
      </c>
      <c r="F170">
        <v>84</v>
      </c>
      <c r="G170">
        <f t="shared" si="63"/>
        <v>50.3492990046203</v>
      </c>
      <c r="H170">
        <f t="shared" si="63"/>
        <v>175.952497900262</v>
      </c>
      <c r="I170">
        <f t="shared" si="63"/>
        <v>363.11975659723</v>
      </c>
      <c r="J170">
        <f t="shared" si="64"/>
        <v>0.606429269308514</v>
      </c>
      <c r="K170">
        <f t="shared" si="65"/>
        <v>0.440399072670223</v>
      </c>
      <c r="L170">
        <f t="shared" si="66"/>
        <v>0.42577883194511</v>
      </c>
      <c r="M170">
        <f t="shared" si="67"/>
        <v>0.647125840493864</v>
      </c>
      <c r="N170">
        <f t="shared" si="68"/>
        <v>0.608354117665973</v>
      </c>
      <c r="O170">
        <f t="shared" si="69"/>
        <v>0.604865243298651</v>
      </c>
      <c r="P170">
        <f t="shared" si="70"/>
        <v>78.7654912075505</v>
      </c>
      <c r="Q170">
        <f t="shared" si="71"/>
        <v>27.4000822982316</v>
      </c>
      <c r="R170">
        <f t="shared" si="76"/>
        <v>7.79948046672729</v>
      </c>
      <c r="S170">
        <f t="shared" si="77"/>
        <v>-2.91289010694164</v>
      </c>
      <c r="T170">
        <f t="shared" si="77"/>
        <v>2.04439576286882</v>
      </c>
      <c r="U170">
        <f t="shared" si="61"/>
        <v>0.999590220083178</v>
      </c>
      <c r="V170">
        <f t="shared" si="61"/>
        <v>0.0515200251409085</v>
      </c>
      <c r="W170">
        <f t="shared" si="61"/>
        <v>0.885380115751624</v>
      </c>
      <c r="X170">
        <f t="shared" si="62"/>
        <v>81.9046890127064</v>
      </c>
      <c r="Y170">
        <f t="shared" si="72"/>
        <v>4.39032813347317</v>
      </c>
      <c r="Z170">
        <f t="shared" si="73"/>
        <v>84</v>
      </c>
      <c r="AA170">
        <f t="shared" si="74"/>
        <v>0</v>
      </c>
    </row>
    <row r="171" spans="2:27">
      <c r="B171">
        <v>46.1</v>
      </c>
      <c r="C171">
        <v>-3.5</v>
      </c>
      <c r="D171">
        <v>-0.6</v>
      </c>
      <c r="E171">
        <v>8</v>
      </c>
      <c r="F171">
        <v>84</v>
      </c>
      <c r="G171">
        <f t="shared" si="63"/>
        <v>43.9901730534056</v>
      </c>
      <c r="H171">
        <f t="shared" si="63"/>
        <v>160.115558396337</v>
      </c>
      <c r="I171">
        <f t="shared" si="63"/>
        <v>351.188271567486</v>
      </c>
      <c r="J171">
        <f t="shared" si="64"/>
        <v>0.263385122361254</v>
      </c>
      <c r="K171">
        <f t="shared" si="65"/>
        <v>0.189902758095963</v>
      </c>
      <c r="L171">
        <f t="shared" si="66"/>
        <v>0.33868451045627</v>
      </c>
      <c r="M171">
        <f t="shared" si="67"/>
        <v>0.565468247031431</v>
      </c>
      <c r="N171">
        <f t="shared" si="68"/>
        <v>0.547333525644846</v>
      </c>
      <c r="O171">
        <f t="shared" si="69"/>
        <v>0.583870939449098</v>
      </c>
      <c r="P171">
        <f t="shared" si="70"/>
        <v>74.7616542184819</v>
      </c>
      <c r="Q171">
        <f t="shared" si="71"/>
        <v>85.3470327788936</v>
      </c>
      <c r="R171">
        <f t="shared" si="76"/>
        <v>7.473552296504</v>
      </c>
      <c r="S171">
        <f t="shared" si="77"/>
        <v>-2.96678616309017</v>
      </c>
      <c r="T171">
        <f t="shared" si="77"/>
        <v>1.24784004830416</v>
      </c>
      <c r="U171">
        <f t="shared" si="61"/>
        <v>0.999432415001448</v>
      </c>
      <c r="V171">
        <f t="shared" si="61"/>
        <v>0.0489491203870665</v>
      </c>
      <c r="W171">
        <f t="shared" si="61"/>
        <v>0.776925739259989</v>
      </c>
      <c r="X171">
        <f t="shared" ref="X171:X190" si="78">MMULT(U171:W171,$M$2:$M$4)+$N$2</f>
        <v>75.7295984271339</v>
      </c>
      <c r="Y171">
        <f t="shared" si="72"/>
        <v>68.3995421764664</v>
      </c>
      <c r="Z171">
        <f t="shared" si="73"/>
        <v>84</v>
      </c>
      <c r="AA171">
        <f t="shared" si="74"/>
        <v>0</v>
      </c>
    </row>
    <row r="172" spans="2:27">
      <c r="B172">
        <v>41.3</v>
      </c>
      <c r="C172">
        <v>-5.3</v>
      </c>
      <c r="D172">
        <v>-0.6</v>
      </c>
      <c r="E172">
        <v>8</v>
      </c>
      <c r="F172">
        <v>84</v>
      </c>
      <c r="G172">
        <f t="shared" si="63"/>
        <v>45.9262148920882</v>
      </c>
      <c r="H172">
        <f t="shared" si="63"/>
        <v>158.053319734254</v>
      </c>
      <c r="I172">
        <f t="shared" si="63"/>
        <v>324.875051791226</v>
      </c>
      <c r="J172">
        <f t="shared" si="64"/>
        <v>0.367825233486619</v>
      </c>
      <c r="K172">
        <f t="shared" si="65"/>
        <v>0.157283880913513</v>
      </c>
      <c r="L172">
        <f t="shared" si="66"/>
        <v>0.146610177974866</v>
      </c>
      <c r="M172">
        <f t="shared" si="67"/>
        <v>0.590933373834573</v>
      </c>
      <c r="N172">
        <f t="shared" si="68"/>
        <v>0.539240109359506</v>
      </c>
      <c r="O172">
        <f t="shared" si="69"/>
        <v>0.536587032826058</v>
      </c>
      <c r="P172">
        <f t="shared" si="70"/>
        <v>72.4021407670351</v>
      </c>
      <c r="Q172">
        <f t="shared" si="71"/>
        <v>134.510338787669</v>
      </c>
      <c r="R172">
        <f t="shared" si="76"/>
        <v>7.40894063194776</v>
      </c>
      <c r="S172">
        <f t="shared" si="77"/>
        <v>-2.97675055731168</v>
      </c>
      <c r="T172">
        <f t="shared" si="77"/>
        <v>1.104449718424</v>
      </c>
      <c r="U172">
        <f t="shared" si="61"/>
        <v>0.999394554653402</v>
      </c>
      <c r="V172">
        <f t="shared" si="61"/>
        <v>0.0484873262376453</v>
      </c>
      <c r="W172">
        <f t="shared" si="61"/>
        <v>0.751092920014786</v>
      </c>
      <c r="X172">
        <f t="shared" si="78"/>
        <v>74.2636262847911</v>
      </c>
      <c r="Y172">
        <f t="shared" si="72"/>
        <v>94.796973122211</v>
      </c>
      <c r="Z172">
        <f t="shared" si="73"/>
        <v>84</v>
      </c>
      <c r="AA172">
        <f t="shared" si="74"/>
        <v>0</v>
      </c>
    </row>
    <row r="173" spans="2:27">
      <c r="B173">
        <v>55.6</v>
      </c>
      <c r="C173">
        <v>-6.7</v>
      </c>
      <c r="D173">
        <v>-2.5</v>
      </c>
      <c r="E173">
        <v>8</v>
      </c>
      <c r="F173">
        <v>84</v>
      </c>
      <c r="G173">
        <f t="shared" si="63"/>
        <v>50.2000649919199</v>
      </c>
      <c r="H173">
        <f t="shared" si="63"/>
        <v>189.473312083729</v>
      </c>
      <c r="I173">
        <f t="shared" si="63"/>
        <v>400.557599280836</v>
      </c>
      <c r="J173">
        <f t="shared" si="64"/>
        <v>0.598378814737384</v>
      </c>
      <c r="K173">
        <f t="shared" si="65"/>
        <v>0.654260729599726</v>
      </c>
      <c r="L173">
        <f t="shared" si="66"/>
        <v>0.699057765657547</v>
      </c>
      <c r="M173">
        <f t="shared" si="67"/>
        <v>0.645285317064259</v>
      </c>
      <c r="N173">
        <f t="shared" si="68"/>
        <v>0.657969965012785</v>
      </c>
      <c r="O173">
        <f t="shared" si="69"/>
        <v>0.667978833589267</v>
      </c>
      <c r="P173">
        <f t="shared" si="70"/>
        <v>83.4990994871728</v>
      </c>
      <c r="Q173">
        <f t="shared" si="71"/>
        <v>0.25090132375051</v>
      </c>
      <c r="R173">
        <f t="shared" si="76"/>
        <v>8.02614136606025</v>
      </c>
      <c r="S173">
        <f t="shared" si="77"/>
        <v>-2.87644826149462</v>
      </c>
      <c r="T173">
        <f t="shared" si="77"/>
        <v>2.58398399268934</v>
      </c>
      <c r="U173">
        <f t="shared" si="61"/>
        <v>0.999673299960835</v>
      </c>
      <c r="V173">
        <f t="shared" si="61"/>
        <v>0.0533301654678445</v>
      </c>
      <c r="W173">
        <f t="shared" si="61"/>
        <v>0.929823676613651</v>
      </c>
      <c r="X173">
        <f t="shared" si="78"/>
        <v>84.4599777992326</v>
      </c>
      <c r="Y173">
        <f t="shared" si="72"/>
        <v>0.21157957578687</v>
      </c>
      <c r="Z173">
        <f t="shared" si="73"/>
        <v>84</v>
      </c>
      <c r="AA173">
        <f t="shared" si="74"/>
        <v>0</v>
      </c>
    </row>
    <row r="174" spans="2:27">
      <c r="B174">
        <v>60.4</v>
      </c>
      <c r="C174">
        <v>-8.8</v>
      </c>
      <c r="D174">
        <v>-3.6</v>
      </c>
      <c r="E174">
        <v>5</v>
      </c>
      <c r="F174">
        <v>84</v>
      </c>
      <c r="G174">
        <f t="shared" si="63"/>
        <v>50.6654145659439</v>
      </c>
      <c r="H174">
        <f t="shared" si="63"/>
        <v>203.163715463754</v>
      </c>
      <c r="I174">
        <f t="shared" si="63"/>
        <v>423.502354435337</v>
      </c>
      <c r="J174">
        <f t="shared" si="64"/>
        <v>0.623482177821874</v>
      </c>
      <c r="K174">
        <f t="shared" si="65"/>
        <v>0.870804815714429</v>
      </c>
      <c r="L174">
        <f t="shared" si="66"/>
        <v>0.866543864573733</v>
      </c>
      <c r="M174">
        <f t="shared" si="67"/>
        <v>0.651010100703468</v>
      </c>
      <c r="N174">
        <f t="shared" si="68"/>
        <v>0.704913135807546</v>
      </c>
      <c r="O174">
        <f t="shared" si="69"/>
        <v>0.704026039571715</v>
      </c>
      <c r="P174">
        <f t="shared" si="70"/>
        <v>86.8456084815282</v>
      </c>
      <c r="Q174">
        <f t="shared" si="71"/>
        <v>8.09748763014524</v>
      </c>
      <c r="R174">
        <f t="shared" si="76"/>
        <v>8.20588803597445</v>
      </c>
      <c r="S174">
        <f t="shared" si="77"/>
        <v>-2.8474389351891</v>
      </c>
      <c r="T174">
        <f t="shared" si="77"/>
        <v>3.01766511185215</v>
      </c>
      <c r="U174">
        <f t="shared" si="61"/>
        <v>0.999727033379601</v>
      </c>
      <c r="V174">
        <f t="shared" si="61"/>
        <v>0.0548138529938117</v>
      </c>
      <c r="W174">
        <f t="shared" si="61"/>
        <v>0.953365827514888</v>
      </c>
      <c r="X174">
        <f t="shared" si="78"/>
        <v>85.8306926631988</v>
      </c>
      <c r="Y174">
        <f t="shared" si="72"/>
        <v>3.35143562708998</v>
      </c>
      <c r="Z174">
        <f t="shared" si="73"/>
        <v>84</v>
      </c>
      <c r="AA174">
        <f t="shared" si="74"/>
        <v>0</v>
      </c>
    </row>
    <row r="175" spans="2:27">
      <c r="B175">
        <v>50.9</v>
      </c>
      <c r="C175">
        <v>-7.4</v>
      </c>
      <c r="D175">
        <v>-2.4</v>
      </c>
      <c r="E175">
        <v>7</v>
      </c>
      <c r="F175">
        <v>84</v>
      </c>
      <c r="G175">
        <f t="shared" si="63"/>
        <v>48.5710558715272</v>
      </c>
      <c r="H175">
        <f t="shared" si="63"/>
        <v>180.492655439511</v>
      </c>
      <c r="I175">
        <f t="shared" si="63"/>
        <v>370.847450673698</v>
      </c>
      <c r="J175">
        <f t="shared" si="64"/>
        <v>0.510501636590336</v>
      </c>
      <c r="K175">
        <f t="shared" si="65"/>
        <v>0.512211731352576</v>
      </c>
      <c r="L175">
        <f t="shared" si="66"/>
        <v>0.482187424051242</v>
      </c>
      <c r="M175">
        <f t="shared" si="67"/>
        <v>0.62492406243102</v>
      </c>
      <c r="N175">
        <f t="shared" si="68"/>
        <v>0.625324812635443</v>
      </c>
      <c r="O175">
        <f t="shared" si="69"/>
        <v>0.618264269894679</v>
      </c>
      <c r="P175">
        <f t="shared" si="70"/>
        <v>79.6670866512077</v>
      </c>
      <c r="Q175">
        <f t="shared" si="71"/>
        <v>18.7741380881422</v>
      </c>
      <c r="R175">
        <f t="shared" si="76"/>
        <v>7.81738807403746</v>
      </c>
      <c r="S175">
        <f t="shared" si="77"/>
        <v>-2.91042285872241</v>
      </c>
      <c r="T175">
        <f t="shared" si="77"/>
        <v>2.08652762878825</v>
      </c>
      <c r="U175">
        <f t="shared" si="61"/>
        <v>0.999597490019463</v>
      </c>
      <c r="V175">
        <f t="shared" si="61"/>
        <v>0.0516407224739432</v>
      </c>
      <c r="W175">
        <f t="shared" si="61"/>
        <v>0.889586823125862</v>
      </c>
      <c r="X175">
        <f t="shared" si="78"/>
        <v>82.1449041075479</v>
      </c>
      <c r="Y175">
        <f t="shared" si="72"/>
        <v>3.44138077019249</v>
      </c>
      <c r="Z175">
        <f t="shared" si="73"/>
        <v>84</v>
      </c>
      <c r="AA175">
        <f t="shared" si="74"/>
        <v>0</v>
      </c>
    </row>
    <row r="176" spans="2:27">
      <c r="B176">
        <v>50.9</v>
      </c>
      <c r="C176">
        <v>-5.4</v>
      </c>
      <c r="D176">
        <v>-0.6</v>
      </c>
      <c r="E176">
        <v>7</v>
      </c>
      <c r="F176">
        <v>84</v>
      </c>
      <c r="G176">
        <f t="shared" si="63"/>
        <v>50.7337512950859</v>
      </c>
      <c r="H176">
        <f t="shared" si="63"/>
        <v>185.624545928085</v>
      </c>
      <c r="I176">
        <f t="shared" si="63"/>
        <v>395.32089185284</v>
      </c>
      <c r="J176">
        <f t="shared" si="64"/>
        <v>0.627168614469542</v>
      </c>
      <c r="K176">
        <f t="shared" si="65"/>
        <v>0.593383958718075</v>
      </c>
      <c r="L176">
        <f t="shared" si="66"/>
        <v>0.660832223812601</v>
      </c>
      <c r="M176">
        <f t="shared" si="67"/>
        <v>0.651847177238436</v>
      </c>
      <c r="N176">
        <f t="shared" si="68"/>
        <v>0.644141205718778</v>
      </c>
      <c r="O176">
        <f t="shared" si="69"/>
        <v>0.659447311201252</v>
      </c>
      <c r="P176">
        <f t="shared" si="70"/>
        <v>82.7332525929489</v>
      </c>
      <c r="Q176">
        <f t="shared" si="71"/>
        <v>1.60464899327068</v>
      </c>
      <c r="R176">
        <f t="shared" si="76"/>
        <v>7.99380777089371</v>
      </c>
      <c r="S176">
        <f t="shared" si="77"/>
        <v>-2.88152301093517</v>
      </c>
      <c r="T176">
        <f t="shared" si="77"/>
        <v>2.5057204201745</v>
      </c>
      <c r="U176">
        <f t="shared" si="61"/>
        <v>0.999662567564995</v>
      </c>
      <c r="V176">
        <f t="shared" si="61"/>
        <v>0.053074541349954</v>
      </c>
      <c r="W176">
        <f t="shared" si="61"/>
        <v>0.924541870970787</v>
      </c>
      <c r="X176">
        <f t="shared" si="78"/>
        <v>84.1549741589693</v>
      </c>
      <c r="Y176">
        <f t="shared" si="72"/>
        <v>0.0240169899482361</v>
      </c>
      <c r="Z176">
        <f t="shared" si="73"/>
        <v>84</v>
      </c>
      <c r="AA176">
        <f t="shared" si="74"/>
        <v>0</v>
      </c>
    </row>
    <row r="177" spans="2:27">
      <c r="B177">
        <v>46.1</v>
      </c>
      <c r="C177">
        <v>-6.7</v>
      </c>
      <c r="D177">
        <v>-2.6</v>
      </c>
      <c r="E177">
        <v>7</v>
      </c>
      <c r="F177">
        <v>84</v>
      </c>
      <c r="G177">
        <f t="shared" si="63"/>
        <v>43.0539007277421</v>
      </c>
      <c r="H177">
        <f t="shared" si="63"/>
        <v>159.897011452486</v>
      </c>
      <c r="I177">
        <f t="shared" si="63"/>
        <v>328.28156228361</v>
      </c>
      <c r="J177">
        <f t="shared" si="64"/>
        <v>0.212877750163944</v>
      </c>
      <c r="K177">
        <f t="shared" si="65"/>
        <v>0.186445953580008</v>
      </c>
      <c r="L177">
        <f t="shared" si="66"/>
        <v>0.171476128796513</v>
      </c>
      <c r="M177">
        <f t="shared" si="67"/>
        <v>0.553019365667171</v>
      </c>
      <c r="N177">
        <f t="shared" si="68"/>
        <v>0.546476930051731</v>
      </c>
      <c r="O177">
        <f t="shared" si="69"/>
        <v>0.542764296511102</v>
      </c>
      <c r="P177">
        <f t="shared" si="70"/>
        <v>72.4270835414749</v>
      </c>
      <c r="Q177">
        <f t="shared" si="71"/>
        <v>133.932395356</v>
      </c>
      <c r="R177">
        <f t="shared" si="76"/>
        <v>7.36147455827351</v>
      </c>
      <c r="S177">
        <f t="shared" si="77"/>
        <v>-2.98508703446784</v>
      </c>
      <c r="T177">
        <f t="shared" si="77"/>
        <v>0.988200029811013</v>
      </c>
      <c r="U177">
        <f t="shared" si="61"/>
        <v>0.99936514226124</v>
      </c>
      <c r="V177">
        <f t="shared" si="61"/>
        <v>0.0481041564610832</v>
      </c>
      <c r="W177">
        <f t="shared" si="61"/>
        <v>0.728732247967828</v>
      </c>
      <c r="X177">
        <f t="shared" si="78"/>
        <v>72.995279091973</v>
      </c>
      <c r="Y177">
        <f t="shared" si="72"/>
        <v>121.103882263566</v>
      </c>
      <c r="Z177">
        <f t="shared" si="73"/>
        <v>69</v>
      </c>
      <c r="AA177">
        <f t="shared" si="74"/>
        <v>1</v>
      </c>
    </row>
    <row r="178" spans="2:27">
      <c r="B178">
        <v>46.1</v>
      </c>
      <c r="C178">
        <v>-5</v>
      </c>
      <c r="D178">
        <v>-0.6</v>
      </c>
      <c r="E178">
        <v>8</v>
      </c>
      <c r="F178">
        <v>84</v>
      </c>
      <c r="G178">
        <f t="shared" si="63"/>
        <v>47.9646267729148</v>
      </c>
      <c r="H178">
        <f t="shared" si="63"/>
        <v>170.01364558629</v>
      </c>
      <c r="I178">
        <f t="shared" si="63"/>
        <v>358.645449711076</v>
      </c>
      <c r="J178">
        <f t="shared" si="64"/>
        <v>0.477787714203292</v>
      </c>
      <c r="K178">
        <f t="shared" si="65"/>
        <v>0.346462954704875</v>
      </c>
      <c r="L178">
        <f t="shared" si="66"/>
        <v>0.393118461386795</v>
      </c>
      <c r="M178">
        <f t="shared" si="67"/>
        <v>0.61722533979065</v>
      </c>
      <c r="N178">
        <f t="shared" si="68"/>
        <v>0.585759592680185</v>
      </c>
      <c r="O178">
        <f t="shared" si="69"/>
        <v>0.597033179446682</v>
      </c>
      <c r="P178">
        <f t="shared" si="70"/>
        <v>77.2844466122583</v>
      </c>
      <c r="Q178">
        <f t="shared" si="71"/>
        <v>45.0986573036097</v>
      </c>
      <c r="R178">
        <f t="shared" si="76"/>
        <v>7.67933605098141</v>
      </c>
      <c r="S178">
        <f t="shared" si="77"/>
        <v>-2.93275369388613</v>
      </c>
      <c r="T178">
        <f t="shared" si="77"/>
        <v>1.75078035545642</v>
      </c>
      <c r="U178">
        <f t="shared" si="61"/>
        <v>0.99953793187724</v>
      </c>
      <c r="V178">
        <f t="shared" si="61"/>
        <v>0.0505579787651601</v>
      </c>
      <c r="W178">
        <f t="shared" si="61"/>
        <v>0.852051200567399</v>
      </c>
      <c r="X178">
        <f t="shared" si="78"/>
        <v>80.0014025909057</v>
      </c>
      <c r="Y178">
        <f t="shared" si="72"/>
        <v>15.9887812400153</v>
      </c>
      <c r="Z178">
        <f t="shared" si="73"/>
        <v>84</v>
      </c>
      <c r="AA178">
        <f t="shared" si="74"/>
        <v>0</v>
      </c>
    </row>
    <row r="179" spans="2:27">
      <c r="B179">
        <v>50.9</v>
      </c>
      <c r="C179">
        <v>-4.9</v>
      </c>
      <c r="D179">
        <v>-2.7</v>
      </c>
      <c r="E179">
        <v>8</v>
      </c>
      <c r="F179">
        <v>84</v>
      </c>
      <c r="G179">
        <f t="shared" si="63"/>
        <v>41.8273375918432</v>
      </c>
      <c r="H179">
        <f t="shared" si="63"/>
        <v>161.90948630928</v>
      </c>
      <c r="I179">
        <f t="shared" si="63"/>
        <v>353.25773511771</v>
      </c>
      <c r="J179">
        <f t="shared" si="64"/>
        <v>0.146710590107769</v>
      </c>
      <c r="K179">
        <f t="shared" si="65"/>
        <v>0.218277705837145</v>
      </c>
      <c r="L179">
        <f t="shared" si="66"/>
        <v>0.353790637087058</v>
      </c>
      <c r="M179">
        <f t="shared" si="67"/>
        <v>0.536612001354751</v>
      </c>
      <c r="N179">
        <f t="shared" si="68"/>
        <v>0.554353789731969</v>
      </c>
      <c r="O179">
        <f t="shared" si="69"/>
        <v>0.587536495722806</v>
      </c>
      <c r="P179">
        <f t="shared" si="70"/>
        <v>74.7715065582475</v>
      </c>
      <c r="Q179">
        <f t="shared" si="71"/>
        <v>85.1650912044698</v>
      </c>
      <c r="R179">
        <f t="shared" si="76"/>
        <v>7.4382649228564</v>
      </c>
      <c r="S179">
        <f t="shared" si="77"/>
        <v>-2.97299872052167</v>
      </c>
      <c r="T179">
        <f t="shared" si="77"/>
        <v>1.16199155947724</v>
      </c>
      <c r="U179">
        <f t="shared" si="61"/>
        <v>0.999412040832168</v>
      </c>
      <c r="V179">
        <f t="shared" si="61"/>
        <v>0.0486607156443077</v>
      </c>
      <c r="W179">
        <f t="shared" si="61"/>
        <v>0.761694403216488</v>
      </c>
      <c r="X179">
        <f t="shared" si="78"/>
        <v>74.8647498386603</v>
      </c>
      <c r="Y179">
        <f t="shared" si="72"/>
        <v>83.452795510257</v>
      </c>
      <c r="Z179">
        <f t="shared" si="73"/>
        <v>84</v>
      </c>
      <c r="AA179">
        <f t="shared" si="74"/>
        <v>0</v>
      </c>
    </row>
    <row r="180" spans="2:27">
      <c r="B180">
        <v>46.1</v>
      </c>
      <c r="C180">
        <v>-4.8</v>
      </c>
      <c r="D180">
        <v>-0.6</v>
      </c>
      <c r="E180">
        <v>7</v>
      </c>
      <c r="F180">
        <v>84</v>
      </c>
      <c r="G180">
        <f t="shared" si="63"/>
        <v>46.3106671825538</v>
      </c>
      <c r="H180">
        <f t="shared" si="63"/>
        <v>167.725367762076</v>
      </c>
      <c r="I180">
        <f t="shared" si="63"/>
        <v>357.076187046836</v>
      </c>
      <c r="J180">
        <f t="shared" si="64"/>
        <v>0.388564578647647</v>
      </c>
      <c r="K180">
        <f t="shared" si="65"/>
        <v>0.310268766961366</v>
      </c>
      <c r="L180">
        <f t="shared" si="66"/>
        <v>0.381663569842358</v>
      </c>
      <c r="M180">
        <f t="shared" si="67"/>
        <v>0.595937103124572</v>
      </c>
      <c r="N180">
        <f t="shared" si="68"/>
        <v>0.576950862742589</v>
      </c>
      <c r="O180">
        <f t="shared" si="69"/>
        <v>0.594274273010989</v>
      </c>
      <c r="P180">
        <f t="shared" si="70"/>
        <v>76.5924862151768</v>
      </c>
      <c r="Q180">
        <f t="shared" si="71"/>
        <v>54.8712604723459</v>
      </c>
      <c r="R180">
        <f t="shared" si="76"/>
        <v>7.61412755068608</v>
      </c>
      <c r="S180">
        <f t="shared" si="77"/>
        <v>-2.94363009202973</v>
      </c>
      <c r="T180">
        <f t="shared" si="77"/>
        <v>1.59152413201219</v>
      </c>
      <c r="U180">
        <f t="shared" si="61"/>
        <v>0.999506812365998</v>
      </c>
      <c r="V180">
        <f t="shared" si="61"/>
        <v>0.050038436127618</v>
      </c>
      <c r="W180">
        <f t="shared" si="61"/>
        <v>0.830830429718335</v>
      </c>
      <c r="X180">
        <f t="shared" si="78"/>
        <v>78.7926123255606</v>
      </c>
      <c r="Y180">
        <f t="shared" si="72"/>
        <v>27.1168863919031</v>
      </c>
      <c r="Z180">
        <f t="shared" si="73"/>
        <v>84</v>
      </c>
      <c r="AA180">
        <f t="shared" si="74"/>
        <v>0</v>
      </c>
    </row>
    <row r="181" spans="2:27">
      <c r="B181">
        <v>60.4</v>
      </c>
      <c r="C181">
        <v>-5.4</v>
      </c>
      <c r="D181">
        <v>-2.4</v>
      </c>
      <c r="E181">
        <v>7</v>
      </c>
      <c r="F181">
        <v>84</v>
      </c>
      <c r="G181">
        <f t="shared" si="63"/>
        <v>48.8793623569567</v>
      </c>
      <c r="H181">
        <f t="shared" si="63"/>
        <v>194.884676947753</v>
      </c>
      <c r="I181">
        <f t="shared" si="63"/>
        <v>430.693592047119</v>
      </c>
      <c r="J181">
        <f t="shared" si="64"/>
        <v>0.527133283156839</v>
      </c>
      <c r="K181">
        <f t="shared" si="65"/>
        <v>0.739853463910457</v>
      </c>
      <c r="L181">
        <f t="shared" si="66"/>
        <v>0.919036572639983</v>
      </c>
      <c r="M181">
        <f t="shared" si="67"/>
        <v>0.628814247958024</v>
      </c>
      <c r="N181">
        <f t="shared" si="68"/>
        <v>0.676963811999286</v>
      </c>
      <c r="O181">
        <f t="shared" si="69"/>
        <v>0.714845760072499</v>
      </c>
      <c r="P181">
        <f t="shared" si="70"/>
        <v>86.2813282980251</v>
      </c>
      <c r="Q181">
        <f t="shared" si="71"/>
        <v>5.20445880337024</v>
      </c>
      <c r="R181">
        <f t="shared" si="76"/>
        <v>8.12924907615183</v>
      </c>
      <c r="S181">
        <f t="shared" si="77"/>
        <v>-2.86013693289161</v>
      </c>
      <c r="T181">
        <f t="shared" si="77"/>
        <v>2.8230100505214</v>
      </c>
      <c r="U181">
        <f t="shared" si="61"/>
        <v>0.999705297393064</v>
      </c>
      <c r="V181">
        <f t="shared" si="61"/>
        <v>0.0541596854719913</v>
      </c>
      <c r="W181">
        <f t="shared" si="61"/>
        <v>0.943906652337895</v>
      </c>
      <c r="X181">
        <f t="shared" si="78"/>
        <v>85.2780599421518</v>
      </c>
      <c r="Y181">
        <f t="shared" si="72"/>
        <v>1.63343721573295</v>
      </c>
      <c r="Z181">
        <f t="shared" si="73"/>
        <v>84</v>
      </c>
      <c r="AA181">
        <f t="shared" si="74"/>
        <v>0</v>
      </c>
    </row>
    <row r="182" spans="2:27">
      <c r="B182">
        <v>55.6</v>
      </c>
      <c r="C182">
        <v>-5.1</v>
      </c>
      <c r="D182">
        <v>-2.7</v>
      </c>
      <c r="E182">
        <v>7</v>
      </c>
      <c r="F182">
        <v>84</v>
      </c>
      <c r="G182">
        <f t="shared" si="63"/>
        <v>44.0075078133979</v>
      </c>
      <c r="H182">
        <f t="shared" si="63"/>
        <v>175.910226207205</v>
      </c>
      <c r="I182">
        <f t="shared" si="63"/>
        <v>388.204265308067</v>
      </c>
      <c r="J182">
        <f t="shared" si="64"/>
        <v>0.264320248980809</v>
      </c>
      <c r="K182">
        <f t="shared" si="65"/>
        <v>0.439730452112633</v>
      </c>
      <c r="L182">
        <f t="shared" si="66"/>
        <v>0.608884142022169</v>
      </c>
      <c r="M182">
        <f t="shared" si="67"/>
        <v>0.565698006565312</v>
      </c>
      <c r="N182">
        <f t="shared" si="68"/>
        <v>0.608194801006795</v>
      </c>
      <c r="O182">
        <f t="shared" si="69"/>
        <v>0.64768621778994</v>
      </c>
      <c r="P182">
        <f t="shared" si="70"/>
        <v>79.893093305872</v>
      </c>
      <c r="Q182">
        <f t="shared" si="71"/>
        <v>16.8666825942733</v>
      </c>
      <c r="R182">
        <f t="shared" si="76"/>
        <v>7.7280828084557</v>
      </c>
      <c r="S182">
        <f t="shared" si="77"/>
        <v>-2.92583378930352</v>
      </c>
      <c r="T182">
        <f t="shared" si="77"/>
        <v>1.85690840797538</v>
      </c>
      <c r="U182">
        <f t="shared" si="61"/>
        <v>0.999559906343923</v>
      </c>
      <c r="V182">
        <f t="shared" si="61"/>
        <v>0.0508911820868857</v>
      </c>
      <c r="W182">
        <f t="shared" si="61"/>
        <v>0.864936190699069</v>
      </c>
      <c r="X182">
        <f t="shared" si="78"/>
        <v>80.7359855328162</v>
      </c>
      <c r="Y182">
        <f t="shared" si="72"/>
        <v>10.6537904419849</v>
      </c>
      <c r="Z182">
        <f t="shared" si="73"/>
        <v>84</v>
      </c>
      <c r="AA182">
        <f t="shared" si="74"/>
        <v>0</v>
      </c>
    </row>
    <row r="183" spans="1:29">
      <c r="A183" s="2" t="s">
        <v>38</v>
      </c>
      <c r="B183" s="3">
        <v>47.6</v>
      </c>
      <c r="C183" s="3">
        <v>-5.9</v>
      </c>
      <c r="D183" s="3">
        <v>-4.3</v>
      </c>
      <c r="E183" s="3">
        <v>6</v>
      </c>
      <c r="G183">
        <f t="shared" si="63"/>
        <v>33.6481533952102</v>
      </c>
      <c r="H183">
        <f t="shared" si="63"/>
        <v>140.69468762609</v>
      </c>
      <c r="I183">
        <f t="shared" si="63"/>
        <v>302.244425162521</v>
      </c>
      <c r="J183">
        <f t="shared" ref="J183:J190" si="79">(G183-G$7)/(G$6-G$7)*2-1</f>
        <v>-0.294516913008838</v>
      </c>
      <c r="K183">
        <f t="shared" ref="K183:K190" si="80">(H183-H$7)/(H$6-H$7)*2-1</f>
        <v>-0.117281376348959</v>
      </c>
      <c r="L183">
        <f t="shared" ref="L183:L190" si="81">(I183-I$7)/(I$6-I$7)*2-1</f>
        <v>-0.0185829280115811</v>
      </c>
      <c r="M183">
        <f t="shared" si="67"/>
        <v>0.426898413351447</v>
      </c>
      <c r="N183">
        <f t="shared" si="68"/>
        <v>0.470713218001095</v>
      </c>
      <c r="O183">
        <f t="shared" si="69"/>
        <v>0.495354401683188</v>
      </c>
      <c r="P183">
        <f t="shared" si="70"/>
        <v>66.0105023673148</v>
      </c>
      <c r="Q183">
        <f t="shared" si="71"/>
        <v>4357.38642278528</v>
      </c>
      <c r="R183">
        <f t="shared" si="76"/>
        <v>6.86347705610866</v>
      </c>
      <c r="S183">
        <f t="shared" si="77"/>
        <v>-3.06749575682153</v>
      </c>
      <c r="T183">
        <f t="shared" si="77"/>
        <v>-0.221017182358612</v>
      </c>
      <c r="U183">
        <f t="shared" si="61"/>
        <v>0.998955818321724</v>
      </c>
      <c r="V183">
        <f t="shared" si="61"/>
        <v>0.044468113333006</v>
      </c>
      <c r="W183">
        <f t="shared" si="61"/>
        <v>0.444969535648218</v>
      </c>
      <c r="X183">
        <f t="shared" si="78"/>
        <v>56.9388510902542</v>
      </c>
      <c r="Z183" s="4">
        <f t="shared" si="73"/>
        <v>39</v>
      </c>
      <c r="AC183" s="5"/>
    </row>
    <row r="184" spans="1:29">
      <c r="A184" s="2"/>
      <c r="B184" s="3">
        <v>38.1</v>
      </c>
      <c r="C184" s="3">
        <v>-3.8</v>
      </c>
      <c r="D184" s="3">
        <v>-1.8</v>
      </c>
      <c r="E184" s="3">
        <v>7</v>
      </c>
      <c r="G184">
        <f t="shared" ref="G184:I190" si="82">SUMPRODUCT($B184:$E184,INDEX($B$2:$E$4,G$10,0))+INDEX($F$2:$F$4,G$10,1)</f>
        <v>33.9642156286195</v>
      </c>
      <c r="H184">
        <f t="shared" si="82"/>
        <v>125.673844101944</v>
      </c>
      <c r="I184">
        <f t="shared" si="82"/>
        <v>270.390782123097</v>
      </c>
      <c r="J184">
        <f t="shared" si="79"/>
        <v>-0.277466881279015</v>
      </c>
      <c r="K184">
        <f t="shared" si="80"/>
        <v>-0.354869323418072</v>
      </c>
      <c r="L184">
        <f t="shared" si="81"/>
        <v>-0.251099787442753</v>
      </c>
      <c r="M184">
        <f t="shared" si="67"/>
        <v>0.431074912956122</v>
      </c>
      <c r="N184">
        <f t="shared" si="68"/>
        <v>0.412202122983523</v>
      </c>
      <c r="O184">
        <f t="shared" si="69"/>
        <v>0.437552822477178</v>
      </c>
      <c r="P184">
        <f t="shared" si="70"/>
        <v>61.3214184009772</v>
      </c>
      <c r="Q184">
        <f t="shared" si="71"/>
        <v>3760.3163547077</v>
      </c>
      <c r="R184">
        <f t="shared" si="76"/>
        <v>6.63485495145177</v>
      </c>
      <c r="S184">
        <f t="shared" si="77"/>
        <v>-3.10419525293662</v>
      </c>
      <c r="T184">
        <f t="shared" si="77"/>
        <v>-0.768582971785571</v>
      </c>
      <c r="U184">
        <f t="shared" si="61"/>
        <v>0.998687954433506</v>
      </c>
      <c r="V184">
        <f t="shared" si="61"/>
        <v>0.0429345361881266</v>
      </c>
      <c r="W184">
        <f t="shared" si="61"/>
        <v>0.316785717606894</v>
      </c>
      <c r="X184">
        <f t="shared" si="78"/>
        <v>49.6880099478227</v>
      </c>
      <c r="Z184" s="4">
        <f t="shared" si="73"/>
        <v>39</v>
      </c>
      <c r="AC184" s="5"/>
    </row>
    <row r="185" spans="1:29">
      <c r="A185" s="2"/>
      <c r="B185" s="3">
        <v>47.6</v>
      </c>
      <c r="C185" s="3">
        <v>-5.9</v>
      </c>
      <c r="D185" s="3">
        <v>-4.6</v>
      </c>
      <c r="E185" s="3">
        <v>5</v>
      </c>
      <c r="G185">
        <f t="shared" si="82"/>
        <v>31.2804597925219</v>
      </c>
      <c r="H185">
        <f t="shared" si="82"/>
        <v>136.671264748007</v>
      </c>
      <c r="I185">
        <f t="shared" si="82"/>
        <v>295.93339535566</v>
      </c>
      <c r="J185">
        <f t="shared" si="79"/>
        <v>-0.42224255304142</v>
      </c>
      <c r="K185">
        <f t="shared" si="80"/>
        <v>-0.180920730574177</v>
      </c>
      <c r="L185">
        <f t="shared" si="81"/>
        <v>-0.0646505262656243</v>
      </c>
      <c r="M185">
        <f t="shared" si="67"/>
        <v>0.395980251617079</v>
      </c>
      <c r="N185">
        <f t="shared" si="68"/>
        <v>0.454892788890691</v>
      </c>
      <c r="O185">
        <f t="shared" si="69"/>
        <v>0.483842995648134</v>
      </c>
      <c r="P185">
        <f t="shared" si="70"/>
        <v>64.524882137891</v>
      </c>
      <c r="Q185">
        <f t="shared" si="71"/>
        <v>4163.46041490872</v>
      </c>
      <c r="R185">
        <f t="shared" ref="R185:R190" si="83">SUMPRODUCT($M185:$O185,INDEX($I$2:$K$4,R$10,0))+INDEX($L$2:$L$4,R$10,1)</f>
        <v>6.74709095275384</v>
      </c>
      <c r="S185">
        <f t="shared" si="77"/>
        <v>-3.08678437953729</v>
      </c>
      <c r="T185">
        <f t="shared" si="77"/>
        <v>-0.503164513445328</v>
      </c>
      <c r="U185">
        <f t="shared" si="61"/>
        <v>0.998827086617253</v>
      </c>
      <c r="V185">
        <f t="shared" si="61"/>
        <v>0.0436556898617853</v>
      </c>
      <c r="W185">
        <f t="shared" si="61"/>
        <v>0.376797285090721</v>
      </c>
      <c r="X185">
        <f t="shared" si="78"/>
        <v>53.0829269883805</v>
      </c>
      <c r="Z185" s="4">
        <f t="shared" si="73"/>
        <v>39</v>
      </c>
      <c r="AC185" s="5"/>
    </row>
    <row r="186" spans="1:29">
      <c r="A186" s="2"/>
      <c r="B186" s="3">
        <v>52.4</v>
      </c>
      <c r="C186" s="3">
        <v>-5.6</v>
      </c>
      <c r="D186" s="3">
        <v>-3.7</v>
      </c>
      <c r="E186" s="3">
        <v>5</v>
      </c>
      <c r="G186">
        <f t="shared" si="82"/>
        <v>37.049855198134</v>
      </c>
      <c r="H186">
        <f t="shared" si="82"/>
        <v>157.796260637632</v>
      </c>
      <c r="I186">
        <f t="shared" si="82"/>
        <v>346.911965960808</v>
      </c>
      <c r="J186">
        <f t="shared" si="79"/>
        <v>-0.11101152215712</v>
      </c>
      <c r="K186">
        <f t="shared" si="80"/>
        <v>0.153217921305876</v>
      </c>
      <c r="L186">
        <f t="shared" si="81"/>
        <v>0.307469457647333</v>
      </c>
      <c r="M186">
        <f t="shared" si="67"/>
        <v>0.472275585567065</v>
      </c>
      <c r="N186">
        <f t="shared" si="68"/>
        <v>0.538229720351748</v>
      </c>
      <c r="O186">
        <f t="shared" si="69"/>
        <v>0.576267464578973</v>
      </c>
      <c r="P186">
        <f t="shared" si="70"/>
        <v>72.8387850275644</v>
      </c>
      <c r="Q186">
        <f t="shared" si="71"/>
        <v>5305.48860429174</v>
      </c>
      <c r="R186">
        <f t="shared" si="83"/>
        <v>7.25591211280499</v>
      </c>
      <c r="S186">
        <f t="shared" si="77"/>
        <v>-3.00351528792718</v>
      </c>
      <c r="T186">
        <f t="shared" si="77"/>
        <v>0.719214596219162</v>
      </c>
      <c r="U186">
        <f t="shared" si="61"/>
        <v>0.999294509922919</v>
      </c>
      <c r="V186">
        <f t="shared" si="61"/>
        <v>0.0472673166264157</v>
      </c>
      <c r="W186">
        <f t="shared" si="61"/>
        <v>0.672434042359972</v>
      </c>
      <c r="X186">
        <f t="shared" si="78"/>
        <v>69.8061147716059</v>
      </c>
      <c r="Z186" s="4">
        <f t="shared" si="73"/>
        <v>69</v>
      </c>
      <c r="AC186" s="5"/>
    </row>
    <row r="187" spans="1:29">
      <c r="A187" s="2"/>
      <c r="B187" s="3">
        <v>47.6</v>
      </c>
      <c r="C187" s="3">
        <v>-6.4</v>
      </c>
      <c r="D187" s="3">
        <v>-2.5</v>
      </c>
      <c r="E187" s="3">
        <v>7</v>
      </c>
      <c r="G187">
        <f t="shared" si="82"/>
        <v>43.5589707790441</v>
      </c>
      <c r="H187">
        <f t="shared" si="82"/>
        <v>163.291922963472</v>
      </c>
      <c r="I187">
        <f t="shared" si="82"/>
        <v>339.721468826075</v>
      </c>
      <c r="J187">
        <f t="shared" si="79"/>
        <v>0.240123841250471</v>
      </c>
      <c r="K187">
        <f t="shared" si="80"/>
        <v>0.240144006893715</v>
      </c>
      <c r="L187">
        <f t="shared" si="81"/>
        <v>0.254982154721019</v>
      </c>
      <c r="M187">
        <f t="shared" si="67"/>
        <v>0.559744167770875</v>
      </c>
      <c r="N187">
        <f t="shared" si="68"/>
        <v>0.559749137197145</v>
      </c>
      <c r="O187">
        <f t="shared" si="69"/>
        <v>0.563402396683008</v>
      </c>
      <c r="P187">
        <f t="shared" si="70"/>
        <v>73.9862752296366</v>
      </c>
      <c r="Q187">
        <f t="shared" si="71"/>
        <v>5473.96892235554</v>
      </c>
      <c r="R187">
        <f t="shared" si="83"/>
        <v>7.44417355239162</v>
      </c>
      <c r="S187">
        <f t="shared" si="77"/>
        <v>-2.97165190564983</v>
      </c>
      <c r="T187">
        <f t="shared" si="77"/>
        <v>1.18502511693572</v>
      </c>
      <c r="U187">
        <f t="shared" si="61"/>
        <v>0.999415502597295</v>
      </c>
      <c r="V187">
        <f t="shared" si="61"/>
        <v>0.0487231014567448</v>
      </c>
      <c r="W187">
        <f t="shared" si="61"/>
        <v>0.765850129911931</v>
      </c>
      <c r="X187">
        <f t="shared" si="78"/>
        <v>75.1001563595015</v>
      </c>
      <c r="Z187" s="4">
        <f t="shared" si="73"/>
        <v>84</v>
      </c>
      <c r="AC187" s="5"/>
    </row>
    <row r="188" spans="1:29">
      <c r="A188" s="2"/>
      <c r="B188" s="3">
        <v>52.4</v>
      </c>
      <c r="C188" s="3">
        <v>-5.8</v>
      </c>
      <c r="D188" s="3">
        <v>-3.6</v>
      </c>
      <c r="E188" s="3">
        <v>8</v>
      </c>
      <c r="G188">
        <f t="shared" si="82"/>
        <v>41.3664333689909</v>
      </c>
      <c r="H188">
        <f t="shared" si="82"/>
        <v>163.039900863797</v>
      </c>
      <c r="I188">
        <f t="shared" si="82"/>
        <v>351.543192302494</v>
      </c>
      <c r="J188">
        <f t="shared" si="79"/>
        <v>0.121847032259451</v>
      </c>
      <c r="K188">
        <f t="shared" si="80"/>
        <v>0.236157718561659</v>
      </c>
      <c r="L188">
        <f t="shared" si="81"/>
        <v>0.34127526764373</v>
      </c>
      <c r="M188">
        <f t="shared" si="67"/>
        <v>0.530424125888466</v>
      </c>
      <c r="N188">
        <f t="shared" si="68"/>
        <v>0.558766563275956</v>
      </c>
      <c r="O188">
        <f t="shared" si="69"/>
        <v>0.584500267395144</v>
      </c>
      <c r="P188">
        <f t="shared" si="70"/>
        <v>74.6606999406696</v>
      </c>
      <c r="Q188">
        <f t="shared" si="71"/>
        <v>5574.22011563071</v>
      </c>
      <c r="R188">
        <f t="shared" si="83"/>
        <v>7.42848775334982</v>
      </c>
      <c r="S188">
        <f t="shared" si="77"/>
        <v>-2.97469345065611</v>
      </c>
      <c r="T188">
        <f t="shared" si="77"/>
        <v>1.13992226870294</v>
      </c>
      <c r="U188">
        <f t="shared" si="61"/>
        <v>0.999406267491363</v>
      </c>
      <c r="V188">
        <f t="shared" si="61"/>
        <v>0.048582321737858</v>
      </c>
      <c r="W188">
        <f t="shared" si="61"/>
        <v>0.757665367158149</v>
      </c>
      <c r="X188">
        <f t="shared" si="78"/>
        <v>74.6359037928205</v>
      </c>
      <c r="Z188" s="4">
        <f t="shared" si="73"/>
        <v>84</v>
      </c>
      <c r="AC188" s="5"/>
    </row>
    <row r="189" spans="1:29">
      <c r="A189" s="2"/>
      <c r="B189" s="3">
        <v>57.6</v>
      </c>
      <c r="C189" s="3">
        <v>-6.4</v>
      </c>
      <c r="D189" s="3">
        <v>-1.5</v>
      </c>
      <c r="E189" s="3">
        <v>8</v>
      </c>
      <c r="G189">
        <f t="shared" si="82"/>
        <v>54.7312542580832</v>
      </c>
      <c r="H189">
        <f t="shared" si="82"/>
        <v>203.484971058348</v>
      </c>
      <c r="I189">
        <f t="shared" si="82"/>
        <v>432.878786169908</v>
      </c>
      <c r="J189">
        <f t="shared" si="79"/>
        <v>0.842814601729569</v>
      </c>
      <c r="K189">
        <f t="shared" si="80"/>
        <v>0.875886185284744</v>
      </c>
      <c r="L189">
        <f t="shared" si="81"/>
        <v>0.93498747891621</v>
      </c>
      <c r="M189">
        <f t="shared" si="67"/>
        <v>0.699057672320519</v>
      </c>
      <c r="N189">
        <f t="shared" si="68"/>
        <v>0.705969012882402</v>
      </c>
      <c r="O189">
        <f t="shared" si="69"/>
        <v>0.718086040441114</v>
      </c>
      <c r="P189">
        <f t="shared" si="70"/>
        <v>88.2573416345962</v>
      </c>
      <c r="Q189">
        <f t="shared" si="71"/>
        <v>7789.35835240582</v>
      </c>
      <c r="R189">
        <f t="shared" si="83"/>
        <v>8.33205003999687</v>
      </c>
      <c r="S189">
        <f t="shared" si="77"/>
        <v>-2.82624362414551</v>
      </c>
      <c r="T189">
        <f t="shared" si="77"/>
        <v>3.32028885087257</v>
      </c>
      <c r="U189">
        <f t="shared" si="61"/>
        <v>0.999759379773052</v>
      </c>
      <c r="V189">
        <f t="shared" si="61"/>
        <v>0.0559223855632803</v>
      </c>
      <c r="W189">
        <f t="shared" si="61"/>
        <v>0.965118316925356</v>
      </c>
      <c r="X189">
        <f t="shared" si="78"/>
        <v>86.5269732597505</v>
      </c>
      <c r="Z189" s="4">
        <f t="shared" si="73"/>
        <v>84</v>
      </c>
      <c r="AC189" s="5"/>
    </row>
    <row r="190" spans="1:29">
      <c r="A190" s="2"/>
      <c r="B190" s="3">
        <v>42.9</v>
      </c>
      <c r="C190" s="3">
        <v>-3.3</v>
      </c>
      <c r="D190" s="3">
        <v>-2.4</v>
      </c>
      <c r="E190" s="3">
        <v>6</v>
      </c>
      <c r="G190">
        <f t="shared" si="82"/>
        <v>31.8613455692281</v>
      </c>
      <c r="H190">
        <f t="shared" si="82"/>
        <v>129.236112104707</v>
      </c>
      <c r="I190">
        <f t="shared" si="82"/>
        <v>291.119802255175</v>
      </c>
      <c r="J190">
        <f t="shared" si="79"/>
        <v>-0.390906569563073</v>
      </c>
      <c r="K190">
        <f t="shared" si="80"/>
        <v>-0.298524156096013</v>
      </c>
      <c r="L190">
        <f t="shared" si="81"/>
        <v>-0.099787529242615</v>
      </c>
      <c r="M190">
        <f t="shared" si="67"/>
        <v>0.403499081599641</v>
      </c>
      <c r="N190">
        <f t="shared" si="68"/>
        <v>0.425918305073825</v>
      </c>
      <c r="O190">
        <f t="shared" si="69"/>
        <v>0.475073797918206</v>
      </c>
      <c r="P190">
        <f t="shared" si="70"/>
        <v>63.3105855995046</v>
      </c>
      <c r="Q190">
        <f t="shared" si="71"/>
        <v>4008.2302489522</v>
      </c>
      <c r="R190">
        <f t="shared" si="83"/>
        <v>6.68608106524897</v>
      </c>
      <c r="S190">
        <f t="shared" si="77"/>
        <v>-3.09643902901998</v>
      </c>
      <c r="T190">
        <f t="shared" si="77"/>
        <v>-0.653677840780119</v>
      </c>
      <c r="U190">
        <f t="shared" si="61"/>
        <v>0.998753391296241</v>
      </c>
      <c r="V190">
        <f t="shared" si="61"/>
        <v>0.0432543807180177</v>
      </c>
      <c r="W190">
        <f t="shared" si="61"/>
        <v>0.342161223563318</v>
      </c>
      <c r="X190">
        <f t="shared" si="78"/>
        <v>51.1241092038708</v>
      </c>
      <c r="Z190" s="4">
        <f t="shared" si="73"/>
        <v>39</v>
      </c>
      <c r="AC190" s="5"/>
    </row>
  </sheetData>
  <mergeCells count="6">
    <mergeCell ref="G9:I9"/>
    <mergeCell ref="J9:L9"/>
    <mergeCell ref="M9:O9"/>
    <mergeCell ref="R9:T9"/>
    <mergeCell ref="U9:W9"/>
    <mergeCell ref="A183:A19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2-hiddenLayers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2024-11-01T15:36:11Z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C8037F94CDB94D1CA32582A784A8809C_12</vt:lpwstr>
  </property>
  <property fmtid="{D5CDD505-2E9C-101B-9397-08002B2CF9AE}" pid="3" name="KSOProductBuildVer">
    <vt:lpwstr>1033-12.2.0.18607</vt:lpwstr>
  </property>
</Properties>
</file>